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_rels/sheet11.xml.rels" ContentType="application/vnd.openxmlformats-package.relationship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jpeg" ContentType="image/jpe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84" firstSheet="0" activeTab="18"/>
  </bookViews>
  <sheets>
    <sheet name="Mice for Study" sheetId="1" state="visible" r:id="rId2"/>
    <sheet name="Feeding Info" sheetId="2" state="visible" r:id="rId3"/>
    <sheet name="Weighing Template" sheetId="3" state="visible" r:id="rId4"/>
    <sheet name="Combined Weight Data" sheetId="4" state="visible" r:id="rId5"/>
    <sheet name="2014-06-04" sheetId="5" state="visible" r:id="rId6"/>
    <sheet name="2014-05-28" sheetId="6" state="visible" r:id="rId7"/>
    <sheet name="2014-05-20" sheetId="7" state="visible" r:id="rId8"/>
    <sheet name="2014-05-14" sheetId="8" state="visible" r:id="rId9"/>
    <sheet name="2014-05-07" sheetId="9" state="visible" r:id="rId10"/>
    <sheet name="2014-04-30" sheetId="10" state="visible" r:id="rId11"/>
    <sheet name="2014-04-22" sheetId="11" state="visible" r:id="rId12"/>
    <sheet name="2014-04-16" sheetId="12" state="visible" r:id="rId13"/>
    <sheet name="2014-04-09" sheetId="13" state="visible" r:id="rId14"/>
    <sheet name="2014-04-02" sheetId="14" state="visible" r:id="rId15"/>
    <sheet name="2014-03-26" sheetId="15" state="visible" r:id="rId16"/>
    <sheet name="2014-03-19" sheetId="16" state="visible" r:id="rId17"/>
    <sheet name="2014-03-12" sheetId="17" state="visible" r:id="rId18"/>
    <sheet name="2014-03-05" sheetId="18" state="visible" r:id="rId19"/>
    <sheet name="2014-02-26" sheetId="19" state="visible" r:id="rId20"/>
    <sheet name="2014-02-19" sheetId="20" state="visible" r:id="rId21"/>
    <sheet name="Sheet4" sheetId="21" state="visible" r:id="rId22"/>
  </sheets>
  <definedNames>
    <definedName function="false" hidden="false" localSheetId="19" name="_xlnm.Print_Area" vbProcedure="false">'2014-02-19'!$A$1:$O$33</definedName>
    <definedName function="false" hidden="false" localSheetId="18" name="_xlnm.Print_Area" vbProcedure="false">'2014-02-26'!$A$1:$O$33</definedName>
    <definedName function="false" hidden="false" localSheetId="17" name="_xlnm.Print_Area" vbProcedure="false">'2014-03-05'!$A$1:$O$33</definedName>
    <definedName function="false" hidden="false" localSheetId="16" name="_xlnm.Print_Area" vbProcedure="false">'2014-03-12'!$A$1:$O$33</definedName>
    <definedName function="false" hidden="false" localSheetId="15" name="_xlnm.Print_Area" vbProcedure="false">'2014-03-19'!$A$1:$O$33</definedName>
    <definedName function="false" hidden="false" localSheetId="14" name="_xlnm.Print_Area" vbProcedure="false">'2014-03-26'!$A$1:$O$33</definedName>
    <definedName function="false" hidden="false" localSheetId="13" name="_xlnm.Print_Area" vbProcedure="false">'2014-04-02'!$A$1:$O$33</definedName>
    <definedName function="false" hidden="false" localSheetId="12" name="_xlnm.Print_Area" vbProcedure="false">'2014-04-09'!$A$1:$O$33</definedName>
    <definedName function="false" hidden="false" localSheetId="11" name="_xlnm.Print_Area" vbProcedure="false">'2014-04-16'!$A$1:$O$33</definedName>
    <definedName function="false" hidden="false" localSheetId="10" name="_xlnm.Print_Area" vbProcedure="false">'2014-04-22'!$A$1:$O$33</definedName>
    <definedName function="false" hidden="false" localSheetId="9" name="_xlnm.Print_Area" vbProcedure="false">'2014-04-30'!$A$1:$O$32</definedName>
    <definedName function="false" hidden="false" localSheetId="8" name="_xlnm.Print_Area" vbProcedure="false">'2014-05-07'!$A$1:$O$32</definedName>
    <definedName function="false" hidden="false" localSheetId="7" name="_xlnm.Print_Area" vbProcedure="false">'2014-05-14'!$A$1:$O$32</definedName>
    <definedName function="false" hidden="false" localSheetId="6" name="_xlnm.Print_Area" vbProcedure="false">'2014-05-20'!$A$1:$O$32</definedName>
    <definedName function="false" hidden="false" localSheetId="5" name="_xlnm.Print_Area" vbProcedure="false">'2014-05-28'!$A$1:$O$32</definedName>
    <definedName function="false" hidden="false" localSheetId="4" name="_xlnm.Print_Area" vbProcedure="false">'2014-06-04'!$A$1:$O$32</definedName>
    <definedName function="false" hidden="false" localSheetId="2" name="_xlnm.Print_Area" vbProcedure="false">'Weighing Template'!$A$1:$O$32</definedName>
    <definedName function="false" hidden="false" localSheetId="2" name="Print_Area_0" vbProcedure="false">'Weighing Template'!$A$1:$O$32</definedName>
    <definedName function="false" hidden="false" localSheetId="2" name="Print_Area_0_0" vbProcedure="false">'Weighing Template'!$A$1:$O$32</definedName>
    <definedName function="false" hidden="false" localSheetId="2" name="Print_Area_0_0_0" vbProcedure="false">'Weighing Template'!$A$1:$O$32</definedName>
    <definedName function="false" hidden="false" localSheetId="2" name="Print_Area_0_0_0_0" vbProcedure="false">'Weighing Template'!$A$1:$O$32</definedName>
    <definedName function="false" hidden="false" localSheetId="2" name="Print_Area_0_0_0_0_0" vbProcedure="false">'Weighing Template'!$A$1:$O$32</definedName>
    <definedName function="false" hidden="false" localSheetId="2" name="Print_Area_0_0_0_0_0_0" vbProcedure="false">'Weighing Template'!$A$1:$O$32</definedName>
    <definedName function="false" hidden="false" localSheetId="2" name="Print_Area_0_0_0_0_0_0_0" vbProcedure="false">'Weighing Template'!$A$1:$O$32</definedName>
    <definedName function="false" hidden="false" localSheetId="2" name="Print_Area_0_0_0_0_0_0_0_0" vbProcedure="false">'Weighing Template'!$A$1:$O$32</definedName>
    <definedName function="false" hidden="false" localSheetId="2" name="Print_Area_0_0_0_0_0_0_0_0_0" vbProcedure="false">'Weighing Template'!$A$1:$O$32</definedName>
    <definedName function="false" hidden="false" localSheetId="2" name="Print_Area_0_0_0_0_0_0_0_0_0_0" vbProcedure="false">'Weighing Template'!$A$1:$O$32</definedName>
    <definedName function="false" hidden="false" localSheetId="2" name="Print_Area_0_0_0_0_0_0_0_0_0_0_0" vbProcedure="false">'Weighing Template'!$A$1:$O$32</definedName>
    <definedName function="false" hidden="false" localSheetId="2" name="Print_Area_0_0_0_0_0_0_0_0_0_0_0_0" vbProcedure="false">'Weighing Template'!$A$1:$O$32</definedName>
    <definedName function="false" hidden="false" localSheetId="2" name="Print_Area_0_0_0_0_0_0_0_0_0_0_0_0_0" vbProcedure="false">'Weighing Template'!$A$1:$O$32</definedName>
    <definedName function="false" hidden="false" localSheetId="2" name="Print_Area_0_0_0_0_0_0_0_0_0_0_0_0_0_0" vbProcedure="false">'Weighing Template'!$A$1:$O$32</definedName>
    <definedName function="false" hidden="false" localSheetId="2" name="Print_Area_0_0_0_0_0_0_0_0_0_0_0_0_0_0_0" vbProcedure="false">'Weighing Template'!$A$1:$O$32</definedName>
    <definedName function="false" hidden="false" localSheetId="2" name="Print_Area_0_0_0_0_0_0_0_0_0_0_0_0_0_0_0_0" vbProcedure="false">'Weighing Template'!$A$1:$O$32</definedName>
    <definedName function="false" hidden="false" localSheetId="2" name="Print_Area_0_0_0_0_0_0_0_0_0_0_0_0_0_0_0_0_0" vbProcedure="false">'Weighing Template'!$A$1:$O$32</definedName>
    <definedName function="false" hidden="false" localSheetId="2" name="Print_Area_0_0_0_0_0_0_0_0_0_0_0_0_0_0_0_0_0_0" vbProcedure="false">'Weighing Template'!$A$1:$O$32</definedName>
    <definedName function="false" hidden="false" localSheetId="2" name="_xlnm.Print_Area" vbProcedure="false">'Weighing Template'!$A$1:$O$32</definedName>
    <definedName function="false" hidden="false" localSheetId="2" name="_xlnm.Print_Area_0" vbProcedure="false">'Weighing Template'!$A$1:$O$32</definedName>
    <definedName function="false" hidden="false" localSheetId="2" name="_xlnm.Print_Area_0_0" vbProcedure="false">'Weighing Template'!$A$1:$O$32</definedName>
    <definedName function="false" hidden="false" localSheetId="2" name="_xlnm.Print_Area_0_0_0" vbProcedure="false">'Weighing Template'!$A$1:$O$32</definedName>
    <definedName function="false" hidden="false" localSheetId="2" name="_xlnm.Print_Area_0_0_0_0" vbProcedure="false">'Weighing Template'!$A$1:$O$32</definedName>
    <definedName function="false" hidden="false" localSheetId="2" name="_xlnm.Print_Area_0_0_0_0_0" vbProcedure="false">'Weighing Template'!$A$1:$O$32</definedName>
    <definedName function="false" hidden="false" localSheetId="2" name="_xlnm.Print_Area_0_0_0_0_0_0" vbProcedure="false">'Weighing Template'!$A$1:$O$32</definedName>
    <definedName function="false" hidden="false" localSheetId="2" name="_xlnm.Print_Area_0_0_0_0_0_0_0" vbProcedure="false">'Weighing Template'!$A$1:$O$32</definedName>
    <definedName function="false" hidden="false" localSheetId="2" name="_xlnm.Print_Area_0_0_0_0_0_0_0_0" vbProcedure="false">'Weighing Template'!$A$1:$O$32</definedName>
    <definedName function="false" hidden="false" localSheetId="2" name="_xlnm.Print_Area_0_0_0_0_0_0_0_0_0" vbProcedure="false">'Weighing Template'!$A$1:$O$32</definedName>
    <definedName function="false" hidden="false" localSheetId="2" name="_xlnm.Print_Area_0_0_0_0_0_0_0_0_0_0" vbProcedure="false">'Weighing Template'!$A$1:$O$32</definedName>
    <definedName function="false" hidden="false" localSheetId="2" name="_xlnm.Print_Area_0_0_0_0_0_0_0_0_0_0_0" vbProcedure="false">'Weighing Template'!$A$1:$O$32</definedName>
    <definedName function="false" hidden="false" localSheetId="2" name="_xlnm.Print_Area_0_0_0_0_0_0_0_0_0_0_0_0" vbProcedure="false">'Weighing Template'!$A$1:$O$32</definedName>
    <definedName function="false" hidden="false" localSheetId="2" name="_xlnm.Print_Area_0_0_0_0_0_0_0_0_0_0_0_0_0" vbProcedure="false">'Weighing Template'!$A$1:$O$32</definedName>
    <definedName function="false" hidden="false" localSheetId="2" name="_xlnm.Print_Area_0_0_0_0_0_0_0_0_0_0_0_0_0_0" vbProcedure="false">'Weighing Template'!$A$1:$O$32</definedName>
    <definedName function="false" hidden="false" localSheetId="2" name="_xlnm.Print_Area_0_0_0_0_0_0_0_0_0_0_0_0_0_0_0" vbProcedure="false">'Weighing Template'!$A$1:$O$32</definedName>
    <definedName function="false" hidden="false" localSheetId="4" name="_xlnm.Print_Area" vbProcedure="false">'2014-06-04'!$A$1:$O$32</definedName>
    <definedName function="false" hidden="false" localSheetId="4" name="_xlnm.Print_Area_0" vbProcedure="false">'2014-06-04'!$A$1:$O$32</definedName>
    <definedName function="false" hidden="false" localSheetId="5" name="_xlnm.Print_Area" vbProcedure="false">'2014-05-28'!$A$1:$O$32</definedName>
    <definedName function="false" hidden="false" localSheetId="5" name="_xlnm.Print_Area_0" vbProcedure="false">'2014-05-28'!$A$1:$O$32</definedName>
    <definedName function="false" hidden="false" localSheetId="5" name="_xlnm.Print_Area_0_0" vbProcedure="false">'2014-05-28'!$A$1:$O$32</definedName>
    <definedName function="false" hidden="false" localSheetId="5" name="_xlnm.Print_Area_0_0_0" vbProcedure="false">'2014-05-28'!$A$1:$O$32</definedName>
    <definedName function="false" hidden="false" localSheetId="5" name="_xlnm.Print_Area_0_0_0_0" vbProcedure="false">'2014-05-28'!$A$1:$O$32</definedName>
    <definedName function="false" hidden="false" localSheetId="5" name="_xlnm.Print_Area_0_0_0_0_0" vbProcedure="false">'2014-05-28'!$A$1:$O$32</definedName>
    <definedName function="false" hidden="false" localSheetId="6" name="_xlnm.Print_Area" vbProcedure="false">'2014-05-20'!$A$1:$O$32</definedName>
    <definedName function="false" hidden="false" localSheetId="6" name="_xlnm.Print_Area_0" vbProcedure="false">'2014-05-20'!$A$1:$O$32</definedName>
    <definedName function="false" hidden="false" localSheetId="6" name="_xlnm.Print_Area_0_0" vbProcedure="false">'2014-05-20'!$A$1:$O$32</definedName>
    <definedName function="false" hidden="false" localSheetId="6" name="_xlnm.Print_Area_0_0_0" vbProcedure="false">'2014-05-20'!$A$1:$O$32</definedName>
    <definedName function="false" hidden="false" localSheetId="6" name="_xlnm.Print_Area_0_0_0_0" vbProcedure="false">'2014-05-20'!$A$1:$O$32</definedName>
    <definedName function="false" hidden="false" localSheetId="6" name="_xlnm.Print_Area_0_0_0_0_0" vbProcedure="false">'2014-05-20'!$A$1:$O$32</definedName>
    <definedName function="false" hidden="false" localSheetId="6" name="_xlnm.Print_Area_0_0_0_0_0_0" vbProcedure="false">'2014-05-20'!$A$1:$O$32</definedName>
    <definedName function="false" hidden="false" localSheetId="7" name="_xlnm.Print_Area" vbProcedure="false">'2014-05-14'!$A$1:$O$32</definedName>
    <definedName function="false" hidden="false" localSheetId="7" name="_xlnm.Print_Area_0" vbProcedure="false">'2014-05-14'!$A$1:$O$32</definedName>
    <definedName function="false" hidden="false" localSheetId="7" name="_xlnm.Print_Area_0_0" vbProcedure="false">'2014-05-14'!$A$1:$O$32</definedName>
    <definedName function="false" hidden="false" localSheetId="7" name="_xlnm.Print_Area_0_0_0" vbProcedure="false">'2014-05-14'!$A$1:$O$32</definedName>
    <definedName function="false" hidden="false" localSheetId="7" name="_xlnm.Print_Area_0_0_0_0" vbProcedure="false">'2014-05-14'!$A$1:$O$32</definedName>
    <definedName function="false" hidden="false" localSheetId="7" name="_xlnm.Print_Area_0_0_0_0_0" vbProcedure="false">'2014-05-14'!$A$1:$O$32</definedName>
    <definedName function="false" hidden="false" localSheetId="7" name="_xlnm.Print_Area_0_0_0_0_0_0" vbProcedure="false">'2014-05-14'!$A$1:$O$32</definedName>
    <definedName function="false" hidden="false" localSheetId="7" name="_xlnm.Print_Area_0_0_0_0_0_0_0" vbProcedure="false">'2014-05-14'!$A$1:$O$32</definedName>
    <definedName function="false" hidden="false" localSheetId="7" name="_xlnm.Print_Area_0_0_0_0_0_0_0_0" vbProcedure="false">'2014-05-14'!$A$1:$O$32</definedName>
    <definedName function="false" hidden="false" localSheetId="8" name="_xlnm.Print_Area" vbProcedure="false">'2014-05-07'!$A$1:$O$32</definedName>
    <definedName function="false" hidden="false" localSheetId="8" name="_xlnm.Print_Area_0" vbProcedure="false">'2014-05-07'!$A$1:$O$32</definedName>
    <definedName function="false" hidden="false" localSheetId="8" name="_xlnm.Print_Area_0_0" vbProcedure="false">'2014-05-07'!$A$1:$O$32</definedName>
    <definedName function="false" hidden="false" localSheetId="8" name="_xlnm.Print_Area_0_0_0" vbProcedure="false">'2014-05-07'!$A$1:$O$32</definedName>
    <definedName function="false" hidden="false" localSheetId="8" name="_xlnm.Print_Area_0_0_0_0" vbProcedure="false">'2014-05-07'!$A$1:$O$32</definedName>
    <definedName function="false" hidden="false" localSheetId="8" name="_xlnm.Print_Area_0_0_0_0_0" vbProcedure="false">'2014-05-07'!$A$1:$O$32</definedName>
    <definedName function="false" hidden="false" localSheetId="8" name="_xlnm.Print_Area_0_0_0_0_0_0" vbProcedure="false">'2014-05-07'!$A$1:$O$32</definedName>
    <definedName function="false" hidden="false" localSheetId="8" name="_xlnm.Print_Area_0_0_0_0_0_0_0" vbProcedure="false">'2014-05-07'!$A$1:$O$32</definedName>
    <definedName function="false" hidden="false" localSheetId="8" name="_xlnm.Print_Area_0_0_0_0_0_0_0_0" vbProcedure="false">'2014-05-07'!$A$1:$O$32</definedName>
    <definedName function="false" hidden="false" localSheetId="8" name="_xlnm.Print_Area_0_0_0_0_0_0_0_0_0" vbProcedure="false">'2014-05-07'!$A$1:$O$32</definedName>
    <definedName function="false" hidden="false" localSheetId="8" name="_xlnm.Print_Area_0_0_0_0_0_0_0_0_0_0" vbProcedure="false">'2014-05-07'!$A$1:$O$32</definedName>
    <definedName function="false" hidden="false" localSheetId="9" name="_xlnm.Print_Area" vbProcedure="false">'2014-04-30'!$A$1:$O$32</definedName>
    <definedName function="false" hidden="false" localSheetId="9" name="_xlnm.Print_Area_0" vbProcedure="false">'2014-04-30'!$A$1:$O$32</definedName>
    <definedName function="false" hidden="false" localSheetId="9" name="_xlnm.Print_Area_0_0" vbProcedure="false">'2014-04-30'!$A$1:$O$32</definedName>
    <definedName function="false" hidden="false" localSheetId="9" name="_xlnm.Print_Area_0_0_0" vbProcedure="false">'2014-04-30'!$A$1:$O$32</definedName>
    <definedName function="false" hidden="false" localSheetId="9" name="_xlnm.Print_Area_0_0_0_0" vbProcedure="false">'2014-04-30'!$A$1:$O$32</definedName>
    <definedName function="false" hidden="false" localSheetId="9" name="_xlnm.Print_Area_0_0_0_0_0" vbProcedure="false">'2014-04-30'!$A$1:$O$32</definedName>
    <definedName function="false" hidden="false" localSheetId="9" name="_xlnm.Print_Area_0_0_0_0_0_0" vbProcedure="false">'2014-04-30'!$A$1:$O$32</definedName>
    <definedName function="false" hidden="false" localSheetId="9" name="_xlnm.Print_Area_0_0_0_0_0_0_0" vbProcedure="false">'2014-04-30'!$A$1:$O$32</definedName>
    <definedName function="false" hidden="false" localSheetId="9" name="_xlnm.Print_Area_0_0_0_0_0_0_0_0" vbProcedure="false">'2014-04-30'!$A$1:$O$32</definedName>
    <definedName function="false" hidden="false" localSheetId="9" name="_xlnm.Print_Area_0_0_0_0_0_0_0_0_0" vbProcedure="false">'2014-04-30'!$A$1:$O$32</definedName>
    <definedName function="false" hidden="false" localSheetId="9" name="_xlnm.Print_Area_0_0_0_0_0_0_0_0_0_0" vbProcedure="false">'2014-04-30'!$A$1:$O$32</definedName>
    <definedName function="false" hidden="false" localSheetId="9" name="_xlnm.Print_Area_0_0_0_0_0_0_0_0_0_0_0" vbProcedure="false">'2014-04-30'!$A$1:$O$32</definedName>
    <definedName function="false" hidden="false" localSheetId="9" name="_xlnm.Print_Area_0_0_0_0_0_0_0_0_0_0_0_0" vbProcedure="false">'2014-04-30'!$A$1:$O$32</definedName>
    <definedName function="false" hidden="false" localSheetId="10" name="_xlnm.Print_Area" vbProcedure="false">'2014-04-22'!$A$1:$O$33</definedName>
    <definedName function="false" hidden="false" localSheetId="10" name="_xlnm.Print_Area_0" vbProcedure="false">'2014-04-22'!$A$1:$O$33</definedName>
    <definedName function="false" hidden="false" localSheetId="10" name="_xlnm.Print_Area_0_0" vbProcedure="false">'2014-04-22'!$A$1:$O$33</definedName>
    <definedName function="false" hidden="false" localSheetId="10" name="_xlnm.Print_Area_0_0_0" vbProcedure="false">'2014-04-22'!$A$1:$O$33</definedName>
    <definedName function="false" hidden="false" localSheetId="10" name="_xlnm.Print_Area_0_0_0_0" vbProcedure="false">'2014-04-22'!$A$1:$O$33</definedName>
    <definedName function="false" hidden="false" localSheetId="10" name="_xlnm.Print_Area_0_0_0_0_0" vbProcedure="false">'2014-04-22'!$A$1:$O$33</definedName>
    <definedName function="false" hidden="false" localSheetId="10" name="_xlnm.Print_Area_0_0_0_0_0_0" vbProcedure="false">'2014-04-22'!$A$1:$O$33</definedName>
    <definedName function="false" hidden="false" localSheetId="10" name="_xlnm.Print_Area_0_0_0_0_0_0_0" vbProcedure="false">'2014-04-22'!$A$1:$O$33</definedName>
    <definedName function="false" hidden="false" localSheetId="10" name="_xlnm.Print_Area_0_0_0_0_0_0_0_0" vbProcedure="false">'2014-04-22'!$A$1:$O$33</definedName>
    <definedName function="false" hidden="false" localSheetId="10" name="_xlnm.Print_Area_0_0_0_0_0_0_0_0_0" vbProcedure="false">'2014-04-22'!$A$1:$O$33</definedName>
    <definedName function="false" hidden="false" localSheetId="10" name="_xlnm.Print_Area_0_0_0_0_0_0_0_0_0_0" vbProcedure="false">'2014-04-22'!$A$1:$O$33</definedName>
    <definedName function="false" hidden="false" localSheetId="10" name="_xlnm.Print_Area_0_0_0_0_0_0_0_0_0_0_0" vbProcedure="false">'2014-04-22'!$A$1:$O$33</definedName>
    <definedName function="false" hidden="false" localSheetId="10" name="_xlnm.Print_Area_0_0_0_0_0_0_0_0_0_0_0_0" vbProcedure="false">'2014-04-22'!$A$1:$O$33</definedName>
    <definedName function="false" hidden="false" localSheetId="10" name="_xlnm.Print_Area_0_0_0_0_0_0_0_0_0_0_0_0_0" vbProcedure="false">'2014-04-22'!$A$1:$O$33</definedName>
    <definedName function="false" hidden="false" localSheetId="10" name="_xlnm.Print_Area_0_0_0_0_0_0_0_0_0_0_0_0_0_0" vbProcedure="false">'2014-04-22'!$A$1:$O$33</definedName>
    <definedName function="false" hidden="false" localSheetId="11" name="_xlnm.Print_Area" vbProcedure="false">'2014-04-16'!$A$1:$O$33</definedName>
    <definedName function="false" hidden="false" localSheetId="11" name="_xlnm.Print_Area_0" vbProcedure="false">'2014-04-16'!$A$1:$O$33</definedName>
    <definedName function="false" hidden="false" localSheetId="11" name="_xlnm.Print_Area_0_0" vbProcedure="false">'2014-04-16'!$A$1:$O$33</definedName>
    <definedName function="false" hidden="false" localSheetId="11" name="_xlnm.Print_Area_0_0_0" vbProcedure="false">'2014-04-16'!$A$1:$O$33</definedName>
    <definedName function="false" hidden="false" localSheetId="11" name="_xlnm.Print_Area_0_0_0_0" vbProcedure="false">'2014-04-16'!$A$1:$O$33</definedName>
    <definedName function="false" hidden="false" localSheetId="11" name="_xlnm.Print_Area_0_0_0_0_0" vbProcedure="false">'2014-04-16'!$A$1:$O$33</definedName>
    <definedName function="false" hidden="false" localSheetId="11" name="_xlnm.Print_Area_0_0_0_0_0_0" vbProcedure="false">'2014-04-16'!$A$1:$O$33</definedName>
    <definedName function="false" hidden="false" localSheetId="11" name="_xlnm.Print_Area_0_0_0_0_0_0_0" vbProcedure="false">'2014-04-16'!$A$1:$O$33</definedName>
    <definedName function="false" hidden="false" localSheetId="11" name="_xlnm.Print_Area_0_0_0_0_0_0_0_0" vbProcedure="false">'2014-04-16'!$A$1:$O$33</definedName>
    <definedName function="false" hidden="false" localSheetId="11" name="_xlnm.Print_Area_0_0_0_0_0_0_0_0_0" vbProcedure="false">'2014-04-16'!$A$1:$O$33</definedName>
    <definedName function="false" hidden="false" localSheetId="11" name="_xlnm.Print_Area_0_0_0_0_0_0_0_0_0_0" vbProcedure="false">'2014-04-16'!$A$1:$O$33</definedName>
    <definedName function="false" hidden="false" localSheetId="11" name="_xlnm.Print_Area_0_0_0_0_0_0_0_0_0_0_0" vbProcedure="false">'2014-04-16'!$A$1:$O$33</definedName>
    <definedName function="false" hidden="false" localSheetId="11" name="_xlnm.Print_Area_0_0_0_0_0_0_0_0_0_0_0_0" vbProcedure="false">'2014-04-16'!$A$1:$O$33</definedName>
    <definedName function="false" hidden="false" localSheetId="11" name="_xlnm.Print_Area_0_0_0_0_0_0_0_0_0_0_0_0_0" vbProcedure="false">'2014-04-16'!$A$1:$O$33</definedName>
    <definedName function="false" hidden="false" localSheetId="11" name="_xlnm.Print_Area_0_0_0_0_0_0_0_0_0_0_0_0_0_0" vbProcedure="false">'2014-04-16'!$A$1:$O$33</definedName>
    <definedName function="false" hidden="false" localSheetId="11" name="_xlnm.Print_Area_0_0_0_0_0_0_0_0_0_0_0_0_0_0_0" vbProcedure="false">'2014-04-16'!$A$1:$O$33</definedName>
    <definedName function="false" hidden="false" localSheetId="12" name="Print_Area_0" vbProcedure="false">'2014-04-09'!$A$1:$O$33</definedName>
    <definedName function="false" hidden="false" localSheetId="12" name="_xlnm.Print_Area" vbProcedure="false">'2014-04-09'!$A$1:$O$33</definedName>
    <definedName function="false" hidden="false" localSheetId="12" name="_xlnm.Print_Area_0" vbProcedure="false">'2014-04-09'!$A$1:$O$33</definedName>
    <definedName function="false" hidden="false" localSheetId="12" name="_xlnm.Print_Area_0_0" vbProcedure="false">'2014-04-09'!$A$1:$O$33</definedName>
    <definedName function="false" hidden="false" localSheetId="12" name="_xlnm.Print_Area_0_0_0" vbProcedure="false">'2014-04-09'!$A$1:$O$33</definedName>
    <definedName function="false" hidden="false" localSheetId="12" name="_xlnm.Print_Area_0_0_0_0" vbProcedure="false">'2014-04-09'!$A$1:$O$33</definedName>
    <definedName function="false" hidden="false" localSheetId="12" name="_xlnm.Print_Area_0_0_0_0_0" vbProcedure="false">'2014-04-09'!$A$1:$O$33</definedName>
    <definedName function="false" hidden="false" localSheetId="12" name="_xlnm.Print_Area_0_0_0_0_0_0" vbProcedure="false">'2014-04-09'!$A$1:$O$33</definedName>
    <definedName function="false" hidden="false" localSheetId="12" name="_xlnm.Print_Area_0_0_0_0_0_0_0" vbProcedure="false">'2014-04-09'!$A$1:$O$33</definedName>
    <definedName function="false" hidden="false" localSheetId="12" name="_xlnm.Print_Area_0_0_0_0_0_0_0_0" vbProcedure="false">'2014-04-09'!$A$1:$O$33</definedName>
    <definedName function="false" hidden="false" localSheetId="12" name="_xlnm.Print_Area_0_0_0_0_0_0_0_0_0" vbProcedure="false">'2014-04-09'!$A$1:$O$33</definedName>
    <definedName function="false" hidden="false" localSheetId="12" name="_xlnm.Print_Area_0_0_0_0_0_0_0_0_0_0" vbProcedure="false">'2014-04-09'!$A$1:$O$33</definedName>
    <definedName function="false" hidden="false" localSheetId="12" name="_xlnm.Print_Area_0_0_0_0_0_0_0_0_0_0_0" vbProcedure="false">'2014-04-09'!$A$1:$O$33</definedName>
    <definedName function="false" hidden="false" localSheetId="12" name="_xlnm.Print_Area_0_0_0_0_0_0_0_0_0_0_0_0" vbProcedure="false">'2014-04-09'!$A$1:$O$33</definedName>
    <definedName function="false" hidden="false" localSheetId="12" name="_xlnm.Print_Area_0_0_0_0_0_0_0_0_0_0_0_0_0" vbProcedure="false">'2014-04-09'!$A$1:$O$33</definedName>
    <definedName function="false" hidden="false" localSheetId="12" name="_xlnm.Print_Area_0_0_0_0_0_0_0_0_0_0_0_0_0_0" vbProcedure="false">'2014-04-09'!$A$1:$O$33</definedName>
    <definedName function="false" hidden="false" localSheetId="12" name="_xlnm.Print_Area_0_0_0_0_0_0_0_0_0_0_0_0_0_0_0" vbProcedure="false">'2014-04-09'!$A$1:$O$33</definedName>
    <definedName function="false" hidden="false" localSheetId="13" name="Print_Area_0" vbProcedure="false">'2014-04-02'!$A$1:$O$33</definedName>
    <definedName function="false" hidden="false" localSheetId="13" name="Print_Area_0_0" vbProcedure="false">'2014-04-02'!$A$1:$O$33</definedName>
    <definedName function="false" hidden="false" localSheetId="13" name="Print_Area_0_0_0" vbProcedure="false">'2014-04-02'!$A$1:$O$33</definedName>
    <definedName function="false" hidden="false" localSheetId="13" name="Print_Area_0_0_0_0" vbProcedure="false">'2014-04-02'!$A$1:$O$33</definedName>
    <definedName function="false" hidden="false" localSheetId="13" name="Print_Area_0_0_0_0_0" vbProcedure="false">'2014-04-02'!$A$1:$O$33</definedName>
    <definedName function="false" hidden="false" localSheetId="13" name="_xlnm.Print_Area" vbProcedure="false">'2014-04-02'!$A$1:$O$33</definedName>
    <definedName function="false" hidden="false" localSheetId="13" name="_xlnm.Print_Area_0" vbProcedure="false">'2014-04-02'!$A$1:$O$33</definedName>
    <definedName function="false" hidden="false" localSheetId="13" name="_xlnm.Print_Area_0_0" vbProcedure="false">'2014-04-02'!$A$1:$O$33</definedName>
    <definedName function="false" hidden="false" localSheetId="13" name="_xlnm.Print_Area_0_0_0" vbProcedure="false">'2014-04-02'!$A$1:$O$33</definedName>
    <definedName function="false" hidden="false" localSheetId="13" name="_xlnm.Print_Area_0_0_0_0" vbProcedure="false">'2014-04-02'!$A$1:$O$33</definedName>
    <definedName function="false" hidden="false" localSheetId="13" name="_xlnm.Print_Area_0_0_0_0_0" vbProcedure="false">'2014-04-02'!$A$1:$O$33</definedName>
    <definedName function="false" hidden="false" localSheetId="13" name="_xlnm.Print_Area_0_0_0_0_0_0" vbProcedure="false">'2014-04-02'!$A$1:$O$33</definedName>
    <definedName function="false" hidden="false" localSheetId="13" name="_xlnm.Print_Area_0_0_0_0_0_0_0" vbProcedure="false">'2014-04-02'!$A$1:$O$33</definedName>
    <definedName function="false" hidden="false" localSheetId="13" name="_xlnm.Print_Area_0_0_0_0_0_0_0_0" vbProcedure="false">'2014-04-02'!$A$1:$O$33</definedName>
    <definedName function="false" hidden="false" localSheetId="13" name="_xlnm.Print_Area_0_0_0_0_0_0_0_0_0" vbProcedure="false">'2014-04-02'!$A$1:$O$33</definedName>
    <definedName function="false" hidden="false" localSheetId="13" name="_xlnm.Print_Area_0_0_0_0_0_0_0_0_0_0" vbProcedure="false">'2014-04-02'!$A$1:$O$33</definedName>
    <definedName function="false" hidden="false" localSheetId="13" name="_xlnm.Print_Area_0_0_0_0_0_0_0_0_0_0_0" vbProcedure="false">'2014-04-02'!$A$1:$O$33</definedName>
    <definedName function="false" hidden="false" localSheetId="13" name="_xlnm.Print_Area_0_0_0_0_0_0_0_0_0_0_0_0" vbProcedure="false">'2014-04-02'!$A$1:$O$33</definedName>
    <definedName function="false" hidden="false" localSheetId="13" name="_xlnm.Print_Area_0_0_0_0_0_0_0_0_0_0_0_0_0" vbProcedure="false">'2014-04-02'!$A$1:$O$33</definedName>
    <definedName function="false" hidden="false" localSheetId="13" name="_xlnm.Print_Area_0_0_0_0_0_0_0_0_0_0_0_0_0_0" vbProcedure="false">'2014-04-02'!$A$1:$O$33</definedName>
    <definedName function="false" hidden="false" localSheetId="13" name="_xlnm.Print_Area_0_0_0_0_0_0_0_0_0_0_0_0_0_0_0" vbProcedure="false">'2014-04-02'!$A$1:$O$33</definedName>
    <definedName function="false" hidden="false" localSheetId="14" name="Print_Area_0" vbProcedure="false">'2014-03-26'!$A$1:$O$33</definedName>
    <definedName function="false" hidden="false" localSheetId="14" name="Print_Area_0_0" vbProcedure="false">'2014-03-26'!$A$1:$O$33</definedName>
    <definedName function="false" hidden="false" localSheetId="14" name="Print_Area_0_0_0" vbProcedure="false">'2014-03-26'!$A$1:$O$33</definedName>
    <definedName function="false" hidden="false" localSheetId="14" name="Print_Area_0_0_0_0" vbProcedure="false">'2014-03-26'!$A$1:$O$33</definedName>
    <definedName function="false" hidden="false" localSheetId="14" name="Print_Area_0_0_0_0_0" vbProcedure="false">'2014-03-26'!$A$1:$O$33</definedName>
    <definedName function="false" hidden="false" localSheetId="14" name="Print_Area_0_0_0_0_0_0" vbProcedure="false">'2014-03-26'!$A$1:$O$33</definedName>
    <definedName function="false" hidden="false" localSheetId="14" name="Print_Area_0_0_0_0_0_0_0" vbProcedure="false">'2014-03-26'!$A$1:$O$33</definedName>
    <definedName function="false" hidden="false" localSheetId="14" name="_xlnm.Print_Area" vbProcedure="false">'2014-03-26'!$A$1:$O$33</definedName>
    <definedName function="false" hidden="false" localSheetId="14" name="_xlnm.Print_Area_0" vbProcedure="false">'2014-03-26'!$A$1:$O$33</definedName>
    <definedName function="false" hidden="false" localSheetId="14" name="_xlnm.Print_Area_0_0" vbProcedure="false">'2014-03-26'!$A$1:$O$33</definedName>
    <definedName function="false" hidden="false" localSheetId="14" name="_xlnm.Print_Area_0_0_0" vbProcedure="false">'2014-03-26'!$A$1:$O$33</definedName>
    <definedName function="false" hidden="false" localSheetId="14" name="_xlnm.Print_Area_0_0_0_0" vbProcedure="false">'2014-03-26'!$A$1:$O$33</definedName>
    <definedName function="false" hidden="false" localSheetId="14" name="_xlnm.Print_Area_0_0_0_0_0" vbProcedure="false">'2014-03-26'!$A$1:$O$33</definedName>
    <definedName function="false" hidden="false" localSheetId="14" name="_xlnm.Print_Area_0_0_0_0_0_0" vbProcedure="false">'2014-03-26'!$A$1:$O$33</definedName>
    <definedName function="false" hidden="false" localSheetId="14" name="_xlnm.Print_Area_0_0_0_0_0_0_0" vbProcedure="false">'2014-03-26'!$A$1:$O$33</definedName>
    <definedName function="false" hidden="false" localSheetId="14" name="_xlnm.Print_Area_0_0_0_0_0_0_0_0" vbProcedure="false">'2014-03-26'!$A$1:$O$33</definedName>
    <definedName function="false" hidden="false" localSheetId="14" name="_xlnm.Print_Area_0_0_0_0_0_0_0_0_0" vbProcedure="false">'2014-03-26'!$A$1:$O$33</definedName>
    <definedName function="false" hidden="false" localSheetId="14" name="_xlnm.Print_Area_0_0_0_0_0_0_0_0_0_0" vbProcedure="false">'2014-03-26'!$A$1:$O$33</definedName>
    <definedName function="false" hidden="false" localSheetId="14" name="_xlnm.Print_Area_0_0_0_0_0_0_0_0_0_0_0" vbProcedure="false">'2014-03-26'!$A$1:$O$33</definedName>
    <definedName function="false" hidden="false" localSheetId="14" name="_xlnm.Print_Area_0_0_0_0_0_0_0_0_0_0_0_0" vbProcedure="false">'2014-03-26'!$A$1:$O$33</definedName>
    <definedName function="false" hidden="false" localSheetId="14" name="_xlnm.Print_Area_0_0_0_0_0_0_0_0_0_0_0_0_0" vbProcedure="false">'2014-03-26'!$A$1:$O$33</definedName>
    <definedName function="false" hidden="false" localSheetId="14" name="_xlnm.Print_Area_0_0_0_0_0_0_0_0_0_0_0_0_0_0" vbProcedure="false">'2014-03-26'!$A$1:$O$33</definedName>
    <definedName function="false" hidden="false" localSheetId="14" name="_xlnm.Print_Area_0_0_0_0_0_0_0_0_0_0_0_0_0_0_0" vbProcedure="false">'2014-03-26'!$A$1:$O$33</definedName>
    <definedName function="false" hidden="false" localSheetId="15" name="Print_Area_0" vbProcedure="false">'2014-03-19'!$A$1:$O$33</definedName>
    <definedName function="false" hidden="false" localSheetId="15" name="Print_Area_0_0" vbProcedure="false">'2014-03-19'!$A$1:$O$33</definedName>
    <definedName function="false" hidden="false" localSheetId="15" name="Print_Area_0_0_0" vbProcedure="false">'2014-03-19'!$A$1:$O$33</definedName>
    <definedName function="false" hidden="false" localSheetId="15" name="Print_Area_0_0_0_0" vbProcedure="false">'2014-03-19'!$A$1:$O$33</definedName>
    <definedName function="false" hidden="false" localSheetId="15" name="Print_Area_0_0_0_0_0" vbProcedure="false">'2014-03-19'!$A$1:$O$33</definedName>
    <definedName function="false" hidden="false" localSheetId="15" name="Print_Area_0_0_0_0_0_0" vbProcedure="false">'2014-03-19'!$A$1:$O$33</definedName>
    <definedName function="false" hidden="false" localSheetId="15" name="Print_Area_0_0_0_0_0_0_0" vbProcedure="false">'2014-03-19'!$A$1:$O$33</definedName>
    <definedName function="false" hidden="false" localSheetId="15" name="Print_Area_0_0_0_0_0_0_0_0" vbProcedure="false">'2014-03-12'!$A$1:$O$33</definedName>
    <definedName function="false" hidden="false" localSheetId="15" name="Print_Area_0_0_0_0_0_0_0_0_0" vbProcedure="false">'2014-03-12'!$A$1:$O$33</definedName>
    <definedName function="false" hidden="false" localSheetId="15" name="_xlnm.Print_Area" vbProcedure="false">'2014-03-19'!$A$1:$O$33</definedName>
    <definedName function="false" hidden="false" localSheetId="15" name="_xlnm.Print_Area_0" vbProcedure="false">'2014-03-19'!$A$1:$O$33</definedName>
    <definedName function="false" hidden="false" localSheetId="15" name="_xlnm.Print_Area_0_0" vbProcedure="false">'2014-03-19'!$A$1:$O$33</definedName>
    <definedName function="false" hidden="false" localSheetId="15" name="_xlnm.Print_Area_0_0_0" vbProcedure="false">'2014-03-19'!$A$1:$O$33</definedName>
    <definedName function="false" hidden="false" localSheetId="15" name="_xlnm.Print_Area_0_0_0_0" vbProcedure="false">'2014-03-19'!$A$1:$O$33</definedName>
    <definedName function="false" hidden="false" localSheetId="15" name="_xlnm.Print_Area_0_0_0_0_0" vbProcedure="false">'2014-03-19'!$A$1:$O$33</definedName>
    <definedName function="false" hidden="false" localSheetId="15" name="_xlnm.Print_Area_0_0_0_0_0_0" vbProcedure="false">'2014-03-19'!$A$1:$O$33</definedName>
    <definedName function="false" hidden="false" localSheetId="15" name="_xlnm.Print_Area_0_0_0_0_0_0_0" vbProcedure="false">'2014-03-19'!$A$1:$O$33</definedName>
    <definedName function="false" hidden="false" localSheetId="15" name="_xlnm.Print_Area_0_0_0_0_0_0_0_0" vbProcedure="false">'2014-03-19'!$A$1:$O$33</definedName>
    <definedName function="false" hidden="false" localSheetId="15" name="_xlnm.Print_Area_0_0_0_0_0_0_0_0_0" vbProcedure="false">'2014-03-19'!$A$1:$O$33</definedName>
    <definedName function="false" hidden="false" localSheetId="15" name="_xlnm.Print_Area_0_0_0_0_0_0_0_0_0_0" vbProcedure="false">'2014-03-19'!$A$1:$O$33</definedName>
    <definedName function="false" hidden="false" localSheetId="15" name="_xlnm.Print_Area_0_0_0_0_0_0_0_0_0_0_0" vbProcedure="false">'2014-03-19'!$A$1:$O$33</definedName>
    <definedName function="false" hidden="false" localSheetId="15" name="_xlnm.Print_Area_0_0_0_0_0_0_0_0_0_0_0_0" vbProcedure="false">'2014-03-19'!$A$1:$O$33</definedName>
    <definedName function="false" hidden="false" localSheetId="15" name="_xlnm.Print_Area_0_0_0_0_0_0_0_0_0_0_0_0_0" vbProcedure="false">'2014-03-19'!$A$1:$O$33</definedName>
    <definedName function="false" hidden="false" localSheetId="15" name="_xlnm.Print_Area_0_0_0_0_0_0_0_0_0_0_0_0_0_0" vbProcedure="false">'2014-03-19'!$A$1:$O$33</definedName>
    <definedName function="false" hidden="false" localSheetId="15" name="_xlnm.Print_Area_0_0_0_0_0_0_0_0_0_0_0_0_0_0_0" vbProcedure="false">'2014-03-19'!$A$1:$O$33</definedName>
    <definedName function="false" hidden="false" localSheetId="16" name="Print_Area_0" vbProcedure="false">'2014-03-12'!$A$1:$O$33</definedName>
    <definedName function="false" hidden="false" localSheetId="16" name="Print_Area_0_0" vbProcedure="false">'2014-03-12'!$A$1:$O$33</definedName>
    <definedName function="false" hidden="false" localSheetId="16" name="Print_Area_0_0_0" vbProcedure="false">'2014-03-12'!$A$1:$O$33</definedName>
    <definedName function="false" hidden="false" localSheetId="16" name="Print_Area_0_0_0_0" vbProcedure="false">'2014-03-12'!$A$1:$O$33</definedName>
    <definedName function="false" hidden="false" localSheetId="16" name="Print_Area_0_0_0_0_0" vbProcedure="false">'2014-03-12'!$A$1:$O$33</definedName>
    <definedName function="false" hidden="false" localSheetId="16" name="Print_Area_0_0_0_0_0_0" vbProcedure="false">'2014-03-12'!$A$1:$O$33</definedName>
    <definedName function="false" hidden="false" localSheetId="16" name="Print_Area_0_0_0_0_0_0_0" vbProcedure="false">'2014-03-12'!$A$1:$O$33</definedName>
    <definedName function="false" hidden="false" localSheetId="16" name="Print_Area_0_0_0_0_0_0_0_0" vbProcedure="false">'2014-03-05'!$A$1:$O$33</definedName>
    <definedName function="false" hidden="false" localSheetId="16" name="Print_Area_0_0_0_0_0_0_0_0_0" vbProcedure="false">'2014-03-05'!$A$1:$O$33</definedName>
    <definedName function="false" hidden="false" localSheetId="16" name="Print_Area_0_0_0_0_0_0_0_0_0_0" vbProcedure="false">'2014-02-26'!$A$1:$O$33</definedName>
    <definedName function="false" hidden="false" localSheetId="16" name="Print_Area_0_0_0_0_0_0_0_0_0_0_0" vbProcedure="false">'2014-02-26'!$A$1:$O$33</definedName>
    <definedName function="false" hidden="false" localSheetId="16" name="_xlnm.Print_Area" vbProcedure="false">'2014-03-12'!$A$1:$O$33</definedName>
    <definedName function="false" hidden="false" localSheetId="16" name="_xlnm.Print_Area_0" vbProcedure="false">'2014-03-12'!$A$1:$O$33</definedName>
    <definedName function="false" hidden="false" localSheetId="16" name="_xlnm.Print_Area_0_0" vbProcedure="false">'2014-03-12'!$A$1:$O$33</definedName>
    <definedName function="false" hidden="false" localSheetId="16" name="_xlnm.Print_Area_0_0_0" vbProcedure="false">'2014-03-12'!$A$1:$O$33</definedName>
    <definedName function="false" hidden="false" localSheetId="16" name="_xlnm.Print_Area_0_0_0_0" vbProcedure="false">'2014-03-12'!$A$1:$O$33</definedName>
    <definedName function="false" hidden="false" localSheetId="16" name="_xlnm.Print_Area_0_0_0_0_0" vbProcedure="false">'2014-03-12'!$A$1:$O$33</definedName>
    <definedName function="false" hidden="false" localSheetId="16" name="_xlnm.Print_Area_0_0_0_0_0_0" vbProcedure="false">'2014-03-12'!$A$1:$O$33</definedName>
    <definedName function="false" hidden="false" localSheetId="16" name="_xlnm.Print_Area_0_0_0_0_0_0_0" vbProcedure="false">'2014-03-12'!$A$1:$O$33</definedName>
    <definedName function="false" hidden="false" localSheetId="16" name="_xlnm.Print_Area_0_0_0_0_0_0_0_0" vbProcedure="false">'2014-03-12'!$A$1:$O$33</definedName>
    <definedName function="false" hidden="false" localSheetId="16" name="_xlnm.Print_Area_0_0_0_0_0_0_0_0_0" vbProcedure="false">'2014-03-12'!$A$1:$O$33</definedName>
    <definedName function="false" hidden="false" localSheetId="16" name="_xlnm.Print_Area_0_0_0_0_0_0_0_0_0_0" vbProcedure="false">'2014-03-12'!$A$1:$O$33</definedName>
    <definedName function="false" hidden="false" localSheetId="16" name="_xlnm.Print_Area_0_0_0_0_0_0_0_0_0_0_0" vbProcedure="false">'2014-03-12'!$A$1:$O$33</definedName>
    <definedName function="false" hidden="false" localSheetId="16" name="_xlnm.Print_Area_0_0_0_0_0_0_0_0_0_0_0_0" vbProcedure="false">'2014-03-12'!$A$1:$O$33</definedName>
    <definedName function="false" hidden="false" localSheetId="16" name="_xlnm.Print_Area_0_0_0_0_0_0_0_0_0_0_0_0_0" vbProcedure="false">'2014-03-12'!$A$1:$O$33</definedName>
    <definedName function="false" hidden="false" localSheetId="16" name="_xlnm.Print_Area_0_0_0_0_0_0_0_0_0_0_0_0_0_0" vbProcedure="false">'2014-03-12'!$A$1:$O$33</definedName>
    <definedName function="false" hidden="false" localSheetId="16" name="_xlnm.Print_Area_0_0_0_0_0_0_0_0_0_0_0_0_0_0_0" vbProcedure="false">'2014-03-12'!$A$1:$O$33</definedName>
    <definedName function="false" hidden="false" localSheetId="17" name="Print_Area_0" vbProcedure="false">'2014-03-05'!$A$1:$O$33</definedName>
    <definedName function="false" hidden="false" localSheetId="17" name="Print_Area_0_0" vbProcedure="false">'2014-03-05'!$A$1:$O$33</definedName>
    <definedName function="false" hidden="false" localSheetId="17" name="Print_Area_0_0_0" vbProcedure="false">'2014-03-05'!$A$1:$O$33</definedName>
    <definedName function="false" hidden="false" localSheetId="17" name="Print_Area_0_0_0_0" vbProcedure="false">'2014-03-05'!$A$1:$O$33</definedName>
    <definedName function="false" hidden="false" localSheetId="17" name="Print_Area_0_0_0_0_0" vbProcedure="false">'2014-03-05'!$A$1:$O$33</definedName>
    <definedName function="false" hidden="false" localSheetId="17" name="Print_Area_0_0_0_0_0_0" vbProcedure="false">'2014-03-05'!$A$1:$O$33</definedName>
    <definedName function="false" hidden="false" localSheetId="17" name="Print_Area_0_0_0_0_0_0_0" vbProcedure="false">'2014-03-05'!$A$1:$O$33</definedName>
    <definedName function="false" hidden="false" localSheetId="17" name="Print_Area_0_0_0_0_0_0_0_0" vbProcedure="false">'2014-02-26'!$A$1:$O$33</definedName>
    <definedName function="false" hidden="false" localSheetId="17" name="Print_Area_0_0_0_0_0_0_0_0_0" vbProcedure="false">'2014-02-26'!$A$1:$O$33</definedName>
    <definedName function="false" hidden="false" localSheetId="17" name="Print_Area_0_0_0_0_0_0_0_0_0_0" vbProcedure="false">'2014-02-19'!$A$1:$O$33</definedName>
    <definedName function="false" hidden="false" localSheetId="17" name="Print_Area_0_0_0_0_0_0_0_0_0_0_0" vbProcedure="false">'2014-02-19'!$A$1:$O$33</definedName>
    <definedName function="false" hidden="false" localSheetId="17" name="Print_Area_0_0_0_0_0_0_0_0_0_0_0_0" vbProcedure="false">Sheet4!$A$1:$O$33</definedName>
    <definedName function="false" hidden="false" localSheetId="17" name="Print_Area_0_0_0_0_0_0_0_0_0_0_0_0_0" vbProcedure="false">Sheet4!$A$1:$O$33</definedName>
    <definedName function="false" hidden="false" localSheetId="17" name="_xlnm.Print_Area" vbProcedure="false">'2014-03-05'!$A$1:$O$33</definedName>
    <definedName function="false" hidden="false" localSheetId="17" name="_xlnm.Print_Area_0" vbProcedure="false">'2014-03-05'!$A$1:$O$33</definedName>
    <definedName function="false" hidden="false" localSheetId="17" name="_xlnm.Print_Area_0_0" vbProcedure="false">'2014-03-05'!$A$1:$O$33</definedName>
    <definedName function="false" hidden="false" localSheetId="17" name="_xlnm.Print_Area_0_0_0" vbProcedure="false">'2014-03-05'!$A$1:$O$33</definedName>
    <definedName function="false" hidden="false" localSheetId="17" name="_xlnm.Print_Area_0_0_0_0" vbProcedure="false">'2014-03-05'!$A$1:$O$33</definedName>
    <definedName function="false" hidden="false" localSheetId="17" name="_xlnm.Print_Area_0_0_0_0_0" vbProcedure="false">'2014-03-05'!$A$1:$O$33</definedName>
    <definedName function="false" hidden="false" localSheetId="17" name="_xlnm.Print_Area_0_0_0_0_0_0" vbProcedure="false">'2014-03-05'!$A$1:$O$33</definedName>
    <definedName function="false" hidden="false" localSheetId="17" name="_xlnm.Print_Area_0_0_0_0_0_0_0" vbProcedure="false">'2014-03-05'!$A$1:$O$33</definedName>
    <definedName function="false" hidden="false" localSheetId="17" name="_xlnm.Print_Area_0_0_0_0_0_0_0_0" vbProcedure="false">'2014-03-05'!$A$1:$O$33</definedName>
    <definedName function="false" hidden="false" localSheetId="17" name="_xlnm.Print_Area_0_0_0_0_0_0_0_0_0" vbProcedure="false">'2014-03-05'!$A$1:$O$33</definedName>
    <definedName function="false" hidden="false" localSheetId="17" name="_xlnm.Print_Area_0_0_0_0_0_0_0_0_0_0" vbProcedure="false">'2014-03-05'!$A$1:$O$33</definedName>
    <definedName function="false" hidden="false" localSheetId="17" name="_xlnm.Print_Area_0_0_0_0_0_0_0_0_0_0_0" vbProcedure="false">'2014-03-05'!$A$1:$O$33</definedName>
    <definedName function="false" hidden="false" localSheetId="17" name="_xlnm.Print_Area_0_0_0_0_0_0_0_0_0_0_0_0" vbProcedure="false">'2014-03-05'!$A$1:$O$33</definedName>
    <definedName function="false" hidden="false" localSheetId="17" name="_xlnm.Print_Area_0_0_0_0_0_0_0_0_0_0_0_0_0" vbProcedure="false">'2014-03-05'!$A$1:$O$33</definedName>
    <definedName function="false" hidden="false" localSheetId="17" name="_xlnm.Print_Area_0_0_0_0_0_0_0_0_0_0_0_0_0_0" vbProcedure="false">'2014-03-05'!$A$1:$O$33</definedName>
    <definedName function="false" hidden="false" localSheetId="17" name="_xlnm.Print_Area_0_0_0_0_0_0_0_0_0_0_0_0_0_0_0" vbProcedure="false">'2014-03-05'!$A$1:$O$33</definedName>
    <definedName function="false" hidden="false" localSheetId="18" name="Print_Area_0" vbProcedure="false">'2014-02-26'!$A$1:$O$33</definedName>
    <definedName function="false" hidden="false" localSheetId="18" name="Print_Area_0_0" vbProcedure="false">'2014-02-26'!$A$1:$O$33</definedName>
    <definedName function="false" hidden="false" localSheetId="18" name="Print_Area_0_0_0" vbProcedure="false">'2014-02-26'!$A$1:$O$33</definedName>
    <definedName function="false" hidden="false" localSheetId="18" name="Print_Area_0_0_0_0" vbProcedure="false">'2014-02-26'!$A$1:$O$33</definedName>
    <definedName function="false" hidden="false" localSheetId="18" name="Print_Area_0_0_0_0_0" vbProcedure="false">'2014-02-26'!$A$1:$O$33</definedName>
    <definedName function="false" hidden="false" localSheetId="18" name="Print_Area_0_0_0_0_0_0" vbProcedure="false">'2014-02-26'!$A$1:$O$33</definedName>
    <definedName function="false" hidden="false" localSheetId="18" name="Print_Area_0_0_0_0_0_0_0" vbProcedure="false">'2014-02-26'!$A$1:$O$33</definedName>
    <definedName function="false" hidden="false" localSheetId="18" name="Print_Area_0_0_0_0_0_0_0_0" vbProcedure="false">'2014-02-19'!$A$1:$O$33</definedName>
    <definedName function="false" hidden="false" localSheetId="18" name="Print_Area_0_0_0_0_0_0_0_0_0" vbProcedure="false">'2014-02-19'!$A$1:$O$33</definedName>
    <definedName function="false" hidden="false" localSheetId="18" name="Print_Area_0_0_0_0_0_0_0_0_0_0" vbProcedure="false">Sheet4!$A$1:$O$33</definedName>
    <definedName function="false" hidden="false" localSheetId="18" name="Print_Area_0_0_0_0_0_0_0_0_0_0_0" vbProcedure="false">Sheet4!$A$1:$O$33</definedName>
    <definedName function="false" hidden="false" localSheetId="18" name="_xlnm.Print_Area" vbProcedure="false">'2014-02-26'!$A$1:$O$33</definedName>
    <definedName function="false" hidden="false" localSheetId="18" name="_xlnm.Print_Area_0" vbProcedure="false">'2014-02-26'!$A$1:$O$33</definedName>
    <definedName function="false" hidden="false" localSheetId="18" name="_xlnm.Print_Area_0_0" vbProcedure="false">'2014-02-26'!$A$1:$O$33</definedName>
    <definedName function="false" hidden="false" localSheetId="18" name="_xlnm.Print_Area_0_0_0" vbProcedure="false">'2014-02-26'!$A$1:$O$33</definedName>
    <definedName function="false" hidden="false" localSheetId="18" name="_xlnm.Print_Area_0_0_0_0" vbProcedure="false">'2014-02-26'!$A$1:$O$33</definedName>
    <definedName function="false" hidden="false" localSheetId="18" name="_xlnm.Print_Area_0_0_0_0_0" vbProcedure="false">'2014-02-26'!$A$1:$O$33</definedName>
    <definedName function="false" hidden="false" localSheetId="18" name="_xlnm.Print_Area_0_0_0_0_0_0" vbProcedure="false">'2014-02-26'!$A$1:$O$33</definedName>
    <definedName function="false" hidden="false" localSheetId="18" name="_xlnm.Print_Area_0_0_0_0_0_0_0" vbProcedure="false">'2014-02-26'!$A$1:$O$33</definedName>
    <definedName function="false" hidden="false" localSheetId="18" name="_xlnm.Print_Area_0_0_0_0_0_0_0_0" vbProcedure="false">'2014-02-26'!$A$1:$O$33</definedName>
    <definedName function="false" hidden="false" localSheetId="18" name="_xlnm.Print_Area_0_0_0_0_0_0_0_0_0" vbProcedure="false">'2014-02-26'!$A$1:$O$33</definedName>
    <definedName function="false" hidden="false" localSheetId="18" name="_xlnm.Print_Area_0_0_0_0_0_0_0_0_0_0" vbProcedure="false">'2014-02-26'!$A$1:$O$33</definedName>
    <definedName function="false" hidden="false" localSheetId="18" name="_xlnm.Print_Area_0_0_0_0_0_0_0_0_0_0_0" vbProcedure="false">'2014-02-26'!$A$1:$O$33</definedName>
    <definedName function="false" hidden="false" localSheetId="18" name="_xlnm.Print_Area_0_0_0_0_0_0_0_0_0_0_0_0" vbProcedure="false">'2014-02-26'!$A$1:$O$33</definedName>
    <definedName function="false" hidden="false" localSheetId="18" name="_xlnm.Print_Area_0_0_0_0_0_0_0_0_0_0_0_0_0" vbProcedure="false">'2014-02-26'!$A$1:$O$33</definedName>
    <definedName function="false" hidden="false" localSheetId="18" name="_xlnm.Print_Area_0_0_0_0_0_0_0_0_0_0_0_0_0_0" vbProcedure="false">'2014-02-26'!$A$1:$O$33</definedName>
    <definedName function="false" hidden="false" localSheetId="18" name="_xlnm.Print_Area_0_0_0_0_0_0_0_0_0_0_0_0_0_0_0" vbProcedure="false">'2014-02-26'!$A$1:$O$33</definedName>
    <definedName function="false" hidden="false" localSheetId="19" name="Print_Area_0" vbProcedure="false">'2014-02-19'!$A$1:$O$33</definedName>
    <definedName function="false" hidden="false" localSheetId="19" name="Print_Area_0_0" vbProcedure="false">'2014-02-19'!$A$1:$O$33</definedName>
    <definedName function="false" hidden="false" localSheetId="19" name="Print_Area_0_0_0" vbProcedure="false">'2014-02-19'!$A$1:$O$33</definedName>
    <definedName function="false" hidden="false" localSheetId="19" name="Print_Area_0_0_0_0" vbProcedure="false">'2014-02-19'!$A$1:$O$33</definedName>
    <definedName function="false" hidden="false" localSheetId="19" name="Print_Area_0_0_0_0_0" vbProcedure="false">'2014-02-19'!$A$1:$O$33</definedName>
    <definedName function="false" hidden="false" localSheetId="19" name="Print_Area_0_0_0_0_0_0" vbProcedure="false">'2014-02-19'!$A$1:$O$33</definedName>
    <definedName function="false" hidden="false" localSheetId="19" name="Print_Area_0_0_0_0_0_0_0" vbProcedure="false">'2014-02-19'!$A$1:$O$33</definedName>
    <definedName function="false" hidden="false" localSheetId="19" name="Print_Area_0_0_0_0_0_0_0_0" vbProcedure="false">Sheet4!$A$1:$O$33</definedName>
    <definedName function="false" hidden="false" localSheetId="19" name="Print_Area_0_0_0_0_0_0_0_0_0" vbProcedure="false">Sheet4!$A$1:$O$33</definedName>
    <definedName function="false" hidden="false" localSheetId="19" name="_xlnm.Print_Area" vbProcedure="false">'2014-02-19'!$A$1:$O$33</definedName>
    <definedName function="false" hidden="false" localSheetId="19" name="_xlnm.Print_Area_0" vbProcedure="false">'2014-02-19'!$A$1:$O$33</definedName>
    <definedName function="false" hidden="false" localSheetId="19" name="_xlnm.Print_Area_0_0" vbProcedure="false">'2014-02-19'!$A$1:$O$33</definedName>
    <definedName function="false" hidden="false" localSheetId="19" name="_xlnm.Print_Area_0_0_0" vbProcedure="false">'2014-02-19'!$A$1:$O$33</definedName>
    <definedName function="false" hidden="false" localSheetId="19" name="_xlnm.Print_Area_0_0_0_0" vbProcedure="false">'2014-02-19'!$A$1:$O$33</definedName>
    <definedName function="false" hidden="false" localSheetId="19" name="_xlnm.Print_Area_0_0_0_0_0" vbProcedure="false">'2014-02-19'!$A$1:$O$33</definedName>
    <definedName function="false" hidden="false" localSheetId="19" name="_xlnm.Print_Area_0_0_0_0_0_0" vbProcedure="false">'2014-02-19'!$A$1:$O$33</definedName>
    <definedName function="false" hidden="false" localSheetId="19" name="_xlnm.Print_Area_0_0_0_0_0_0_0" vbProcedure="false">'2014-02-19'!$A$1:$O$33</definedName>
    <definedName function="false" hidden="false" localSheetId="19" name="_xlnm.Print_Area_0_0_0_0_0_0_0_0" vbProcedure="false">'2014-02-19'!$A$1:$O$33</definedName>
    <definedName function="false" hidden="false" localSheetId="19" name="_xlnm.Print_Area_0_0_0_0_0_0_0_0_0" vbProcedure="false">'2014-02-19'!$A$1:$O$33</definedName>
    <definedName function="false" hidden="false" localSheetId="19" name="_xlnm.Print_Area_0_0_0_0_0_0_0_0_0_0" vbProcedure="false">'2014-02-19'!$A$1:$O$33</definedName>
    <definedName function="false" hidden="false" localSheetId="19" name="_xlnm.Print_Area_0_0_0_0_0_0_0_0_0_0_0" vbProcedure="false">'2014-02-19'!$A$1:$O$33</definedName>
    <definedName function="false" hidden="false" localSheetId="19" name="_xlnm.Print_Area_0_0_0_0_0_0_0_0_0_0_0_0" vbProcedure="false">'2014-02-19'!$A$1:$O$33</definedName>
    <definedName function="false" hidden="false" localSheetId="19" name="_xlnm.Print_Area_0_0_0_0_0_0_0_0_0_0_0_0_0" vbProcedure="false">'2014-02-19'!$A$1:$O$33</definedName>
    <definedName function="false" hidden="false" localSheetId="19" name="_xlnm.Print_Area_0_0_0_0_0_0_0_0_0_0_0_0_0_0" vbProcedure="false">'2014-02-19'!$A$1:$O$33</definedName>
    <definedName function="false" hidden="false" localSheetId="19" name="_xlnm.Print_Area_0_0_0_0_0_0_0_0_0_0_0_0_0_0_0" vbProcedure="false">'2014-02-19'!$A$1:$O$33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<sst xmlns="http://schemas.openxmlformats.org/spreadsheetml/2006/main" count="5605" uniqueCount="65">
  <si>
    <t>Mouse</t>
  </si>
  <si>
    <t>PenID</t>
  </si>
  <si>
    <t>Genotype</t>
  </si>
  <si>
    <t>Diet</t>
  </si>
  <si>
    <t>Sex</t>
  </si>
  <si>
    <t>DOB</t>
  </si>
  <si>
    <t>Age as of 2/18</t>
  </si>
  <si>
    <t>NCoRδ-531</t>
  </si>
  <si>
    <t>δ/δ</t>
  </si>
  <si>
    <t>HFD</t>
  </si>
  <si>
    <t>M</t>
  </si>
  <si>
    <t>NCoRδ-534</t>
  </si>
  <si>
    <t>NCoRδ-535</t>
  </si>
  <si>
    <t>NCoRδ-536</t>
  </si>
  <si>
    <t>C57BL/6N-323</t>
  </si>
  <si>
    <t>WT/WT</t>
  </si>
  <si>
    <t>C57BL/6N-324</t>
  </si>
  <si>
    <t>C57BL/6N-325</t>
  </si>
  <si>
    <t>NCoRω-428</t>
  </si>
  <si>
    <t>C57BL/6N-326</t>
  </si>
  <si>
    <t>LFD</t>
  </si>
  <si>
    <t>C57BL/6N-327</t>
  </si>
  <si>
    <t>NCoRω-426</t>
  </si>
  <si>
    <t>NCoRω-430</t>
  </si>
  <si>
    <t>NCoRδ-501</t>
  </si>
  <si>
    <t>NCoRδ-504</t>
  </si>
  <si>
    <t>NCoRδ-505</t>
  </si>
  <si>
    <t>NCoRδ-512</t>
  </si>
  <si>
    <t>NCoRδ-506</t>
  </si>
  <si>
    <t>NCoRδ-507</t>
  </si>
  <si>
    <t>NCoRδ-508</t>
  </si>
  <si>
    <t>NCoRδ-509</t>
  </si>
  <si>
    <t>NCoRδ-513</t>
  </si>
  <si>
    <t>NCoRδ-514</t>
  </si>
  <si>
    <t>NCoRδ-515</t>
  </si>
  <si>
    <t>NCoRδ-516</t>
  </si>
  <si>
    <t>NCoRω-405</t>
  </si>
  <si>
    <t>ω/ω</t>
  </si>
  <si>
    <t>NCoRω-406</t>
  </si>
  <si>
    <t>NCoRω-407</t>
  </si>
  <si>
    <t>NCoRω-409</t>
  </si>
  <si>
    <t>NCoRω-416</t>
  </si>
  <si>
    <t>NCoRω-417</t>
  </si>
  <si>
    <t>NCoRω-418</t>
  </si>
  <si>
    <t>NCoRω-421</t>
  </si>
  <si>
    <t>No. Mice in Each Cage</t>
  </si>
  <si>
    <t>Cage</t>
  </si>
  <si>
    <t>Food Added To Each Cage</t>
  </si>
  <si>
    <t>NA</t>
  </si>
  <si>
    <t>Target Food Added Per Cage</t>
  </si>
  <si>
    <t>No. Mice</t>
  </si>
  <si>
    <t>Feed per Mouse</t>
  </si>
  <si>
    <t>Target Feed</t>
  </si>
  <si>
    <t>Food Remaining in Each Cage</t>
  </si>
  <si>
    <t>Food Consumed per Mouse</t>
  </si>
  <si>
    <t>Age</t>
  </si>
  <si>
    <t>Weight</t>
  </si>
  <si>
    <t>Feed Rem.</t>
  </si>
  <si>
    <t>Actual Feed</t>
  </si>
  <si>
    <t>Feed Remaining</t>
  </si>
  <si>
    <t>Study.Group</t>
  </si>
  <si>
    <t>Weeks.on.Study</t>
  </si>
  <si>
    <t>Weight.Gain</t>
  </si>
  <si>
    <t>6A</t>
  </si>
  <si>
    <t>86..964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</si>
</sst>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\-MM\-DD"/>
    <numFmt numFmtId="166" formatCode="MM/DD/YY"/>
    <numFmt numFmtId="167" formatCode="0.00"/>
    <numFmt numFmtId="168" formatCode="M/D/YYYY"/>
    <numFmt numFmtId="169" formatCode="0"/>
  </numFmts>
  <fonts count="10">
    <font>
      <sz val="11"/>
      <name val="Linux Biolinum O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inux Biolinum O"/>
      <family val="0"/>
      <charset val="1"/>
    </font>
    <font>
      <b val="true"/>
      <sz val="11"/>
      <name val="Linux Biolinum O"/>
      <family val="0"/>
      <charset val="1"/>
    </font>
    <font>
      <i val="true"/>
      <sz val="11"/>
      <name val="Linux Biolinum O"/>
      <family val="0"/>
      <charset val="1"/>
    </font>
    <font>
      <sz val="12"/>
      <name val="Linux Biolinum O"/>
      <family val="0"/>
      <charset val="1"/>
    </font>
    <font>
      <i val="true"/>
      <sz val="12"/>
      <name val="Linux Biolinum O"/>
      <family val="0"/>
      <charset val="1"/>
    </font>
    <font>
      <i val="true"/>
      <sz val="10"/>
      <name val="Linux Biolinum O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6FF"/>
        <bgColor rgb="FFFFFFFF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17</xdr:col>
      <xdr:colOff>378000</xdr:colOff>
      <xdr:row>0</xdr:row>
      <xdr:rowOff>64440</xdr:rowOff>
    </xdr:from>
    <xdr:to>
      <xdr:col>29</xdr:col>
      <xdr:colOff>154800</xdr:colOff>
      <xdr:row>21</xdr:row>
      <xdr:rowOff>192960</xdr:rowOff>
    </xdr:to>
    <xdr:pic>
      <xdr:nvPicPr>
        <xdr:cNvPr id="0" name="Image 4" descr=""/>
        <xdr:cNvPicPr/>
      </xdr:nvPicPr>
      <xdr:blipFill>
        <a:blip r:embed="rId1"/>
        <a:stretch>
          <a:fillRect/>
        </a:stretch>
      </xdr:blipFill>
      <xdr:spPr>
        <a:xfrm>
          <a:off x="11745720" y="64440"/>
          <a:ext cx="6642360" cy="9399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4"/>
  <cols>
    <col collapsed="false" hidden="false" max="7" min="1" style="0" width="8.82777777777778"/>
    <col collapsed="false" hidden="false" max="1023" min="8" style="1" width="8.82777777777778"/>
    <col collapsed="false" hidden="false" max="1025" min="1024" style="0" width="8.82777777777778"/>
  </cols>
  <sheetData>
    <row r="1" customFormat="false" ht="14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customFormat="false" ht="14" hidden="false" customHeight="false" outlineLevel="0" collapsed="false">
      <c r="A2" s="5" t="s">
        <v>7</v>
      </c>
      <c r="B2" s="6" t="n">
        <v>49</v>
      </c>
      <c r="C2" s="6" t="s">
        <v>8</v>
      </c>
      <c r="D2" s="6" t="s">
        <v>9</v>
      </c>
      <c r="E2" s="6" t="s">
        <v>10</v>
      </c>
      <c r="F2" s="7" t="n">
        <v>41646</v>
      </c>
      <c r="G2" s="8" t="n">
        <v>42</v>
      </c>
    </row>
    <row r="3" customFormat="false" ht="14" hidden="false" customHeight="false" outlineLevel="0" collapsed="false">
      <c r="A3" s="9" t="s">
        <v>11</v>
      </c>
      <c r="B3" s="10" t="n">
        <v>49</v>
      </c>
      <c r="C3" s="10" t="s">
        <v>8</v>
      </c>
      <c r="D3" s="10" t="s">
        <v>9</v>
      </c>
      <c r="E3" s="10" t="s">
        <v>10</v>
      </c>
      <c r="F3" s="11" t="n">
        <v>41646</v>
      </c>
      <c r="G3" s="12" t="n">
        <v>42</v>
      </c>
    </row>
    <row r="4" customFormat="false" ht="14" hidden="false" customHeight="false" outlineLevel="0" collapsed="false">
      <c r="A4" s="9" t="s">
        <v>12</v>
      </c>
      <c r="B4" s="10" t="n">
        <v>49</v>
      </c>
      <c r="C4" s="10" t="s">
        <v>8</v>
      </c>
      <c r="D4" s="10" t="s">
        <v>9</v>
      </c>
      <c r="E4" s="10" t="s">
        <v>10</v>
      </c>
      <c r="F4" s="11" t="n">
        <v>41646</v>
      </c>
      <c r="G4" s="12" t="n">
        <v>42</v>
      </c>
    </row>
    <row r="5" customFormat="false" ht="14" hidden="false" customHeight="false" outlineLevel="0" collapsed="false">
      <c r="A5" s="9" t="s">
        <v>13</v>
      </c>
      <c r="B5" s="10" t="n">
        <v>49</v>
      </c>
      <c r="C5" s="13" t="s">
        <v>8</v>
      </c>
      <c r="D5" s="13" t="s">
        <v>9</v>
      </c>
      <c r="E5" s="10" t="s">
        <v>10</v>
      </c>
      <c r="F5" s="11" t="n">
        <v>41646</v>
      </c>
      <c r="G5" s="12" t="n">
        <v>42</v>
      </c>
    </row>
    <row r="6" customFormat="false" ht="14" hidden="false" customHeight="false" outlineLevel="0" collapsed="false">
      <c r="A6" s="5" t="s">
        <v>14</v>
      </c>
      <c r="B6" s="6" t="n">
        <v>55</v>
      </c>
      <c r="C6" s="6" t="s">
        <v>15</v>
      </c>
      <c r="D6" s="10" t="s">
        <v>9</v>
      </c>
      <c r="E6" s="6" t="s">
        <v>10</v>
      </c>
      <c r="F6" s="7" t="n">
        <v>41646</v>
      </c>
      <c r="G6" s="8" t="n">
        <v>42</v>
      </c>
    </row>
    <row r="7" customFormat="false" ht="14" hidden="false" customHeight="false" outlineLevel="0" collapsed="false">
      <c r="A7" s="9" t="s">
        <v>16</v>
      </c>
      <c r="B7" s="10" t="n">
        <v>55</v>
      </c>
      <c r="C7" s="10" t="s">
        <v>15</v>
      </c>
      <c r="D7" s="10" t="s">
        <v>9</v>
      </c>
      <c r="E7" s="10" t="s">
        <v>10</v>
      </c>
      <c r="F7" s="11" t="n">
        <v>41646</v>
      </c>
      <c r="G7" s="12" t="n">
        <v>42</v>
      </c>
    </row>
    <row r="8" customFormat="false" ht="14" hidden="false" customHeight="false" outlineLevel="0" collapsed="false">
      <c r="A8" s="9" t="s">
        <v>17</v>
      </c>
      <c r="B8" s="10" t="n">
        <v>55</v>
      </c>
      <c r="C8" s="10" t="s">
        <v>15</v>
      </c>
      <c r="D8" s="10" t="s">
        <v>9</v>
      </c>
      <c r="E8" s="10" t="s">
        <v>10</v>
      </c>
      <c r="F8" s="11" t="n">
        <v>41646</v>
      </c>
      <c r="G8" s="12" t="n">
        <v>42</v>
      </c>
    </row>
    <row r="9" customFormat="false" ht="14" hidden="false" customHeight="false" outlineLevel="0" collapsed="false">
      <c r="A9" s="14" t="s">
        <v>18</v>
      </c>
      <c r="B9" s="13" t="n">
        <v>55</v>
      </c>
      <c r="C9" s="13" t="s">
        <v>15</v>
      </c>
      <c r="D9" s="10" t="s">
        <v>9</v>
      </c>
      <c r="E9" s="13" t="s">
        <v>10</v>
      </c>
      <c r="F9" s="15" t="n">
        <v>41642</v>
      </c>
      <c r="G9" s="16" t="n">
        <v>45</v>
      </c>
    </row>
    <row r="10" customFormat="false" ht="14" hidden="false" customHeight="false" outlineLevel="0" collapsed="false">
      <c r="A10" s="9" t="s">
        <v>19</v>
      </c>
      <c r="B10" s="10" t="n">
        <v>87</v>
      </c>
      <c r="C10" s="10" t="s">
        <v>15</v>
      </c>
      <c r="D10" s="6" t="s">
        <v>20</v>
      </c>
      <c r="E10" s="10" t="s">
        <v>10</v>
      </c>
      <c r="F10" s="11" t="n">
        <v>41646</v>
      </c>
      <c r="G10" s="12" t="n">
        <v>42</v>
      </c>
    </row>
    <row r="11" customFormat="false" ht="14" hidden="false" customHeight="false" outlineLevel="0" collapsed="false">
      <c r="A11" s="9" t="s">
        <v>21</v>
      </c>
      <c r="B11" s="10" t="n">
        <v>87</v>
      </c>
      <c r="C11" s="10" t="s">
        <v>15</v>
      </c>
      <c r="D11" s="10" t="s">
        <v>20</v>
      </c>
      <c r="E11" s="10" t="s">
        <v>10</v>
      </c>
      <c r="F11" s="11" t="n">
        <v>41646</v>
      </c>
      <c r="G11" s="12" t="n">
        <v>42</v>
      </c>
    </row>
    <row r="12" customFormat="false" ht="14" hidden="false" customHeight="false" outlineLevel="0" collapsed="false">
      <c r="A12" s="9" t="s">
        <v>22</v>
      </c>
      <c r="B12" s="10" t="n">
        <v>87</v>
      </c>
      <c r="C12" s="10" t="s">
        <v>15</v>
      </c>
      <c r="D12" s="10" t="s">
        <v>20</v>
      </c>
      <c r="E12" s="10" t="s">
        <v>10</v>
      </c>
      <c r="F12" s="11" t="n">
        <v>41642</v>
      </c>
      <c r="G12" s="12" t="n">
        <v>46</v>
      </c>
    </row>
    <row r="13" customFormat="false" ht="14" hidden="false" customHeight="false" outlineLevel="0" collapsed="false">
      <c r="A13" s="9" t="s">
        <v>23</v>
      </c>
      <c r="B13" s="10" t="n">
        <v>87</v>
      </c>
      <c r="C13" s="10" t="s">
        <v>15</v>
      </c>
      <c r="D13" s="13" t="s">
        <v>20</v>
      </c>
      <c r="E13" s="10" t="s">
        <v>10</v>
      </c>
      <c r="F13" s="11" t="n">
        <v>41642</v>
      </c>
      <c r="G13" s="12" t="n">
        <v>46</v>
      </c>
    </row>
    <row r="14" customFormat="false" ht="14" hidden="false" customHeight="false" outlineLevel="0" collapsed="false">
      <c r="A14" s="5" t="s">
        <v>24</v>
      </c>
      <c r="B14" s="6" t="n">
        <v>76</v>
      </c>
      <c r="C14" s="6" t="s">
        <v>8</v>
      </c>
      <c r="D14" s="6" t="s">
        <v>20</v>
      </c>
      <c r="E14" s="6" t="s">
        <v>10</v>
      </c>
      <c r="F14" s="7" t="n">
        <v>41634</v>
      </c>
      <c r="G14" s="8" t="n">
        <v>54</v>
      </c>
    </row>
    <row r="15" customFormat="false" ht="14" hidden="false" customHeight="false" outlineLevel="0" collapsed="false">
      <c r="A15" s="9" t="s">
        <v>25</v>
      </c>
      <c r="B15" s="10" t="n">
        <v>76</v>
      </c>
      <c r="C15" s="10" t="s">
        <v>8</v>
      </c>
      <c r="D15" s="10" t="s">
        <v>20</v>
      </c>
      <c r="E15" s="10" t="s">
        <v>10</v>
      </c>
      <c r="F15" s="11" t="n">
        <v>41634</v>
      </c>
      <c r="G15" s="12" t="n">
        <v>54</v>
      </c>
    </row>
    <row r="16" customFormat="false" ht="14" hidden="false" customHeight="false" outlineLevel="0" collapsed="false">
      <c r="A16" s="9" t="s">
        <v>26</v>
      </c>
      <c r="B16" s="10" t="n">
        <v>76</v>
      </c>
      <c r="C16" s="10" t="s">
        <v>8</v>
      </c>
      <c r="D16" s="10" t="s">
        <v>20</v>
      </c>
      <c r="E16" s="10" t="s">
        <v>10</v>
      </c>
      <c r="F16" s="11" t="n">
        <v>41634</v>
      </c>
      <c r="G16" s="12" t="n">
        <v>54</v>
      </c>
    </row>
    <row r="17" customFormat="false" ht="14" hidden="false" customHeight="false" outlineLevel="0" collapsed="false">
      <c r="A17" s="14" t="s">
        <v>27</v>
      </c>
      <c r="B17" s="13" t="n">
        <v>76</v>
      </c>
      <c r="C17" s="13" t="s">
        <v>8</v>
      </c>
      <c r="D17" s="13" t="s">
        <v>20</v>
      </c>
      <c r="E17" s="13" t="s">
        <v>10</v>
      </c>
      <c r="F17" s="15" t="n">
        <v>41633</v>
      </c>
      <c r="G17" s="16" t="n">
        <v>54</v>
      </c>
    </row>
    <row r="18" customFormat="false" ht="14" hidden="false" customHeight="false" outlineLevel="0" collapsed="false">
      <c r="A18" s="5" t="s">
        <v>28</v>
      </c>
      <c r="B18" s="6" t="n">
        <v>78</v>
      </c>
      <c r="C18" s="6" t="s">
        <v>8</v>
      </c>
      <c r="D18" s="6" t="s">
        <v>9</v>
      </c>
      <c r="E18" s="6" t="s">
        <v>10</v>
      </c>
      <c r="F18" s="7" t="n">
        <v>41634</v>
      </c>
      <c r="G18" s="8" t="n">
        <v>54</v>
      </c>
    </row>
    <row r="19" customFormat="false" ht="14" hidden="false" customHeight="false" outlineLevel="0" collapsed="false">
      <c r="A19" s="9" t="s">
        <v>29</v>
      </c>
      <c r="B19" s="10" t="n">
        <v>78</v>
      </c>
      <c r="C19" s="10" t="s">
        <v>8</v>
      </c>
      <c r="D19" s="10" t="s">
        <v>9</v>
      </c>
      <c r="E19" s="10" t="s">
        <v>10</v>
      </c>
      <c r="F19" s="11" t="n">
        <v>41634</v>
      </c>
      <c r="G19" s="12" t="n">
        <v>54</v>
      </c>
    </row>
    <row r="20" customFormat="false" ht="14" hidden="false" customHeight="false" outlineLevel="0" collapsed="false">
      <c r="A20" s="9" t="s">
        <v>30</v>
      </c>
      <c r="B20" s="10" t="n">
        <v>78</v>
      </c>
      <c r="C20" s="10" t="s">
        <v>8</v>
      </c>
      <c r="D20" s="10" t="s">
        <v>9</v>
      </c>
      <c r="E20" s="10" t="s">
        <v>10</v>
      </c>
      <c r="F20" s="11" t="n">
        <v>41634</v>
      </c>
      <c r="G20" s="12" t="n">
        <v>54</v>
      </c>
    </row>
    <row r="21" customFormat="false" ht="14" hidden="false" customHeight="false" outlineLevel="0" collapsed="false">
      <c r="A21" s="14" t="s">
        <v>31</v>
      </c>
      <c r="B21" s="13" t="n">
        <v>78</v>
      </c>
      <c r="C21" s="13" t="s">
        <v>8</v>
      </c>
      <c r="D21" s="13" t="s">
        <v>9</v>
      </c>
      <c r="E21" s="13" t="s">
        <v>10</v>
      </c>
      <c r="F21" s="15" t="n">
        <v>41634</v>
      </c>
      <c r="G21" s="16" t="n">
        <v>54</v>
      </c>
    </row>
    <row r="22" customFormat="false" ht="14" hidden="false" customHeight="false" outlineLevel="0" collapsed="false">
      <c r="A22" s="9" t="s">
        <v>32</v>
      </c>
      <c r="B22" s="10" t="n">
        <v>79</v>
      </c>
      <c r="C22" s="10" t="s">
        <v>8</v>
      </c>
      <c r="D22" s="10" t="s">
        <v>9</v>
      </c>
      <c r="E22" s="10" t="s">
        <v>10</v>
      </c>
      <c r="F22" s="11" t="n">
        <v>41633</v>
      </c>
      <c r="G22" s="12" t="n">
        <v>55</v>
      </c>
    </row>
    <row r="23" customFormat="false" ht="14" hidden="false" customHeight="false" outlineLevel="0" collapsed="false">
      <c r="A23" s="9" t="s">
        <v>33</v>
      </c>
      <c r="B23" s="10" t="n">
        <v>79</v>
      </c>
      <c r="C23" s="10" t="s">
        <v>8</v>
      </c>
      <c r="D23" s="10" t="s">
        <v>9</v>
      </c>
      <c r="E23" s="10" t="s">
        <v>10</v>
      </c>
      <c r="F23" s="11" t="n">
        <v>41633</v>
      </c>
      <c r="G23" s="12" t="n">
        <v>55</v>
      </c>
    </row>
    <row r="24" customFormat="false" ht="14" hidden="false" customHeight="false" outlineLevel="0" collapsed="false">
      <c r="A24" s="9" t="s">
        <v>34</v>
      </c>
      <c r="B24" s="10" t="n">
        <v>79</v>
      </c>
      <c r="C24" s="10" t="s">
        <v>8</v>
      </c>
      <c r="D24" s="10" t="s">
        <v>9</v>
      </c>
      <c r="E24" s="10" t="s">
        <v>10</v>
      </c>
      <c r="F24" s="11" t="n">
        <v>41633</v>
      </c>
      <c r="G24" s="12" t="n">
        <v>55</v>
      </c>
    </row>
    <row r="25" customFormat="false" ht="14" hidden="false" customHeight="false" outlineLevel="0" collapsed="false">
      <c r="A25" s="9" t="s">
        <v>35</v>
      </c>
      <c r="B25" s="10" t="n">
        <v>79</v>
      </c>
      <c r="C25" s="10" t="s">
        <v>8</v>
      </c>
      <c r="D25" s="10" t="s">
        <v>9</v>
      </c>
      <c r="E25" s="10" t="s">
        <v>10</v>
      </c>
      <c r="F25" s="11" t="n">
        <v>41633</v>
      </c>
      <c r="G25" s="12" t="n">
        <v>55</v>
      </c>
    </row>
    <row r="26" customFormat="false" ht="14" hidden="false" customHeight="false" outlineLevel="0" collapsed="false">
      <c r="A26" s="5" t="s">
        <v>36</v>
      </c>
      <c r="B26" s="6" t="n">
        <v>81</v>
      </c>
      <c r="C26" s="6" t="s">
        <v>37</v>
      </c>
      <c r="D26" s="6" t="s">
        <v>20</v>
      </c>
      <c r="E26" s="6" t="s">
        <v>10</v>
      </c>
      <c r="F26" s="7" t="n">
        <v>41635</v>
      </c>
      <c r="G26" s="8" t="n">
        <v>53</v>
      </c>
    </row>
    <row r="27" customFormat="false" ht="14" hidden="false" customHeight="false" outlineLevel="0" collapsed="false">
      <c r="A27" s="9" t="s">
        <v>38</v>
      </c>
      <c r="B27" s="10" t="n">
        <v>81</v>
      </c>
      <c r="C27" s="10" t="s">
        <v>37</v>
      </c>
      <c r="D27" s="10" t="s">
        <v>20</v>
      </c>
      <c r="E27" s="10" t="s">
        <v>10</v>
      </c>
      <c r="F27" s="11" t="n">
        <v>41635</v>
      </c>
      <c r="G27" s="12" t="n">
        <v>53</v>
      </c>
    </row>
    <row r="28" customFormat="false" ht="14" hidden="false" customHeight="false" outlineLevel="0" collapsed="false">
      <c r="A28" s="9" t="s">
        <v>39</v>
      </c>
      <c r="B28" s="10" t="n">
        <v>81</v>
      </c>
      <c r="C28" s="10" t="s">
        <v>37</v>
      </c>
      <c r="D28" s="10" t="s">
        <v>20</v>
      </c>
      <c r="E28" s="10" t="s">
        <v>10</v>
      </c>
      <c r="F28" s="11" t="n">
        <v>41635</v>
      </c>
      <c r="G28" s="12" t="n">
        <v>53</v>
      </c>
    </row>
    <row r="29" customFormat="false" ht="14" hidden="false" customHeight="false" outlineLevel="0" collapsed="false">
      <c r="A29" s="14" t="s">
        <v>40</v>
      </c>
      <c r="B29" s="13" t="n">
        <v>81</v>
      </c>
      <c r="C29" s="13" t="s">
        <v>37</v>
      </c>
      <c r="D29" s="13" t="s">
        <v>20</v>
      </c>
      <c r="E29" s="13" t="s">
        <v>10</v>
      </c>
      <c r="F29" s="15" t="n">
        <v>41633</v>
      </c>
      <c r="G29" s="16" t="n">
        <v>54</v>
      </c>
    </row>
    <row r="30" customFormat="false" ht="14" hidden="false" customHeight="false" outlineLevel="0" collapsed="false">
      <c r="A30" s="5" t="s">
        <v>41</v>
      </c>
      <c r="B30" s="6" t="n">
        <v>89</v>
      </c>
      <c r="C30" s="6" t="s">
        <v>37</v>
      </c>
      <c r="D30" s="6" t="s">
        <v>9</v>
      </c>
      <c r="E30" s="6" t="s">
        <v>10</v>
      </c>
      <c r="F30" s="7" t="n">
        <v>41638</v>
      </c>
      <c r="G30" s="8" t="n">
        <v>50</v>
      </c>
    </row>
    <row r="31" customFormat="false" ht="14" hidden="false" customHeight="false" outlineLevel="0" collapsed="false">
      <c r="A31" s="9" t="s">
        <v>42</v>
      </c>
      <c r="B31" s="10" t="n">
        <v>89</v>
      </c>
      <c r="C31" s="10" t="s">
        <v>37</v>
      </c>
      <c r="D31" s="10" t="s">
        <v>9</v>
      </c>
      <c r="E31" s="10" t="s">
        <v>10</v>
      </c>
      <c r="F31" s="11" t="n">
        <v>41638</v>
      </c>
      <c r="G31" s="12" t="n">
        <v>50</v>
      </c>
    </row>
    <row r="32" customFormat="false" ht="14" hidden="false" customHeight="false" outlineLevel="0" collapsed="false">
      <c r="A32" s="9" t="s">
        <v>43</v>
      </c>
      <c r="B32" s="10" t="n">
        <v>89</v>
      </c>
      <c r="C32" s="10" t="s">
        <v>37</v>
      </c>
      <c r="D32" s="10" t="s">
        <v>9</v>
      </c>
      <c r="E32" s="10" t="s">
        <v>10</v>
      </c>
      <c r="F32" s="11" t="n">
        <v>41638</v>
      </c>
      <c r="G32" s="12" t="n">
        <v>50</v>
      </c>
    </row>
    <row r="33" customFormat="false" ht="14" hidden="false" customHeight="false" outlineLevel="0" collapsed="false">
      <c r="A33" s="14" t="s">
        <v>44</v>
      </c>
      <c r="B33" s="13" t="n">
        <v>89</v>
      </c>
      <c r="C33" s="13" t="s">
        <v>37</v>
      </c>
      <c r="D33" s="13" t="s">
        <v>9</v>
      </c>
      <c r="E33" s="13" t="s">
        <v>10</v>
      </c>
      <c r="F33" s="15" t="n">
        <v>41638</v>
      </c>
      <c r="G33" s="16" t="n">
        <v>50</v>
      </c>
    </row>
  </sheetData>
  <printOptions headings="false" gridLines="false" gridLinesSet="true" horizontalCentered="true" verticalCentered="true"/>
  <pageMargins left="0.75" right="0.75" top="0.8" bottom="1.01666666666667" header="0.511805555555555" footer="0.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15.7277777777778"/>
    <col collapsed="false" hidden="false" max="2" min="2" style="0" width="9.52777777777778"/>
    <col collapsed="false" hidden="false" max="4" min="3" style="0" width="8.82777777777778"/>
    <col collapsed="false" hidden="false" max="5" min="5" style="0" width="17.8444444444444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1.0444444444444"/>
    <col collapsed="false" hidden="false" max="10" min="10" style="27" width="4.37777777777778"/>
    <col collapsed="false" hidden="false" max="11" min="11" style="0" width="7.10555555555556"/>
    <col collapsed="false" hidden="false" max="12" min="12" style="0" width="9.68333333333333"/>
    <col collapsed="false" hidden="false" max="14" min="13" style="0" width="8.82777777777778"/>
    <col collapsed="false" hidden="false" max="15" min="15" style="0" width="11.4944444444444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41759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41759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113</v>
      </c>
      <c r="E2" s="39" t="n">
        <v>41.11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41855.11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113</v>
      </c>
      <c r="E3" s="43" t="n">
        <v>34.81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41848.81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113</v>
      </c>
      <c r="E4" s="52" t="n">
        <v>40.02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81.081</v>
      </c>
      <c r="P4" s="51"/>
      <c r="AMJ4" s="27" t="n">
        <f aca="false">SUM(A4:AMI4)</f>
        <v>42070.101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117</v>
      </c>
      <c r="E5" s="58" t="n">
        <v>34.84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76.243</v>
      </c>
      <c r="P5" s="51"/>
      <c r="AMJ5" s="27" t="n">
        <f aca="false">SUM(A5:AMI5)</f>
        <v>42049.083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113</v>
      </c>
      <c r="E6" s="39" t="n">
        <v>30.96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85.306</v>
      </c>
      <c r="P6" s="51"/>
      <c r="AMJ6" s="27" t="n">
        <f aca="false">SUM(A6:AMI6)</f>
        <v>42125.266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113</v>
      </c>
      <c r="E7" s="43" t="n">
        <v>26.29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77.482</v>
      </c>
      <c r="P7" s="51"/>
      <c r="AMJ7" s="27" t="n">
        <f aca="false">SUM(A7:AMI7)</f>
        <v>42103.772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117</v>
      </c>
      <c r="E8" s="52" t="n">
        <v>24.44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82.356</v>
      </c>
      <c r="P8" s="51"/>
      <c r="AMJ8" s="27" t="n">
        <f aca="false">SUM(A8:AMI8)</f>
        <v>42121.796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117</v>
      </c>
      <c r="E9" s="58" t="n">
        <v>28.54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82.909</v>
      </c>
      <c r="P9" s="51"/>
      <c r="AMJ9" s="27" t="n">
        <f aca="false">SUM(A9:AMI9)</f>
        <v>42104.449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113</v>
      </c>
      <c r="E10" s="39" t="n">
        <v>42.14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75.414</v>
      </c>
      <c r="P10" s="51"/>
      <c r="AMJ10" s="27" t="n">
        <f aca="false">SUM(A10:AMI10)</f>
        <v>42076.554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113</v>
      </c>
      <c r="E11" s="43" t="n">
        <v>37.94</v>
      </c>
      <c r="F11" s="42" t="s">
        <v>9</v>
      </c>
      <c r="G11" s="45" t="n">
        <v>41646</v>
      </c>
      <c r="H11" s="42" t="n">
        <v>49</v>
      </c>
      <c r="I11" s="46"/>
      <c r="K11" s="113" t="n">
        <v>80</v>
      </c>
      <c r="L11" s="114" t="s">
        <v>37</v>
      </c>
      <c r="M11" s="115" t="s">
        <v>20</v>
      </c>
      <c r="N11" s="114" t="n">
        <f aca="false">VLOOKUP(K11,'Feeding Info'!$A$29:$F$37,6,0)</f>
        <v>50</v>
      </c>
      <c r="O11" s="116" t="n">
        <f aca="false">27.722+26.14</f>
        <v>53.862</v>
      </c>
      <c r="P11" s="114"/>
      <c r="AMJ11" s="27" t="n">
        <f aca="false">SUM(A11:AMI11)</f>
        <v>42029.802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113</v>
      </c>
      <c r="E12" s="52" t="n">
        <v>40.11</v>
      </c>
      <c r="F12" s="51" t="s">
        <v>9</v>
      </c>
      <c r="G12" s="54" t="n">
        <v>41646</v>
      </c>
      <c r="H12" s="51" t="n">
        <v>49</v>
      </c>
      <c r="I12" s="46"/>
      <c r="K12" s="113" t="n">
        <v>81</v>
      </c>
      <c r="L12" s="114" t="s">
        <v>37</v>
      </c>
      <c r="M12" s="115" t="s">
        <v>20</v>
      </c>
      <c r="N12" s="114" t="n">
        <f aca="false">VLOOKUP(K12,'Feeding Info'!$A$29:$F$38,6,0)</f>
        <v>50</v>
      </c>
      <c r="O12" s="116" t="n">
        <f aca="false">75.89-26.14</f>
        <v>49.75</v>
      </c>
      <c r="P12" s="114"/>
      <c r="AMJ12" s="27" t="n">
        <f aca="false">SUM(A12:AMI12)</f>
        <v>42028.86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113</v>
      </c>
      <c r="E13" s="58" t="n">
        <v>41.08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41849.08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125</v>
      </c>
      <c r="E14" s="39" t="n">
        <v>36.73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41873.73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125</v>
      </c>
      <c r="E15" s="43" t="n">
        <v>38.44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41875.44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125</v>
      </c>
      <c r="E16" s="52" t="n">
        <v>38.24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41875.24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125</v>
      </c>
      <c r="E17" s="58" t="n">
        <v>36.21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41873.21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126</v>
      </c>
      <c r="E18" s="75" t="n">
        <v>38.16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41876.16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126</v>
      </c>
      <c r="E19" s="43" t="n">
        <v>43.32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41881.32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126</v>
      </c>
      <c r="E20" s="52" t="n">
        <v>43.01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41881.01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126</v>
      </c>
      <c r="E21" s="84" t="n">
        <v>42.64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41880.64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125</v>
      </c>
      <c r="E22" s="43" t="n">
        <v>29.85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41864.85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125</v>
      </c>
      <c r="E23" s="52" t="n">
        <v>28.22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41863.22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126</v>
      </c>
      <c r="E24" s="58" t="n">
        <v>27.28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41862.28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121</v>
      </c>
      <c r="E25" s="39" t="n">
        <v>34.38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41882.38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121</v>
      </c>
      <c r="E26" s="43" t="n">
        <v>34.76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41882.76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121</v>
      </c>
      <c r="E27" s="52" t="n">
        <v>30.1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41878.1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121</v>
      </c>
      <c r="E28" s="58" t="n">
        <v>33.69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41881.69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124</v>
      </c>
      <c r="E29" s="39" t="n">
        <v>29.39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41869.39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124</v>
      </c>
      <c r="E30" s="43" t="n">
        <v>29.92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41869.92</v>
      </c>
    </row>
    <row r="31" customFormat="false" ht="35.75" hidden="false" customHeight="true" outlineLevel="0" collapsed="false">
      <c r="A31" s="117" t="s">
        <v>39</v>
      </c>
      <c r="B31" s="118" t="s">
        <v>37</v>
      </c>
      <c r="C31" s="119" t="s">
        <v>10</v>
      </c>
      <c r="D31" s="120" t="n">
        <f aca="false">$A$1-G31</f>
        <v>124</v>
      </c>
      <c r="E31" s="119" t="n">
        <v>30</v>
      </c>
      <c r="F31" s="118" t="s">
        <v>20</v>
      </c>
      <c r="G31" s="121" t="n">
        <v>41635</v>
      </c>
      <c r="H31" s="118" t="n">
        <v>80</v>
      </c>
      <c r="I31" s="122"/>
      <c r="K31" s="35"/>
      <c r="L31" s="35"/>
      <c r="M31" s="35"/>
      <c r="N31" s="35"/>
      <c r="O31" s="35"/>
      <c r="AMJ31" s="27" t="n">
        <f aca="false">SUM(A31:AMI31)</f>
        <v>41869</v>
      </c>
    </row>
    <row r="32" customFormat="false" ht="35.75" hidden="false" customHeight="true" outlineLevel="0" collapsed="false">
      <c r="A32" s="56" t="s">
        <v>40</v>
      </c>
      <c r="B32" s="57" t="s">
        <v>37</v>
      </c>
      <c r="C32" s="58" t="s">
        <v>10</v>
      </c>
      <c r="D32" s="59" t="n">
        <f aca="false">$A$1-G32</f>
        <v>126</v>
      </c>
      <c r="E32" s="58" t="n">
        <v>30.29</v>
      </c>
      <c r="F32" s="57" t="s">
        <v>20</v>
      </c>
      <c r="G32" s="60" t="n">
        <v>41633</v>
      </c>
      <c r="H32" s="57" t="n">
        <v>81</v>
      </c>
      <c r="I32" s="61"/>
      <c r="K32" s="35"/>
      <c r="L32" s="35"/>
      <c r="M32" s="35"/>
      <c r="N32" s="35"/>
      <c r="O32" s="35"/>
      <c r="AMJ32" s="27" t="n">
        <f aca="false">SUM(A32:AMI32)</f>
        <v>41870.29</v>
      </c>
    </row>
    <row r="1048575" customFormat="false" ht="15" hidden="false" customHeight="false" outlineLevel="0" collapsed="false">
      <c r="A1048575" s="94" t="n">
        <f aca="false">SUM(A1:A1048574)</f>
        <v>41759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3730</v>
      </c>
      <c r="E1048575" s="95" t="n">
        <f aca="false">SUM(E1:E1048574)</f>
        <v>1076.91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2299</v>
      </c>
      <c r="I1048575" s="95" t="n">
        <f aca="false">SUM(I1:I1048574)</f>
        <v>0</v>
      </c>
      <c r="K1048575" s="95" t="n">
        <f aca="false">SUM(K1:K1048574)</f>
        <v>674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630</v>
      </c>
      <c r="O1048575" s="95" t="n">
        <f aca="false">SUM(O1:O1048574)</f>
        <v>664.403</v>
      </c>
      <c r="AMJ1048575" s="36" t="n">
        <f aca="false">SUM(A1048575:AMI1048575)</f>
        <v>1341632.313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17.3944444444444"/>
    <col collapsed="false" hidden="false" max="4" min="2" style="0" width="8.82777777777778"/>
    <col collapsed="false" hidden="false" max="5" min="5" style="0" width="18.3055555555556"/>
    <col collapsed="false" hidden="false" max="6" min="6" style="0" width="8.82777777777778"/>
    <col collapsed="false" hidden="false" max="7" min="7" style="0" width="13.3055555555556"/>
    <col collapsed="false" hidden="false" max="9" min="8" style="0" width="8.82777777777778"/>
    <col collapsed="false" hidden="false" max="10" min="10" style="27" width="8.82777777777778"/>
    <col collapsed="false" hidden="false" max="15" min="11" style="0" width="8.82777777777778"/>
    <col collapsed="false" hidden="false" max="16" min="16" style="0" width="11.6444444444444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41751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41751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105</v>
      </c>
      <c r="E2" s="39" t="n">
        <v>39.15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41845.15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105</v>
      </c>
      <c r="E3" s="43" t="n">
        <v>33.4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41839.4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105</v>
      </c>
      <c r="E4" s="52" t="n">
        <v>36.58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/>
      <c r="P4" s="51"/>
      <c r="AMJ4" s="27" t="n">
        <f aca="false">SUM(A4:AMI4)</f>
        <v>41977.58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109</v>
      </c>
      <c r="E5" s="58" t="n">
        <v>32.11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/>
      <c r="P5" s="51"/>
      <c r="AMJ5" s="27" t="n">
        <f aca="false">SUM(A5:AMI5)</f>
        <v>41962.11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105</v>
      </c>
      <c r="E6" s="39" t="n">
        <v>30.57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/>
      <c r="P6" s="51"/>
      <c r="AMJ6" s="27" t="n">
        <f aca="false">SUM(A6:AMI6)</f>
        <v>42031.57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105</v>
      </c>
      <c r="E7" s="43" t="n">
        <v>26.62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/>
      <c r="P7" s="51"/>
      <c r="AMJ7" s="27" t="n">
        <f aca="false">SUM(A7:AMI7)</f>
        <v>42018.62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109</v>
      </c>
      <c r="E8" s="52" t="n">
        <v>23.12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/>
      <c r="P8" s="51"/>
      <c r="AMJ8" s="27" t="n">
        <f aca="false">SUM(A8:AMI8)</f>
        <v>42030.12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109</v>
      </c>
      <c r="E9" s="58" t="n">
        <v>27.57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/>
      <c r="P9" s="51"/>
      <c r="AMJ9" s="27" t="n">
        <f aca="false">SUM(A9:AMI9)</f>
        <v>42012.57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105</v>
      </c>
      <c r="E10" s="39" t="n">
        <v>41.07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/>
      <c r="P10" s="51"/>
      <c r="AMJ10" s="27" t="n">
        <f aca="false">SUM(A10:AMI10)</f>
        <v>41992.07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105</v>
      </c>
      <c r="E11" s="43" t="n">
        <v>37.72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n">
        <f aca="false">VLOOKUP(K11,'Feeding Info'!$A$29:$F$38,6,0)</f>
        <v>50</v>
      </c>
      <c r="O11" s="116"/>
      <c r="P11" s="114"/>
      <c r="AMJ11" s="27" t="n">
        <f aca="false">SUM(A11:AMI11)</f>
        <v>41968.72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105</v>
      </c>
      <c r="E12" s="52" t="n">
        <v>39.07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41839.07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105</v>
      </c>
      <c r="E13" s="58" t="n">
        <v>40.46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41840.46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117</v>
      </c>
      <c r="E14" s="39" t="n">
        <v>34.25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41863.25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117</v>
      </c>
      <c r="E15" s="43" t="n">
        <v>37.09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41866.09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117</v>
      </c>
      <c r="E16" s="52" t="n">
        <v>37.21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41866.21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117</v>
      </c>
      <c r="E17" s="58" t="n">
        <v>36.04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41865.04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118</v>
      </c>
      <c r="E18" s="52" t="n">
        <v>37.49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41867.49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118</v>
      </c>
      <c r="E19" s="43" t="n">
        <v>41.83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41871.83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118</v>
      </c>
      <c r="E20" s="52" t="n">
        <v>42.18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41872.18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118</v>
      </c>
      <c r="E21" s="43" t="n">
        <v>40.68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41870.68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117</v>
      </c>
      <c r="E22" s="39" t="n">
        <v>26.19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41853.19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117</v>
      </c>
      <c r="E23" s="43" t="n">
        <v>30.34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41857.34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117</v>
      </c>
      <c r="E24" s="52" t="n">
        <v>27.6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41854.6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118</v>
      </c>
      <c r="E25" s="58" t="n">
        <v>26.81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41853.81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113</v>
      </c>
      <c r="E26" s="39" t="n">
        <v>32.23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41872.23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113</v>
      </c>
      <c r="E27" s="43" t="n">
        <v>33.18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41873.18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113</v>
      </c>
      <c r="E28" s="52" t="n">
        <v>29.8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41869.8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113</v>
      </c>
      <c r="E29" s="58" t="n">
        <v>32.88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41872.88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116</v>
      </c>
      <c r="E30" s="39" t="n">
        <v>30.06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41862.06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116</v>
      </c>
      <c r="E31" s="43" t="n">
        <v>29.38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41861.38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116</v>
      </c>
      <c r="E32" s="52" t="n">
        <v>28.81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41860.81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118</v>
      </c>
      <c r="E33" s="58" t="n">
        <v>28.57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41860.57</v>
      </c>
    </row>
    <row r="1048576" customFormat="false" ht="15" hidden="false" customHeight="false" outlineLevel="0" collapsed="false">
      <c r="A1048576" s="94" t="n">
        <f aca="false">SUM(A1:A1048575)</f>
        <v>41751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3599</v>
      </c>
      <c r="E1048576" s="95" t="n">
        <f aca="false">SUM(E1:E1048575)</f>
        <v>1070.06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580</v>
      </c>
      <c r="O1048576" s="95" t="n">
        <f aca="false">SUM(O1:O1048575)</f>
        <v>0</v>
      </c>
      <c r="AMJ1048576" s="36" t="n">
        <f aca="false">SUM(A1048576:AMI1048576)</f>
        <v>1382403.06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F33" activeCellId="0" sqref="F33"/>
    </sheetView>
  </sheetViews>
  <sheetFormatPr defaultRowHeight="15"/>
  <cols>
    <col collapsed="false" hidden="false" max="1" min="1" style="0" width="15.8333333333333"/>
    <col collapsed="false" hidden="false" max="4" min="2" style="0" width="8.82777777777778"/>
    <col collapsed="false" hidden="false" max="5" min="5" style="0" width="13.6722222222222"/>
    <col collapsed="false" hidden="false" max="9" min="6" style="0" width="8.82777777777778"/>
    <col collapsed="false" hidden="false" max="10" min="10" style="27" width="8.82777777777778"/>
    <col collapsed="false" hidden="false" max="14" min="11" style="0" width="8.82777777777778"/>
    <col collapsed="false" hidden="false" max="16" min="15" style="0" width="14.0055555555556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41745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41745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99</v>
      </c>
      <c r="E2" s="39" t="n">
        <v>37.28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41837.28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99</v>
      </c>
      <c r="E3" s="43" t="n">
        <v>32.6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41832.6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99</v>
      </c>
      <c r="E4" s="52" t="n">
        <v>35.52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79.843</v>
      </c>
      <c r="P4" s="51" t="n">
        <v>6.01</v>
      </c>
      <c r="AMJ4" s="27" t="n">
        <f aca="false">SUM(A4:AMI4)</f>
        <v>42056.373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103</v>
      </c>
      <c r="E5" s="58" t="n">
        <v>32.06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79.05</v>
      </c>
      <c r="P5" s="51" t="n">
        <v>13.93</v>
      </c>
      <c r="AMJ5" s="27" t="n">
        <f aca="false">SUM(A5:AMI5)</f>
        <v>42049.04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99</v>
      </c>
      <c r="E6" s="39" t="n">
        <v>29.27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86.194</v>
      </c>
      <c r="P6" s="51" t="n">
        <v>7.65</v>
      </c>
      <c r="AMJ6" s="27" t="n">
        <f aca="false">SUM(A6:AMI6)</f>
        <v>42118.114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99</v>
      </c>
      <c r="E7" s="43" t="n">
        <v>26.98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80.359</v>
      </c>
      <c r="P7" s="51" t="n">
        <v>14.72</v>
      </c>
      <c r="AMJ7" s="27" t="n">
        <f aca="false">SUM(A7:AMI7)</f>
        <v>42108.059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103</v>
      </c>
      <c r="E8" s="52" t="n">
        <v>22.98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81.334</v>
      </c>
      <c r="P8" s="51" t="n">
        <v>5.38</v>
      </c>
      <c r="AMJ8" s="27" t="n">
        <f aca="false">SUM(A8:AMI8)</f>
        <v>42110.694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103</v>
      </c>
      <c r="E9" s="58" t="n">
        <v>27.66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81.419</v>
      </c>
      <c r="P9" s="51" t="n">
        <v>1.67</v>
      </c>
      <c r="AMJ9" s="27" t="n">
        <f aca="false">SUM(A9:AMI9)</f>
        <v>42089.749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99</v>
      </c>
      <c r="E10" s="39" t="n">
        <v>40.02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100.97</v>
      </c>
      <c r="P10" s="51" t="n">
        <v>13.07</v>
      </c>
      <c r="AMJ10" s="27" t="n">
        <f aca="false">SUM(A10:AMI10)</f>
        <v>42099.06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99</v>
      </c>
      <c r="E11" s="43" t="n">
        <v>36.99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95.786</v>
      </c>
      <c r="P11" s="114" t="n">
        <v>6.69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99</v>
      </c>
      <c r="E12" s="52" t="n">
        <v>38.36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41832.36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99</v>
      </c>
      <c r="E13" s="58" t="n">
        <v>39.41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41833.41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111</v>
      </c>
      <c r="E14" s="39" t="n">
        <v>33.16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41856.16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111</v>
      </c>
      <c r="E15" s="43" t="n">
        <v>35.17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41858.17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111</v>
      </c>
      <c r="E16" s="52" t="n">
        <v>35.59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41858.59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111</v>
      </c>
      <c r="E17" s="58" t="n">
        <v>34.61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41857.61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112</v>
      </c>
      <c r="E18" s="52" t="n">
        <v>27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41851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112</v>
      </c>
      <c r="E19" s="43" t="n">
        <v>40.76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41864.76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112</v>
      </c>
      <c r="E20" s="52" t="n">
        <v>41.71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41865.71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112</v>
      </c>
      <c r="E21" s="43" t="n">
        <v>40.02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41864.02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111</v>
      </c>
      <c r="E22" s="39" t="n">
        <v>26.28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41847.28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111</v>
      </c>
      <c r="E23" s="43" t="n">
        <v>29.82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41850.82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111</v>
      </c>
      <c r="E24" s="52" t="n">
        <v>27.52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41848.52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112</v>
      </c>
      <c r="E25" s="58" t="n">
        <v>26.81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41847.81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107</v>
      </c>
      <c r="E26" s="39" t="n">
        <v>31.4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41865.4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107</v>
      </c>
      <c r="E27" s="43" t="n">
        <v>32.06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41866.06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107</v>
      </c>
      <c r="E28" s="52" t="n">
        <v>29.81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41863.81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107</v>
      </c>
      <c r="E29" s="58" t="n">
        <v>32.01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41866.01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110</v>
      </c>
      <c r="E30" s="39" t="n">
        <v>29.84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41855.84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110</v>
      </c>
      <c r="E31" s="43" t="n">
        <v>29.16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41855.16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110</v>
      </c>
      <c r="E32" s="52" t="n">
        <v>28.85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41854.85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112</v>
      </c>
      <c r="E33" s="58" t="n">
        <v>29.14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41855.14</v>
      </c>
    </row>
    <row r="1048576" customFormat="false" ht="15" hidden="false" customHeight="false" outlineLevel="0" collapsed="false">
      <c r="A1048576" s="94" t="n">
        <f aca="false">SUM(A1:A1048575)</f>
        <v>41745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3407</v>
      </c>
      <c r="E1048576" s="95" t="n">
        <f aca="false">SUM(E1:E1048575)</f>
        <v>1039.85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684.955</v>
      </c>
      <c r="AMJ1048576" s="36" t="n">
        <f aca="false">SUM(A1048576:AMI1048576)</f>
        <v>1382809.805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1" min="1" style="0" width="14.8388888888889"/>
    <col collapsed="false" hidden="false" max="4" min="2" style="0" width="8.82777777777778"/>
    <col collapsed="false" hidden="false" max="5" min="5" style="0" width="15.1722222222222"/>
    <col collapsed="false" hidden="false" max="9" min="6" style="0" width="8.82777777777778"/>
    <col collapsed="false" hidden="false" max="10" min="10" style="27" width="8.82777777777778"/>
    <col collapsed="false" hidden="false" max="14" min="11" style="0" width="8.82777777777778"/>
    <col collapsed="false" hidden="false" max="16" min="15" style="0" width="13.1722222222222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41738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41738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92</v>
      </c>
      <c r="E2" s="39" t="n">
        <v>34.87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41827.87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92</v>
      </c>
      <c r="E3" s="43" t="n">
        <v>32.57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41825.57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92</v>
      </c>
      <c r="E4" s="52" t="n">
        <v>33.38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78.258</v>
      </c>
      <c r="P4" s="51" t="n">
        <v>0</v>
      </c>
      <c r="AMJ4" s="27" t="n">
        <f aca="false">SUM(A4:AMI4)</f>
        <v>42039.638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96</v>
      </c>
      <c r="E5" s="58" t="n">
        <v>32.57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75.546</v>
      </c>
      <c r="P5" s="51" t="n">
        <v>11.73</v>
      </c>
      <c r="AMJ5" s="27" t="n">
        <f aca="false">SUM(A5:AMI5)</f>
        <v>42036.846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92</v>
      </c>
      <c r="E6" s="39" t="n">
        <v>28.58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85.656</v>
      </c>
      <c r="P6" s="51" t="n">
        <v>6.88</v>
      </c>
      <c r="AMJ6" s="27" t="n">
        <f aca="false">SUM(A6:AMI6)</f>
        <v>42109.116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92</v>
      </c>
      <c r="E7" s="43" t="n">
        <v>27.12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76.607</v>
      </c>
      <c r="P7" s="51" t="n">
        <v>10.2</v>
      </c>
      <c r="AMJ7" s="27" t="n">
        <f aca="false">SUM(A7:AMI7)</f>
        <v>42092.927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96</v>
      </c>
      <c r="E8" s="52" t="n">
        <v>23.22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75.731</v>
      </c>
      <c r="P8" s="51" t="n">
        <v>5.71</v>
      </c>
      <c r="AMJ8" s="27" t="n">
        <f aca="false">SUM(A8:AMI8)</f>
        <v>42098.661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96</v>
      </c>
      <c r="E9" s="58" t="n">
        <v>27.28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76.301</v>
      </c>
      <c r="P9" s="51" t="n">
        <v>3.96</v>
      </c>
      <c r="AMJ9" s="27" t="n">
        <f aca="false">SUM(A9:AMI9)</f>
        <v>42079.541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92</v>
      </c>
      <c r="E10" s="39" t="n">
        <v>38.73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101.97</v>
      </c>
      <c r="P10" s="51" t="n">
        <v>16.54</v>
      </c>
      <c r="AMJ10" s="27" t="n">
        <f aca="false">SUM(A10:AMI10)</f>
        <v>42095.24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92</v>
      </c>
      <c r="E11" s="43" t="n">
        <v>35.74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96.152</v>
      </c>
      <c r="P11" s="114" t="n">
        <v>6.31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92</v>
      </c>
      <c r="E12" s="52" t="n">
        <v>36.83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41823.83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92</v>
      </c>
      <c r="E13" s="58" t="n">
        <v>37.81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41824.81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104</v>
      </c>
      <c r="E14" s="39" t="n">
        <v>31.89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41847.89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104</v>
      </c>
      <c r="E15" s="43" t="n">
        <v>33.22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41849.22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104</v>
      </c>
      <c r="E16" s="52" t="n">
        <v>35.18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41851.18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104</v>
      </c>
      <c r="E17" s="58" t="n">
        <v>32.95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41848.95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105</v>
      </c>
      <c r="E18" s="52" t="n">
        <v>36.1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41853.1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105</v>
      </c>
      <c r="E19" s="43" t="n">
        <v>40.08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41857.08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105</v>
      </c>
      <c r="E20" s="52" t="n">
        <v>39.64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41856.64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105</v>
      </c>
      <c r="E21" s="43" t="n">
        <v>38.64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41855.64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104</v>
      </c>
      <c r="E22" s="39" t="n">
        <v>26.13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41840.13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104</v>
      </c>
      <c r="E23" s="43" t="n">
        <v>28.85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41842.85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104</v>
      </c>
      <c r="E24" s="52" t="n">
        <v>26.91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41840.91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105</v>
      </c>
      <c r="E25" s="58" t="n">
        <v>26.04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41840.04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100</v>
      </c>
      <c r="E26" s="39" t="n">
        <v>29.97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41856.97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100</v>
      </c>
      <c r="E27" s="43" t="n">
        <v>30.63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41857.63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100</v>
      </c>
      <c r="E28" s="52" t="n">
        <v>29.02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41856.02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100</v>
      </c>
      <c r="E29" s="58" t="n">
        <v>31.78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41858.78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103</v>
      </c>
      <c r="E30" s="39" t="n">
        <v>29.1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41848.1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103</v>
      </c>
      <c r="E31" s="43" t="n">
        <v>28.5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41847.5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103</v>
      </c>
      <c r="E32" s="52" t="n">
        <v>28.88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41847.88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105</v>
      </c>
      <c r="E33" s="58" t="n">
        <v>28.83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41847.83</v>
      </c>
    </row>
    <row r="1048576" customFormat="false" ht="15" hidden="false" customHeight="false" outlineLevel="0" collapsed="false">
      <c r="A1048576" s="94" t="n">
        <f aca="false">SUM(A1:A1048575)</f>
        <v>41738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3183</v>
      </c>
      <c r="E1048576" s="95" t="n">
        <f aca="false">SUM(E1:E1048575)</f>
        <v>1021.04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666.221</v>
      </c>
      <c r="AMJ1048576" s="36" t="n">
        <f aca="false">SUM(A1048576:AMI1048576)</f>
        <v>1382541.261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3" activeCellId="0" sqref="E13"/>
    </sheetView>
  </sheetViews>
  <sheetFormatPr defaultRowHeight="15"/>
  <cols>
    <col collapsed="false" hidden="false" max="9" min="1" style="0" width="8.82777777777778"/>
    <col collapsed="false" hidden="false" max="10" min="10" style="27" width="8.82777777777778"/>
    <col collapsed="false" hidden="false" max="16" min="11" style="0" width="8.82777777777778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41731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41731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85</v>
      </c>
      <c r="E2" s="39" t="n">
        <v>32.22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41818.22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85</v>
      </c>
      <c r="E3" s="43" t="n">
        <v>30.51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41816.51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85</v>
      </c>
      <c r="E4" s="52" t="n">
        <v>31.08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75.701</v>
      </c>
      <c r="P4" s="51" t="n">
        <v>3.08</v>
      </c>
      <c r="AMJ4" s="27" t="n">
        <f aca="false">SUM(A4:AMI4)</f>
        <v>42030.861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89</v>
      </c>
      <c r="E5" s="58" t="n">
        <v>31.98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75.387</v>
      </c>
      <c r="P5" s="51" t="n">
        <v>10.44</v>
      </c>
      <c r="AMJ5" s="27" t="n">
        <f aca="false">SUM(A5:AMI5)</f>
        <v>42027.807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85</v>
      </c>
      <c r="E6" s="39" t="n">
        <v>26.78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86.768</v>
      </c>
      <c r="P6" s="51" t="n">
        <v>10.63</v>
      </c>
      <c r="AMJ6" s="27" t="n">
        <f aca="false">SUM(A6:AMI6)</f>
        <v>42105.178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85</v>
      </c>
      <c r="E7" s="43" t="n">
        <v>26.12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76.864</v>
      </c>
      <c r="P7" s="51" t="n">
        <v>15.94</v>
      </c>
      <c r="AMJ7" s="27" t="n">
        <f aca="false">SUM(A7:AMI7)</f>
        <v>42090.924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89</v>
      </c>
      <c r="E8" s="52" t="n">
        <v>22.53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75.744</v>
      </c>
      <c r="P8" s="51" t="n">
        <v>8.38</v>
      </c>
      <c r="AMJ8" s="27" t="n">
        <f aca="false">SUM(A8:AMI8)</f>
        <v>42093.654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89</v>
      </c>
      <c r="E9" s="58" t="n">
        <v>27.03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80.194</v>
      </c>
      <c r="P9" s="51" t="n">
        <v>5.53</v>
      </c>
      <c r="AMJ9" s="27" t="n">
        <f aca="false">SUM(A9:AMI9)</f>
        <v>42077.754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85</v>
      </c>
      <c r="E10" s="39" t="n">
        <v>36.89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101.68</v>
      </c>
      <c r="P10" s="51" t="n">
        <v>11.53</v>
      </c>
      <c r="AMJ10" s="27" t="n">
        <f aca="false">SUM(A10:AMI10)</f>
        <v>42081.1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85</v>
      </c>
      <c r="E11" s="43" t="n">
        <v>33.61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95.699</v>
      </c>
      <c r="P11" s="114" t="n">
        <v>4.38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85</v>
      </c>
      <c r="E12" s="52" t="n">
        <v>34.59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41814.59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85</v>
      </c>
      <c r="E13" s="58" t="n">
        <v>35.49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41815.49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97</v>
      </c>
      <c r="E14" s="39" t="n">
        <v>31.15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41840.15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97</v>
      </c>
      <c r="E15" s="43" t="n">
        <v>32.26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41841.26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97</v>
      </c>
      <c r="E16" s="52" t="n">
        <v>34.41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41843.41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97</v>
      </c>
      <c r="E17" s="58" t="n">
        <v>31.16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41840.16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98</v>
      </c>
      <c r="E18" s="52" t="n">
        <v>34.42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41844.42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98</v>
      </c>
      <c r="E19" s="43" t="n">
        <v>38.12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41848.12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98</v>
      </c>
      <c r="E20" s="52" t="n">
        <v>37.12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41847.12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98</v>
      </c>
      <c r="E21" s="43" t="n">
        <v>37.08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41847.08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97</v>
      </c>
      <c r="E22" s="39" t="n">
        <v>24.79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41831.79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97</v>
      </c>
      <c r="E23" s="43" t="n">
        <v>27.93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41834.93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97</v>
      </c>
      <c r="E24" s="52" t="n">
        <v>26.28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41833.28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98</v>
      </c>
      <c r="E25" s="58" t="n">
        <v>25.64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41832.64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93</v>
      </c>
      <c r="E26" s="39" t="n">
        <v>28.88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41848.88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93</v>
      </c>
      <c r="E27" s="43" t="n">
        <v>29.25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41849.25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93</v>
      </c>
      <c r="E28" s="52" t="n">
        <v>27.63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41847.63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93</v>
      </c>
      <c r="E29" s="58" t="n">
        <v>30.3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41850.3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96</v>
      </c>
      <c r="E30" s="39" t="n">
        <v>27.99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41839.99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96</v>
      </c>
      <c r="E31" s="43" t="n">
        <v>26.81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41838.81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96</v>
      </c>
      <c r="E32" s="52" t="n">
        <v>27.76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41839.76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98</v>
      </c>
      <c r="E33" s="58" t="n">
        <v>28.66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41840.66</v>
      </c>
    </row>
    <row r="1048576" customFormat="false" ht="15" hidden="false" customHeight="false" outlineLevel="0" collapsed="false">
      <c r="A1048576" s="94" t="n">
        <f aca="false">SUM(A1:A1048575)</f>
        <v>41731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2959</v>
      </c>
      <c r="E1048576" s="95" t="n">
        <f aca="false">SUM(E1:E1048575)</f>
        <v>976.47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668.037</v>
      </c>
      <c r="AMJ1048576" s="36" t="n">
        <f aca="false">SUM(A1048576:AMI1048576)</f>
        <v>1382267.507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3" activeCellId="0" sqref="E3"/>
    </sheetView>
  </sheetViews>
  <sheetFormatPr defaultRowHeight="15"/>
  <cols>
    <col collapsed="false" hidden="false" max="6" min="1" style="0" width="8.82777777777778"/>
    <col collapsed="false" hidden="false" max="7" min="7" style="0" width="14.0611111111111"/>
    <col collapsed="false" hidden="false" max="9" min="8" style="0" width="8.82777777777778"/>
    <col collapsed="false" hidden="false" max="10" min="10" style="27" width="8.82777777777778"/>
    <col collapsed="false" hidden="false" max="16" min="11" style="0" width="8.82777777777778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41724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41724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78</v>
      </c>
      <c r="E2" s="39" t="n">
        <v>30.43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41809.43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78</v>
      </c>
      <c r="E3" s="43" t="n">
        <v>28.37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41807.37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78</v>
      </c>
      <c r="E4" s="52" t="n">
        <v>29.07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75.734</v>
      </c>
      <c r="P4" s="51" t="n">
        <v>6.97</v>
      </c>
      <c r="AMJ4" s="27" t="n">
        <f aca="false">SUM(A4:AMI4)</f>
        <v>42025.774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82</v>
      </c>
      <c r="E5" s="58" t="n">
        <v>30.59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75.827</v>
      </c>
      <c r="P5" s="51" t="n">
        <v>6.41</v>
      </c>
      <c r="AMJ5" s="27" t="n">
        <f aca="false">SUM(A5:AMI5)</f>
        <v>42015.827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78</v>
      </c>
      <c r="E6" s="39" t="n">
        <v>26.24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85.768</v>
      </c>
      <c r="P6" s="51" t="n">
        <v>8.76</v>
      </c>
      <c r="AMJ6" s="27" t="n">
        <f aca="false">SUM(A6:AMI6)</f>
        <v>42094.768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78</v>
      </c>
      <c r="E7" s="43" t="n">
        <v>25.72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80.632</v>
      </c>
      <c r="P7" s="51" t="n">
        <v>14.24</v>
      </c>
      <c r="AMJ7" s="27" t="n">
        <f aca="false">SUM(A7:AMI7)</f>
        <v>42085.592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82</v>
      </c>
      <c r="E8" s="52" t="n">
        <v>21.98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75.529</v>
      </c>
      <c r="P8" s="51" t="n">
        <v>4.66</v>
      </c>
      <c r="AMJ8" s="27" t="n">
        <f aca="false">SUM(A8:AMI8)</f>
        <v>42082.169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82</v>
      </c>
      <c r="E9" s="58" t="n">
        <v>26.63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80.699</v>
      </c>
      <c r="P9" s="51" t="n">
        <v>19.71</v>
      </c>
      <c r="AMJ9" s="27" t="n">
        <f aca="false">SUM(A9:AMI9)</f>
        <v>42085.039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78</v>
      </c>
      <c r="E10" s="39" t="n">
        <v>34.73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96.407</v>
      </c>
      <c r="P10" s="51" t="n">
        <v>0</v>
      </c>
      <c r="AMJ10" s="27" t="n">
        <f aca="false">SUM(A10:AMI10)</f>
        <v>42055.137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78</v>
      </c>
      <c r="E11" s="43" t="n">
        <v>31.27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90.024</v>
      </c>
      <c r="P11" s="114" t="n">
        <v>3.57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78</v>
      </c>
      <c r="E12" s="52" t="n">
        <v>32.71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41805.71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78</v>
      </c>
      <c r="E13" s="58" t="n">
        <v>32.78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41805.78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90</v>
      </c>
      <c r="E14" s="39" t="n">
        <v>29.98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41831.98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90</v>
      </c>
      <c r="E15" s="43" t="n">
        <v>31.25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41833.25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90</v>
      </c>
      <c r="E16" s="52" t="n">
        <v>34.72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41836.72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90</v>
      </c>
      <c r="E17" s="58" t="n">
        <v>30.36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41832.36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91</v>
      </c>
      <c r="E18" s="52" t="n">
        <v>32.68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41835.68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91</v>
      </c>
      <c r="E19" s="43" t="n">
        <v>36.56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41839.56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91</v>
      </c>
      <c r="E20" s="52" t="n">
        <v>34.35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41837.35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91</v>
      </c>
      <c r="E21" s="43" t="n">
        <v>34.97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41837.97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90</v>
      </c>
      <c r="E22" s="39" t="n">
        <v>24.54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41824.54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90</v>
      </c>
      <c r="E23" s="43" t="n">
        <v>26.85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41826.85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90</v>
      </c>
      <c r="E24" s="52" t="n">
        <v>25.24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41825.24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91</v>
      </c>
      <c r="E25" s="58" t="n">
        <v>24.55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41824.55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86</v>
      </c>
      <c r="E26" s="39" t="n">
        <v>28.51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41841.51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86</v>
      </c>
      <c r="E27" s="43" t="n">
        <v>27.82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41840.82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86</v>
      </c>
      <c r="E28" s="52" t="n">
        <v>27.91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41840.91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86</v>
      </c>
      <c r="E29" s="58" t="n">
        <v>29.15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41842.15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89</v>
      </c>
      <c r="E30" s="39" t="n">
        <v>28.16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41833.16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89</v>
      </c>
      <c r="E31" s="43" t="n">
        <v>26.47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41831.47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89</v>
      </c>
      <c r="E32" s="52" t="n">
        <v>28.15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41833.15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91</v>
      </c>
      <c r="E33" s="58" t="n">
        <v>28.51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41833.51</v>
      </c>
    </row>
    <row r="1048576" customFormat="false" ht="15" hidden="false" customHeight="false" outlineLevel="0" collapsed="false">
      <c r="A1048576" s="94" t="n">
        <f aca="false">SUM(A1:A1048575)</f>
        <v>41724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2735</v>
      </c>
      <c r="E1048576" s="95" t="n">
        <f aca="false">SUM(E1:E1048575)</f>
        <v>941.25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660.62</v>
      </c>
      <c r="AMJ1048576" s="36" t="n">
        <f aca="false">SUM(A1048576:AMI1048576)</f>
        <v>1381993.87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6" min="1" style="0" width="8.82777777777778"/>
    <col collapsed="false" hidden="false" max="7" min="7" style="0" width="16.4833333333333"/>
    <col collapsed="false" hidden="false" max="9" min="8" style="0" width="8.82777777777778"/>
    <col collapsed="false" hidden="false" max="10" min="10" style="27" width="8.82777777777778"/>
    <col collapsed="false" hidden="false" max="16" min="11" style="0" width="8.82777777777778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41717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41717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71</v>
      </c>
      <c r="E2" s="39" t="n">
        <v>28.17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41800.17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71</v>
      </c>
      <c r="E3" s="43" t="n">
        <v>26.42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41798.42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71</v>
      </c>
      <c r="E4" s="52" t="n">
        <v>27.29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76.986</v>
      </c>
      <c r="P4" s="51" t="n">
        <v>5.8</v>
      </c>
      <c r="AMJ4" s="27" t="n">
        <f aca="false">SUM(A4:AMI4)</f>
        <v>42017.076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75</v>
      </c>
      <c r="E5" s="58" t="n">
        <v>29.51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75.018</v>
      </c>
      <c r="P5" s="51" t="n">
        <v>10.09</v>
      </c>
      <c r="AMJ5" s="27" t="n">
        <f aca="false">SUM(A5:AMI5)</f>
        <v>42010.618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71</v>
      </c>
      <c r="E6" s="39" t="n">
        <v>24.9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85.26</v>
      </c>
      <c r="P6" s="51" t="n">
        <v>11.8</v>
      </c>
      <c r="AMJ6" s="27" t="n">
        <f aca="false">SUM(A6:AMI6)</f>
        <v>42088.96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71</v>
      </c>
      <c r="E7" s="43" t="n">
        <v>24.38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79.747</v>
      </c>
      <c r="P7" s="51" t="n">
        <v>14.84</v>
      </c>
      <c r="AMJ7" s="27" t="n">
        <f aca="false">SUM(A7:AMI7)</f>
        <v>42076.967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75</v>
      </c>
      <c r="E8" s="52" t="n">
        <v>20.94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75.11</v>
      </c>
      <c r="P8" s="51" t="n">
        <v>6.91</v>
      </c>
      <c r="AMJ8" s="27" t="n">
        <f aca="false">SUM(A8:AMI8)</f>
        <v>42075.96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75</v>
      </c>
      <c r="E9" s="58" t="n">
        <v>25.48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81.647</v>
      </c>
      <c r="P9" s="51" t="n">
        <v>11.18</v>
      </c>
      <c r="AMJ9" s="27" t="n">
        <f aca="false">SUM(A9:AMI9)</f>
        <v>42069.307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71</v>
      </c>
      <c r="E10" s="39" t="n">
        <v>33.12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96.693</v>
      </c>
      <c r="P10" s="51" t="n">
        <v>9.67</v>
      </c>
      <c r="AMJ10" s="27" t="n">
        <f aca="false">SUM(A10:AMI10)</f>
        <v>42056.483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71</v>
      </c>
      <c r="E11" s="43" t="n">
        <v>27.82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90.089</v>
      </c>
      <c r="P11" s="114" t="n">
        <v>11.86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71</v>
      </c>
      <c r="E12" s="52" t="n">
        <v>29.49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41795.49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71</v>
      </c>
      <c r="E13" s="58" t="n">
        <v>30.72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41796.72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83</v>
      </c>
      <c r="E14" s="39" t="n">
        <v>28.41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41823.41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83</v>
      </c>
      <c r="E15" s="43" t="n">
        <v>30.07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41825.07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83</v>
      </c>
      <c r="E16" s="52" t="n">
        <v>33.57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41828.57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83</v>
      </c>
      <c r="E17" s="58" t="n">
        <v>28.85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41823.85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84</v>
      </c>
      <c r="E18" s="52" t="n">
        <v>30.92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41826.92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84</v>
      </c>
      <c r="E19" s="43" t="n">
        <v>34.42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41830.42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84</v>
      </c>
      <c r="E20" s="52" t="n">
        <v>32.47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41828.47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84</v>
      </c>
      <c r="E21" s="43" t="n">
        <v>33.07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41829.07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83</v>
      </c>
      <c r="E22" s="39" t="n">
        <v>24.37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41817.37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83</v>
      </c>
      <c r="E23" s="43" t="n">
        <v>27.44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41820.44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83</v>
      </c>
      <c r="E24" s="52" t="n">
        <v>24.94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41817.94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84</v>
      </c>
      <c r="E25" s="58" t="n">
        <v>25.01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41818.01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79</v>
      </c>
      <c r="E26" s="39" t="n">
        <v>27.028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41833.028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79</v>
      </c>
      <c r="E27" s="43" t="n">
        <v>26.37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41832.37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79</v>
      </c>
      <c r="E28" s="52" t="n">
        <v>26.69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41832.69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79</v>
      </c>
      <c r="E29" s="58" t="n">
        <v>27.16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41833.16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82</v>
      </c>
      <c r="E30" s="39" t="n">
        <v>26.81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41824.81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82</v>
      </c>
      <c r="E31" s="43" t="n">
        <v>25.95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41823.95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82</v>
      </c>
      <c r="E32" s="52" t="n">
        <v>27.15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41825.15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84</v>
      </c>
      <c r="E33" s="58" t="n">
        <v>27.02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41825.02</v>
      </c>
    </row>
    <row r="1048576" customFormat="false" ht="15" hidden="false" customHeight="false" outlineLevel="0" collapsed="false">
      <c r="A1048576" s="94" t="n">
        <f aca="false">SUM(A1:A1048575)</f>
        <v>41717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2511</v>
      </c>
      <c r="E1048576" s="95" t="n">
        <f aca="false">SUM(E1:E1048575)</f>
        <v>895.958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660.55</v>
      </c>
      <c r="AMJ1048576" s="36" t="n">
        <f aca="false">SUM(A1048576:AMI1048576)</f>
        <v>1381717.508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I16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9" min="1" style="0" width="8.82777777777778"/>
    <col collapsed="false" hidden="false" max="10" min="10" style="27" width="8.82777777777778"/>
    <col collapsed="false" hidden="false" max="16" min="11" style="0" width="8.82777777777778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41710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41710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64</v>
      </c>
      <c r="E2" s="39" t="n">
        <v>27.3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41792.3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64</v>
      </c>
      <c r="E3" s="43" t="n">
        <v>25.53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41790.53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64</v>
      </c>
      <c r="E4" s="52" t="n">
        <v>26.08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74.466</v>
      </c>
      <c r="P4" s="51" t="n">
        <v>23.84</v>
      </c>
      <c r="AMJ4" s="27" t="n">
        <f aca="false">SUM(A4:AMI4)</f>
        <v>42024.386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68</v>
      </c>
      <c r="E5" s="58" t="n">
        <v>27.53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74.14</v>
      </c>
      <c r="P5" s="51" t="n">
        <v>21.15</v>
      </c>
      <c r="AMJ5" s="27" t="n">
        <f aca="false">SUM(A5:AMI5)</f>
        <v>42011.82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64</v>
      </c>
      <c r="E6" s="39" t="n">
        <v>24.48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86.698</v>
      </c>
      <c r="P6" s="51" t="n">
        <v>15.72</v>
      </c>
      <c r="AMJ6" s="27" t="n">
        <f aca="false">SUM(A6:AMI6)</f>
        <v>42086.898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64</v>
      </c>
      <c r="E7" s="43" t="n">
        <v>23.39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79.293</v>
      </c>
      <c r="P7" s="51" t="n">
        <v>29.48</v>
      </c>
      <c r="AMJ7" s="27" t="n">
        <f aca="false">SUM(A7:AMI7)</f>
        <v>42083.163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68</v>
      </c>
      <c r="E8" s="52" t="n">
        <v>21.36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76.442</v>
      </c>
      <c r="P8" s="51" t="n">
        <v>24.23</v>
      </c>
      <c r="AMJ8" s="27" t="n">
        <f aca="false">SUM(A8:AMI8)</f>
        <v>42088.032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68</v>
      </c>
      <c r="E9" s="58" t="n">
        <v>24.79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84.441</v>
      </c>
      <c r="P9" s="51" t="n">
        <v>15.75</v>
      </c>
      <c r="AMJ9" s="27" t="n">
        <f aca="false">SUM(A9:AMI9)</f>
        <v>42068.981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64</v>
      </c>
      <c r="E10" s="39" t="n">
        <v>30.58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95.149</v>
      </c>
      <c r="P10" s="51" t="n">
        <v>6.24</v>
      </c>
      <c r="AMJ10" s="27" t="n">
        <f aca="false">SUM(A10:AMI10)</f>
        <v>42041.969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64</v>
      </c>
      <c r="E11" s="43" t="n">
        <v>26.02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90.676</v>
      </c>
      <c r="P11" s="114" t="n">
        <v>4.57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64</v>
      </c>
      <c r="E12" s="52" t="n">
        <v>27.71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41786.71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64</v>
      </c>
      <c r="E13" s="58" t="n">
        <v>28.35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41787.35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76</v>
      </c>
      <c r="E14" s="39" t="n">
        <v>28.6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41816.6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76</v>
      </c>
      <c r="E15" s="43" t="n">
        <v>28.59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41816.59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76</v>
      </c>
      <c r="E16" s="52" t="n">
        <v>31.82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41819.82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76</v>
      </c>
      <c r="E17" s="58" t="n">
        <v>27.89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41815.89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77</v>
      </c>
      <c r="E18" s="52" t="n">
        <v>30.77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41819.77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77</v>
      </c>
      <c r="E19" s="43" t="n">
        <v>32.88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41821.88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77</v>
      </c>
      <c r="E20" s="52" t="n">
        <v>30.87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41819.87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77</v>
      </c>
      <c r="E21" s="43" t="n">
        <v>31.2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41820.2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76</v>
      </c>
      <c r="E22" s="39" t="n">
        <v>23.94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41809.94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76</v>
      </c>
      <c r="E23" s="43" t="n">
        <v>26.17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41812.17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76</v>
      </c>
      <c r="E24" s="52" t="n">
        <v>24.72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41810.72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77</v>
      </c>
      <c r="E25" s="58" t="n">
        <v>24.86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41810.86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72</v>
      </c>
      <c r="E26" s="39" t="n">
        <v>26.09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41825.09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72</v>
      </c>
      <c r="E27" s="43" t="n">
        <v>24.27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41823.27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72</v>
      </c>
      <c r="E28" s="52" t="n">
        <v>25.53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41824.53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72</v>
      </c>
      <c r="E29" s="58" t="n">
        <v>25.14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41824.14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75</v>
      </c>
      <c r="E30" s="39" t="n">
        <v>26.32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41817.32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75</v>
      </c>
      <c r="E31" s="43" t="n">
        <v>25.31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41816.31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75</v>
      </c>
      <c r="E32" s="52" t="n">
        <v>26.36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41817.36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77</v>
      </c>
      <c r="E33" s="58" t="n">
        <v>26.41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41817.41</v>
      </c>
    </row>
    <row r="1048576" customFormat="false" ht="15" hidden="false" customHeight="false" outlineLevel="0" collapsed="false">
      <c r="A1048576" s="94" t="n">
        <f aca="false">SUM(A1:A1048575)</f>
        <v>41710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2287</v>
      </c>
      <c r="E1048576" s="95" t="n">
        <f aca="false">SUM(E1:E1048575)</f>
        <v>860.86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661.305</v>
      </c>
      <c r="AMJ1048576" s="36" t="n">
        <f aca="false">SUM(A1048576:AMI1048576)</f>
        <v>1381452.165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" activeCellId="0" sqref="R2"/>
    </sheetView>
  </sheetViews>
  <sheetFormatPr defaultRowHeight="15"/>
  <cols>
    <col collapsed="false" hidden="false" max="9" min="1" style="0" width="8.82777777777778"/>
    <col collapsed="false" hidden="false" max="10" min="10" style="27" width="8.82777777777778"/>
    <col collapsed="false" hidden="false" max="16" min="11" style="0" width="8.82777777777778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41703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41703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57</v>
      </c>
      <c r="E2" s="39" t="n">
        <v>24.27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41782.27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57</v>
      </c>
      <c r="E3" s="43" t="n">
        <v>24.66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41782.66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57</v>
      </c>
      <c r="E4" s="52" t="n">
        <v>24.39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89.436</v>
      </c>
      <c r="P4" s="51" t="n">
        <v>25.55</v>
      </c>
      <c r="AMJ4" s="27" t="n">
        <f aca="false">SUM(A4:AMI4)</f>
        <v>42032.376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61</v>
      </c>
      <c r="E5" s="58" t="n">
        <v>26.28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88.819</v>
      </c>
      <c r="P5" s="51" t="n">
        <v>25.39</v>
      </c>
      <c r="AMJ5" s="27" t="n">
        <f aca="false">SUM(A5:AMI5)</f>
        <v>42022.489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57</v>
      </c>
      <c r="E6" s="39" t="n">
        <v>23.78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88.1</v>
      </c>
      <c r="P6" s="51" t="n">
        <v>13.99</v>
      </c>
      <c r="AMJ6" s="27" t="n">
        <f aca="false">SUM(A6:AMI6)</f>
        <v>42078.87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57</v>
      </c>
      <c r="E7" s="43" t="n">
        <v>22.94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88.123</v>
      </c>
      <c r="P7" s="51" t="n">
        <v>16.87</v>
      </c>
      <c r="AMJ7" s="27" t="n">
        <f aca="false">SUM(A7:AMI7)</f>
        <v>42071.933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61</v>
      </c>
      <c r="E8" s="52" t="n">
        <v>20.54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88.384</v>
      </c>
      <c r="P8" s="51" t="n">
        <v>23.89</v>
      </c>
      <c r="AMJ8" s="27" t="n">
        <f aca="false">SUM(A8:AMI8)</f>
        <v>42091.814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61</v>
      </c>
      <c r="E9" s="58" t="n">
        <v>23.83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88.572</v>
      </c>
      <c r="P9" s="51" t="n">
        <v>13.86</v>
      </c>
      <c r="AMJ9" s="27" t="n">
        <f aca="false">SUM(A9:AMI9)</f>
        <v>42063.262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57</v>
      </c>
      <c r="E10" s="39" t="n">
        <v>28.42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89.029</v>
      </c>
      <c r="P10" s="51" t="n">
        <v>2.19</v>
      </c>
      <c r="AMJ10" s="27" t="n">
        <f aca="false">SUM(A10:AMI10)</f>
        <v>42022.639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57</v>
      </c>
      <c r="E11" s="43" t="n">
        <v>23.04</v>
      </c>
      <c r="F11" s="42" t="s">
        <v>9</v>
      </c>
      <c r="G11" s="45" t="n">
        <v>41646</v>
      </c>
      <c r="H11" s="42" t="n">
        <v>49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88.343</v>
      </c>
      <c r="P11" s="114" t="n">
        <v>5.86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57</v>
      </c>
      <c r="E12" s="52" t="n">
        <v>24.9</v>
      </c>
      <c r="F12" s="51" t="s">
        <v>9</v>
      </c>
      <c r="G12" s="54" t="n">
        <v>41646</v>
      </c>
      <c r="H12" s="51" t="n">
        <v>49</v>
      </c>
      <c r="I12" s="46"/>
      <c r="K12" s="35"/>
      <c r="L12" s="35"/>
      <c r="M12" s="35"/>
      <c r="N12" s="35"/>
      <c r="O12" s="35"/>
      <c r="AMJ12" s="27" t="n">
        <f aca="false">SUM(A12:AMI12)</f>
        <v>41776.9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57</v>
      </c>
      <c r="E13" s="58" t="n">
        <v>25.99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41777.99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69</v>
      </c>
      <c r="E14" s="39" t="n">
        <v>27.51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41808.51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69</v>
      </c>
      <c r="E15" s="43" t="n">
        <v>26.86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41807.86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69</v>
      </c>
      <c r="E16" s="52" t="n">
        <v>29.86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41810.86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69</v>
      </c>
      <c r="E17" s="58" t="n">
        <v>27.75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41808.75</v>
      </c>
    </row>
    <row r="18" customFormat="false" ht="35.75" hidden="false" customHeight="true" outlineLevel="0" collapsed="false">
      <c r="A18" s="50" t="s">
        <v>32</v>
      </c>
      <c r="B18" s="51" t="s">
        <v>8</v>
      </c>
      <c r="C18" s="39" t="s">
        <v>10</v>
      </c>
      <c r="D18" s="31" t="n">
        <f aca="false">$A$1-G18</f>
        <v>70</v>
      </c>
      <c r="E18" s="52" t="n">
        <v>28.64</v>
      </c>
      <c r="F18" s="51" t="s">
        <v>9</v>
      </c>
      <c r="G18" s="54" t="n">
        <v>41633</v>
      </c>
      <c r="H18" s="51" t="n">
        <v>79</v>
      </c>
      <c r="I18" s="34"/>
      <c r="K18" s="35"/>
      <c r="L18" s="35"/>
      <c r="M18" s="35"/>
      <c r="N18" s="35"/>
      <c r="O18" s="35"/>
      <c r="AMJ18" s="27" t="n">
        <f aca="false">SUM(A18:AMI18)</f>
        <v>41810.64</v>
      </c>
    </row>
    <row r="19" customFormat="false" ht="35.75" hidden="false" customHeight="true" outlineLevel="0" collapsed="false">
      <c r="A19" s="41" t="s">
        <v>33</v>
      </c>
      <c r="B19" s="42" t="s">
        <v>8</v>
      </c>
      <c r="C19" s="43" t="s">
        <v>10</v>
      </c>
      <c r="D19" s="44" t="n">
        <f aca="false">$A$1-G19</f>
        <v>70</v>
      </c>
      <c r="E19" s="43" t="n">
        <v>30.18</v>
      </c>
      <c r="F19" s="42" t="s">
        <v>9</v>
      </c>
      <c r="G19" s="45" t="n">
        <v>41633</v>
      </c>
      <c r="H19" s="42" t="n">
        <v>79</v>
      </c>
      <c r="I19" s="46"/>
      <c r="K19" s="35"/>
      <c r="L19" s="35"/>
      <c r="M19" s="35"/>
      <c r="N19" s="35"/>
      <c r="O19" s="35"/>
      <c r="AMJ19" s="27" t="n">
        <f aca="false">SUM(A19:AMI19)</f>
        <v>41812.18</v>
      </c>
    </row>
    <row r="20" customFormat="false" ht="35.75" hidden="false" customHeight="true" outlineLevel="0" collapsed="false">
      <c r="A20" s="50" t="s">
        <v>34</v>
      </c>
      <c r="B20" s="51" t="s">
        <v>8</v>
      </c>
      <c r="C20" s="52" t="s">
        <v>10</v>
      </c>
      <c r="D20" s="53" t="n">
        <f aca="false">$A$1-G20</f>
        <v>70</v>
      </c>
      <c r="E20" s="52" t="n">
        <v>27.91</v>
      </c>
      <c r="F20" s="51" t="s">
        <v>9</v>
      </c>
      <c r="G20" s="54" t="n">
        <v>41633</v>
      </c>
      <c r="H20" s="51" t="n">
        <v>79</v>
      </c>
      <c r="I20" s="46"/>
      <c r="K20" s="35"/>
      <c r="L20" s="35"/>
      <c r="M20" s="35"/>
      <c r="N20" s="35"/>
      <c r="O20" s="35"/>
      <c r="AMJ20" s="27" t="n">
        <f aca="false">SUM(A20:AMI20)</f>
        <v>41809.91</v>
      </c>
    </row>
    <row r="21" customFormat="false" ht="35.75" hidden="false" customHeight="true" outlineLevel="0" collapsed="false">
      <c r="A21" s="41" t="s">
        <v>35</v>
      </c>
      <c r="B21" s="42" t="s">
        <v>8</v>
      </c>
      <c r="C21" s="58" t="s">
        <v>10</v>
      </c>
      <c r="D21" s="59" t="n">
        <f aca="false">$A$1-G21</f>
        <v>70</v>
      </c>
      <c r="E21" s="43" t="n">
        <v>28.18</v>
      </c>
      <c r="F21" s="42" t="s">
        <v>9</v>
      </c>
      <c r="G21" s="45" t="n">
        <v>41633</v>
      </c>
      <c r="H21" s="42" t="n">
        <v>79</v>
      </c>
      <c r="I21" s="61"/>
      <c r="K21" s="35"/>
      <c r="L21" s="35"/>
      <c r="M21" s="35"/>
      <c r="N21" s="35"/>
      <c r="O21" s="35"/>
      <c r="AMJ21" s="27" t="n">
        <f aca="false">SUM(A21:AMI21)</f>
        <v>41810.18</v>
      </c>
    </row>
    <row r="22" customFormat="false" ht="35.75" hidden="false" customHeight="true" outlineLevel="0" collapsed="false">
      <c r="A22" s="37" t="s">
        <v>24</v>
      </c>
      <c r="B22" s="38" t="s">
        <v>8</v>
      </c>
      <c r="C22" s="39" t="s">
        <v>10</v>
      </c>
      <c r="D22" s="31" t="n">
        <f aca="false">$A$1-G22</f>
        <v>69</v>
      </c>
      <c r="E22" s="39" t="n">
        <v>23.7</v>
      </c>
      <c r="F22" s="38" t="s">
        <v>20</v>
      </c>
      <c r="G22" s="40" t="n">
        <v>41634</v>
      </c>
      <c r="H22" s="38" t="n">
        <v>76</v>
      </c>
      <c r="I22" s="34"/>
      <c r="K22" s="35"/>
      <c r="L22" s="35"/>
      <c r="M22" s="35"/>
      <c r="N22" s="35"/>
      <c r="O22" s="35"/>
      <c r="AMJ22" s="27" t="n">
        <f aca="false">SUM(A22:AMI22)</f>
        <v>41802.7</v>
      </c>
    </row>
    <row r="23" customFormat="false" ht="35.75" hidden="false" customHeight="true" outlineLevel="0" collapsed="false">
      <c r="A23" s="41" t="s">
        <v>25</v>
      </c>
      <c r="B23" s="42" t="s">
        <v>8</v>
      </c>
      <c r="C23" s="43" t="s">
        <v>10</v>
      </c>
      <c r="D23" s="44" t="n">
        <f aca="false">$A$1-G23</f>
        <v>69</v>
      </c>
      <c r="E23" s="43" t="n">
        <v>25.72</v>
      </c>
      <c r="F23" s="42" t="s">
        <v>20</v>
      </c>
      <c r="G23" s="45" t="n">
        <v>41634</v>
      </c>
      <c r="H23" s="42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41804.72</v>
      </c>
    </row>
    <row r="24" customFormat="false" ht="35.75" hidden="false" customHeight="true" outlineLevel="0" collapsed="false">
      <c r="A24" s="50" t="s">
        <v>26</v>
      </c>
      <c r="B24" s="51" t="s">
        <v>8</v>
      </c>
      <c r="C24" s="52" t="s">
        <v>10</v>
      </c>
      <c r="D24" s="53" t="n">
        <f aca="false">$A$1-G24</f>
        <v>69</v>
      </c>
      <c r="E24" s="52" t="n">
        <v>24.54</v>
      </c>
      <c r="F24" s="51" t="s">
        <v>20</v>
      </c>
      <c r="G24" s="54" t="n">
        <v>41634</v>
      </c>
      <c r="H24" s="51" t="n">
        <v>76</v>
      </c>
      <c r="I24" s="46"/>
      <c r="K24" s="35"/>
      <c r="L24" s="35"/>
      <c r="M24" s="35"/>
      <c r="N24" s="35"/>
      <c r="O24" s="35"/>
      <c r="AMJ24" s="27" t="n">
        <f aca="false">SUM(A24:AMI24)</f>
        <v>41803.54</v>
      </c>
    </row>
    <row r="25" customFormat="false" ht="35.75" hidden="false" customHeight="true" outlineLevel="0" collapsed="false">
      <c r="A25" s="56" t="s">
        <v>27</v>
      </c>
      <c r="B25" s="57" t="s">
        <v>8</v>
      </c>
      <c r="C25" s="58" t="s">
        <v>10</v>
      </c>
      <c r="D25" s="59" t="n">
        <f aca="false">$A$1-G25</f>
        <v>70</v>
      </c>
      <c r="E25" s="58" t="n">
        <v>24.48</v>
      </c>
      <c r="F25" s="57" t="s">
        <v>20</v>
      </c>
      <c r="G25" s="60" t="n">
        <v>41633</v>
      </c>
      <c r="H25" s="57" t="n">
        <v>76</v>
      </c>
      <c r="I25" s="61"/>
      <c r="K25" s="35"/>
      <c r="L25" s="35"/>
      <c r="M25" s="35"/>
      <c r="N25" s="35"/>
      <c r="O25" s="35"/>
      <c r="AMJ25" s="27" t="n">
        <f aca="false">SUM(A25:AMI25)</f>
        <v>41803.48</v>
      </c>
    </row>
    <row r="26" customFormat="false" ht="35.75" hidden="false" customHeight="true" outlineLevel="0" collapsed="false">
      <c r="A26" s="37" t="s">
        <v>41</v>
      </c>
      <c r="B26" s="38" t="s">
        <v>37</v>
      </c>
      <c r="C26" s="39" t="s">
        <v>10</v>
      </c>
      <c r="D26" s="31" t="n">
        <f aca="false">$A$1-G26</f>
        <v>65</v>
      </c>
      <c r="E26" s="39" t="n">
        <v>25.26</v>
      </c>
      <c r="F26" s="38" t="s">
        <v>9</v>
      </c>
      <c r="G26" s="40" t="n">
        <v>41638</v>
      </c>
      <c r="H26" s="38" t="n">
        <v>89</v>
      </c>
      <c r="I26" s="34"/>
      <c r="K26" s="35"/>
      <c r="L26" s="35"/>
      <c r="M26" s="35"/>
      <c r="N26" s="35"/>
      <c r="O26" s="35"/>
      <c r="AMJ26" s="27" t="n">
        <f aca="false">SUM(A26:AMI26)</f>
        <v>41817.26</v>
      </c>
    </row>
    <row r="27" customFormat="false" ht="35.75" hidden="false" customHeight="true" outlineLevel="0" collapsed="false">
      <c r="A27" s="41" t="s">
        <v>42</v>
      </c>
      <c r="B27" s="42" t="s">
        <v>37</v>
      </c>
      <c r="C27" s="43" t="s">
        <v>10</v>
      </c>
      <c r="D27" s="44" t="n">
        <f aca="false">$A$1-G27</f>
        <v>65</v>
      </c>
      <c r="E27" s="43" t="n">
        <v>23.86</v>
      </c>
      <c r="F27" s="42" t="s">
        <v>9</v>
      </c>
      <c r="G27" s="45" t="n">
        <v>41638</v>
      </c>
      <c r="H27" s="42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41815.86</v>
      </c>
    </row>
    <row r="28" customFormat="false" ht="35.75" hidden="false" customHeight="true" outlineLevel="0" collapsed="false">
      <c r="A28" s="50" t="s">
        <v>43</v>
      </c>
      <c r="B28" s="51" t="s">
        <v>37</v>
      </c>
      <c r="C28" s="52" t="s">
        <v>10</v>
      </c>
      <c r="D28" s="53" t="n">
        <f aca="false">$A$1-G28</f>
        <v>65</v>
      </c>
      <c r="E28" s="52" t="n">
        <v>24.76</v>
      </c>
      <c r="F28" s="51" t="s">
        <v>9</v>
      </c>
      <c r="G28" s="54" t="n">
        <v>41638</v>
      </c>
      <c r="H28" s="51" t="n">
        <v>89</v>
      </c>
      <c r="I28" s="46"/>
      <c r="K28" s="35"/>
      <c r="L28" s="35"/>
      <c r="M28" s="35"/>
      <c r="N28" s="35"/>
      <c r="O28" s="35"/>
      <c r="AMJ28" s="27" t="n">
        <f aca="false">SUM(A28:AMI28)</f>
        <v>41816.76</v>
      </c>
    </row>
    <row r="29" customFormat="false" ht="35.75" hidden="false" customHeight="true" outlineLevel="0" collapsed="false">
      <c r="A29" s="56" t="s">
        <v>44</v>
      </c>
      <c r="B29" s="57" t="s">
        <v>37</v>
      </c>
      <c r="C29" s="58" t="s">
        <v>10</v>
      </c>
      <c r="D29" s="59" t="n">
        <f aca="false">$A$1-G29</f>
        <v>65</v>
      </c>
      <c r="E29" s="58" t="n">
        <v>24.47</v>
      </c>
      <c r="F29" s="57" t="s">
        <v>9</v>
      </c>
      <c r="G29" s="60" t="n">
        <v>41638</v>
      </c>
      <c r="H29" s="57" t="n">
        <v>89</v>
      </c>
      <c r="I29" s="61"/>
      <c r="K29" s="35"/>
      <c r="L29" s="35"/>
      <c r="M29" s="35"/>
      <c r="N29" s="35"/>
      <c r="O29" s="35"/>
      <c r="AMJ29" s="27" t="n">
        <f aca="false">SUM(A29:AMI29)</f>
        <v>41816.47</v>
      </c>
    </row>
    <row r="30" customFormat="false" ht="35.75" hidden="false" customHeight="true" outlineLevel="0" collapsed="false">
      <c r="A30" s="37" t="s">
        <v>36</v>
      </c>
      <c r="B30" s="38" t="s">
        <v>37</v>
      </c>
      <c r="C30" s="39" t="s">
        <v>10</v>
      </c>
      <c r="D30" s="31" t="n">
        <f aca="false">$A$1-G30</f>
        <v>68</v>
      </c>
      <c r="E30" s="39" t="n">
        <v>25.2</v>
      </c>
      <c r="F30" s="38" t="s">
        <v>20</v>
      </c>
      <c r="G30" s="40" t="n">
        <v>41635</v>
      </c>
      <c r="H30" s="38" t="n">
        <v>81</v>
      </c>
      <c r="I30" s="34"/>
      <c r="K30" s="35"/>
      <c r="L30" s="35"/>
      <c r="M30" s="35"/>
      <c r="N30" s="35"/>
      <c r="O30" s="35"/>
      <c r="AMJ30" s="27" t="n">
        <f aca="false">SUM(A30:AMI30)</f>
        <v>41809.2</v>
      </c>
    </row>
    <row r="31" customFormat="false" ht="35.75" hidden="false" customHeight="true" outlineLevel="0" collapsed="false">
      <c r="A31" s="41" t="s">
        <v>38</v>
      </c>
      <c r="B31" s="42" t="s">
        <v>37</v>
      </c>
      <c r="C31" s="43" t="s">
        <v>10</v>
      </c>
      <c r="D31" s="44" t="n">
        <f aca="false">$A$1-G31</f>
        <v>68</v>
      </c>
      <c r="E31" s="43" t="n">
        <v>24.84</v>
      </c>
      <c r="F31" s="42" t="s">
        <v>20</v>
      </c>
      <c r="G31" s="45" t="n">
        <v>41635</v>
      </c>
      <c r="H31" s="42" t="n">
        <v>81</v>
      </c>
      <c r="I31" s="46"/>
      <c r="K31" s="35"/>
      <c r="L31" s="35"/>
      <c r="M31" s="35"/>
      <c r="N31" s="35"/>
      <c r="O31" s="35"/>
      <c r="AMJ31" s="27" t="n">
        <f aca="false">SUM(A31:AMI31)</f>
        <v>41808.84</v>
      </c>
    </row>
    <row r="32" customFormat="false" ht="35.75" hidden="false" customHeight="true" outlineLevel="0" collapsed="false">
      <c r="A32" s="50" t="s">
        <v>39</v>
      </c>
      <c r="B32" s="51" t="s">
        <v>37</v>
      </c>
      <c r="C32" s="52" t="s">
        <v>10</v>
      </c>
      <c r="D32" s="53" t="n">
        <f aca="false">$A$1-G32</f>
        <v>68</v>
      </c>
      <c r="E32" s="52" t="n">
        <v>26.42</v>
      </c>
      <c r="F32" s="51" t="s">
        <v>20</v>
      </c>
      <c r="G32" s="54" t="n">
        <v>41635</v>
      </c>
      <c r="H32" s="51" t="n">
        <v>81</v>
      </c>
      <c r="I32" s="46"/>
      <c r="K32" s="35"/>
      <c r="L32" s="35"/>
      <c r="M32" s="35"/>
      <c r="N32" s="35"/>
      <c r="O32" s="35"/>
      <c r="AMJ32" s="27" t="n">
        <f aca="false">SUM(A32:AMI32)</f>
        <v>41810.42</v>
      </c>
    </row>
    <row r="33" customFormat="false" ht="35.75" hidden="false" customHeight="true" outlineLevel="0" collapsed="false">
      <c r="A33" s="56" t="s">
        <v>40</v>
      </c>
      <c r="B33" s="57" t="s">
        <v>37</v>
      </c>
      <c r="C33" s="58" t="s">
        <v>10</v>
      </c>
      <c r="D33" s="59" t="n">
        <f aca="false">$A$1-G33</f>
        <v>70</v>
      </c>
      <c r="E33" s="58" t="n">
        <v>26.57</v>
      </c>
      <c r="F33" s="57" t="s">
        <v>20</v>
      </c>
      <c r="G33" s="60" t="n">
        <v>41633</v>
      </c>
      <c r="H33" s="57" t="n">
        <v>81</v>
      </c>
      <c r="I33" s="61"/>
      <c r="K33" s="35"/>
      <c r="L33" s="35"/>
      <c r="M33" s="35"/>
      <c r="N33" s="35"/>
      <c r="O33" s="35"/>
      <c r="AMJ33" s="27" t="n">
        <f aca="false">SUM(A33:AMI33)</f>
        <v>41810.57</v>
      </c>
    </row>
    <row r="1048576" customFormat="false" ht="15" hidden="false" customHeight="false" outlineLevel="0" collapsed="false">
      <c r="A1048576" s="94" t="n">
        <f aca="false">SUM(A1:A1048575)</f>
        <v>41703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2063</v>
      </c>
      <c r="E1048576" s="95" t="n">
        <f aca="false">SUM(E1:E1048575)</f>
        <v>819.75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708.806</v>
      </c>
      <c r="AMJ1048576" s="36" t="n">
        <f aca="false">SUM(A1048576:AMI1048576)</f>
        <v>1381227.556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N4" activeCellId="0" sqref="N4"/>
    </sheetView>
  </sheetViews>
  <sheetFormatPr defaultRowHeight="15"/>
  <cols>
    <col collapsed="false" hidden="false" max="9" min="1" style="0" width="8.82777777777778"/>
    <col collapsed="false" hidden="false" max="10" min="10" style="27" width="8.82777777777778"/>
    <col collapsed="false" hidden="false" max="15" min="11" style="0" width="8.82777777777778"/>
    <col collapsed="false" hidden="false" max="1023" min="16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41696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41696</v>
      </c>
    </row>
    <row r="2" customFormat="false" ht="35.75" hidden="false" customHeight="true" outlineLevel="0" collapsed="false">
      <c r="A2" s="37" t="s">
        <v>7</v>
      </c>
      <c r="B2" s="38" t="s">
        <v>8</v>
      </c>
      <c r="C2" s="39" t="s">
        <v>10</v>
      </c>
      <c r="D2" s="31" t="n">
        <f aca="false">$A$1-G2</f>
        <v>50</v>
      </c>
      <c r="E2" s="39" t="n">
        <v>26.72</v>
      </c>
      <c r="F2" s="38" t="s">
        <v>9</v>
      </c>
      <c r="G2" s="40" t="n">
        <v>41646</v>
      </c>
      <c r="H2" s="38" t="n">
        <v>49</v>
      </c>
      <c r="I2" s="34"/>
      <c r="K2" s="35"/>
      <c r="L2" s="35"/>
      <c r="M2" s="35"/>
      <c r="N2" s="35"/>
      <c r="O2" s="35"/>
      <c r="AMJ2" s="27" t="n">
        <f aca="false">SUM(A2:AMI2)</f>
        <v>41771.72</v>
      </c>
    </row>
    <row r="3" customFormat="false" ht="35.75" hidden="false" customHeight="true" outlineLevel="0" collapsed="false">
      <c r="A3" s="41" t="s">
        <v>11</v>
      </c>
      <c r="B3" s="42" t="s">
        <v>8</v>
      </c>
      <c r="C3" s="43" t="s">
        <v>10</v>
      </c>
      <c r="D3" s="44" t="n">
        <f aca="false">$A$1-G3</f>
        <v>50</v>
      </c>
      <c r="E3" s="43" t="n">
        <v>21.19</v>
      </c>
      <c r="F3" s="42" t="s">
        <v>9</v>
      </c>
      <c r="G3" s="45" t="n">
        <v>41646</v>
      </c>
      <c r="H3" s="42" t="n">
        <v>49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AMJ3" s="27" t="n">
        <f aca="false">SUM(A3:AMI3)</f>
        <v>41766.19</v>
      </c>
    </row>
    <row r="4" customFormat="false" ht="35.75" hidden="false" customHeight="true" outlineLevel="0" collapsed="false">
      <c r="A4" s="50" t="s">
        <v>12</v>
      </c>
      <c r="B4" s="51" t="s">
        <v>8</v>
      </c>
      <c r="C4" s="52" t="s">
        <v>10</v>
      </c>
      <c r="D4" s="53" t="n">
        <f aca="false">$A$1-G4</f>
        <v>50</v>
      </c>
      <c r="E4" s="52" t="n">
        <v>23.21</v>
      </c>
      <c r="F4" s="51" t="s">
        <v>9</v>
      </c>
      <c r="G4" s="54" t="n">
        <v>41646</v>
      </c>
      <c r="H4" s="51" t="n">
        <v>49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88.687</v>
      </c>
      <c r="AMJ4" s="27" t="n">
        <f aca="false">SUM(A4:AMI4)</f>
        <v>41991.897</v>
      </c>
    </row>
    <row r="5" customFormat="false" ht="35.75" hidden="false" customHeight="true" outlineLevel="0" collapsed="false">
      <c r="A5" s="56" t="s">
        <v>13</v>
      </c>
      <c r="B5" s="57" t="s">
        <v>8</v>
      </c>
      <c r="C5" s="58" t="s">
        <v>10</v>
      </c>
      <c r="D5" s="59" t="n">
        <f aca="false">$A$1-G5</f>
        <v>50</v>
      </c>
      <c r="E5" s="58" t="n">
        <v>23.66</v>
      </c>
      <c r="F5" s="57" t="s">
        <v>9</v>
      </c>
      <c r="G5" s="60" t="n">
        <v>41646</v>
      </c>
      <c r="H5" s="57" t="n">
        <v>49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87.913</v>
      </c>
      <c r="AMJ5" s="27" t="n">
        <f aca="false">SUM(A5:AMI5)</f>
        <v>41980.573</v>
      </c>
    </row>
    <row r="6" customFormat="false" ht="35.75" hidden="false" customHeight="true" outlineLevel="0" collapsed="false">
      <c r="A6" s="37" t="s">
        <v>14</v>
      </c>
      <c r="B6" s="38" t="s">
        <v>15</v>
      </c>
      <c r="C6" s="39" t="s">
        <v>10</v>
      </c>
      <c r="D6" s="31" t="n">
        <f aca="false">$A$1-G6</f>
        <v>50</v>
      </c>
      <c r="E6" s="39" t="n">
        <v>21.76</v>
      </c>
      <c r="F6" s="38" t="s">
        <v>9</v>
      </c>
      <c r="G6" s="40" t="n">
        <v>41646</v>
      </c>
      <c r="H6" s="38" t="n">
        <v>55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s">
        <v>64</v>
      </c>
      <c r="AMJ6" s="27" t="n">
        <f aca="false">SUM(A6:AMI6)</f>
        <v>41935.76</v>
      </c>
    </row>
    <row r="7" customFormat="false" ht="35.75" hidden="false" customHeight="true" outlineLevel="0" collapsed="false">
      <c r="A7" s="41" t="s">
        <v>16</v>
      </c>
      <c r="B7" s="42" t="s">
        <v>15</v>
      </c>
      <c r="C7" s="43" t="s">
        <v>10</v>
      </c>
      <c r="D7" s="44" t="n">
        <f aca="false">$A$1-G7</f>
        <v>50</v>
      </c>
      <c r="E7" s="43" t="n">
        <v>23.2</v>
      </c>
      <c r="F7" s="42" t="s">
        <v>9</v>
      </c>
      <c r="G7" s="45" t="n">
        <v>41646</v>
      </c>
      <c r="H7" s="42" t="n">
        <v>55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87.628</v>
      </c>
      <c r="AMJ7" s="27" t="n">
        <f aca="false">SUM(A7:AMI7)</f>
        <v>42015.828</v>
      </c>
    </row>
    <row r="8" customFormat="false" ht="35.75" hidden="false" customHeight="true" outlineLevel="0" collapsed="false">
      <c r="A8" s="50" t="s">
        <v>17</v>
      </c>
      <c r="B8" s="51" t="s">
        <v>15</v>
      </c>
      <c r="C8" s="52" t="s">
        <v>10</v>
      </c>
      <c r="D8" s="53" t="n">
        <f aca="false">$A$1-G8</f>
        <v>50</v>
      </c>
      <c r="E8" s="52" t="n">
        <v>22.53</v>
      </c>
      <c r="F8" s="51" t="s">
        <v>9</v>
      </c>
      <c r="G8" s="54" t="n">
        <v>41646</v>
      </c>
      <c r="H8" s="51" t="n">
        <v>55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87.775</v>
      </c>
      <c r="AMJ8" s="27" t="n">
        <f aca="false">SUM(A8:AMI8)</f>
        <v>42030.305</v>
      </c>
    </row>
    <row r="9" customFormat="false" ht="35.75" hidden="false" customHeight="true" outlineLevel="0" collapsed="false">
      <c r="A9" s="56" t="s">
        <v>22</v>
      </c>
      <c r="B9" s="57" t="s">
        <v>15</v>
      </c>
      <c r="C9" s="58" t="s">
        <v>10</v>
      </c>
      <c r="D9" s="59" t="n">
        <f aca="false">$A$1-G9</f>
        <v>54</v>
      </c>
      <c r="E9" s="58" t="n">
        <v>24.83</v>
      </c>
      <c r="F9" s="57" t="s">
        <v>9</v>
      </c>
      <c r="G9" s="60" t="n">
        <v>41642</v>
      </c>
      <c r="H9" s="57" t="n">
        <v>55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86.955</v>
      </c>
      <c r="AMJ9" s="27" t="n">
        <f aca="false">SUM(A9:AMI9)</f>
        <v>42009.785</v>
      </c>
    </row>
    <row r="10" customFormat="false" ht="35.75" hidden="false" customHeight="true" outlineLevel="0" collapsed="false">
      <c r="A10" s="37" t="s">
        <v>19</v>
      </c>
      <c r="B10" s="38" t="s">
        <v>15</v>
      </c>
      <c r="C10" s="39" t="s">
        <v>10</v>
      </c>
      <c r="D10" s="31" t="n">
        <f aca="false">$A$1-G10</f>
        <v>50</v>
      </c>
      <c r="E10" s="39" t="n">
        <v>22.93</v>
      </c>
      <c r="F10" s="38" t="s">
        <v>20</v>
      </c>
      <c r="G10" s="40" t="n">
        <v>41646</v>
      </c>
      <c r="H10" s="38" t="n">
        <v>87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86.26</v>
      </c>
      <c r="AMJ10" s="27" t="n">
        <f aca="false">SUM(A10:AMI10)</f>
        <v>42043.19</v>
      </c>
    </row>
    <row r="11" customFormat="false" ht="35.75" hidden="false" customHeight="true" outlineLevel="0" collapsed="false">
      <c r="A11" s="41" t="s">
        <v>21</v>
      </c>
      <c r="B11" s="42" t="s">
        <v>15</v>
      </c>
      <c r="C11" s="43" t="s">
        <v>10</v>
      </c>
      <c r="D11" s="44" t="n">
        <f aca="false">$A$1-G11</f>
        <v>50</v>
      </c>
      <c r="E11" s="43" t="n">
        <v>22.02</v>
      </c>
      <c r="F11" s="42" t="s">
        <v>20</v>
      </c>
      <c r="G11" s="45" t="n">
        <v>41646</v>
      </c>
      <c r="H11" s="42" t="n">
        <v>87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89.093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18</v>
      </c>
      <c r="B12" s="51" t="s">
        <v>15</v>
      </c>
      <c r="C12" s="52" t="s">
        <v>10</v>
      </c>
      <c r="D12" s="53" t="n">
        <f aca="false">$A$1-G12</f>
        <v>54</v>
      </c>
      <c r="E12" s="52" t="n">
        <v>19.89</v>
      </c>
      <c r="F12" s="51" t="s">
        <v>20</v>
      </c>
      <c r="G12" s="54" t="n">
        <v>41642</v>
      </c>
      <c r="H12" s="51" t="n">
        <v>87</v>
      </c>
      <c r="I12" s="46"/>
      <c r="K12" s="35"/>
      <c r="L12" s="35"/>
      <c r="M12" s="35"/>
      <c r="N12" s="35"/>
      <c r="O12" s="35"/>
      <c r="AMJ12" s="27" t="n">
        <f aca="false">SUM(A12:AMI12)</f>
        <v>41802.89</v>
      </c>
    </row>
    <row r="13" customFormat="false" ht="35.75" hidden="false" customHeight="true" outlineLevel="0" collapsed="false">
      <c r="A13" s="56" t="s">
        <v>23</v>
      </c>
      <c r="B13" s="57" t="s">
        <v>15</v>
      </c>
      <c r="C13" s="58" t="s">
        <v>10</v>
      </c>
      <c r="D13" s="59" t="n">
        <f aca="false">$A$1-G13</f>
        <v>54</v>
      </c>
      <c r="E13" s="58" t="n">
        <v>22.61</v>
      </c>
      <c r="F13" s="57" t="s">
        <v>20</v>
      </c>
      <c r="G13" s="60" t="n">
        <v>41642</v>
      </c>
      <c r="H13" s="57" t="n">
        <v>87</v>
      </c>
      <c r="I13" s="61"/>
      <c r="K13" s="35"/>
      <c r="L13" s="35"/>
      <c r="M13" s="35"/>
      <c r="N13" s="35"/>
      <c r="O13" s="35"/>
      <c r="AMJ13" s="27" t="n">
        <f aca="false">SUM(A13:AMI13)</f>
        <v>41805.61</v>
      </c>
    </row>
    <row r="14" customFormat="false" ht="35.75" hidden="false" customHeight="true" outlineLevel="0" collapsed="false">
      <c r="A14" s="37" t="s">
        <v>24</v>
      </c>
      <c r="B14" s="38" t="s">
        <v>8</v>
      </c>
      <c r="C14" s="39" t="s">
        <v>10</v>
      </c>
      <c r="D14" s="31" t="n">
        <f aca="false">$A$1-G14</f>
        <v>62</v>
      </c>
      <c r="E14" s="39" t="n">
        <v>23.6</v>
      </c>
      <c r="F14" s="38" t="s">
        <v>20</v>
      </c>
      <c r="G14" s="40" t="n">
        <v>41634</v>
      </c>
      <c r="H14" s="38" t="n">
        <v>76</v>
      </c>
      <c r="I14" s="34"/>
      <c r="K14" s="35"/>
      <c r="L14" s="35"/>
      <c r="M14" s="35"/>
      <c r="N14" s="35"/>
      <c r="O14" s="35"/>
      <c r="AMJ14" s="27" t="n">
        <f aca="false">SUM(A14:AMI14)</f>
        <v>41795.6</v>
      </c>
    </row>
    <row r="15" customFormat="false" ht="35.75" hidden="false" customHeight="true" outlineLevel="0" collapsed="false">
      <c r="A15" s="41" t="s">
        <v>25</v>
      </c>
      <c r="B15" s="42" t="s">
        <v>8</v>
      </c>
      <c r="C15" s="43" t="s">
        <v>10</v>
      </c>
      <c r="D15" s="44" t="n">
        <f aca="false">$A$1-G15</f>
        <v>62</v>
      </c>
      <c r="E15" s="43" t="n">
        <v>24.56</v>
      </c>
      <c r="F15" s="42" t="s">
        <v>20</v>
      </c>
      <c r="G15" s="45" t="n">
        <v>41634</v>
      </c>
      <c r="H15" s="42" t="n">
        <v>76</v>
      </c>
      <c r="I15" s="46"/>
      <c r="K15" s="35"/>
      <c r="L15" s="35"/>
      <c r="M15" s="35"/>
      <c r="N15" s="35"/>
      <c r="O15" s="35"/>
      <c r="AMJ15" s="27" t="n">
        <f aca="false">SUM(A15:AMI15)</f>
        <v>41796.56</v>
      </c>
    </row>
    <row r="16" customFormat="false" ht="35.75" hidden="false" customHeight="true" outlineLevel="0" collapsed="false">
      <c r="A16" s="50" t="s">
        <v>26</v>
      </c>
      <c r="B16" s="51" t="s">
        <v>8</v>
      </c>
      <c r="C16" s="52" t="s">
        <v>10</v>
      </c>
      <c r="D16" s="53" t="n">
        <f aca="false">$A$1-G16</f>
        <v>62</v>
      </c>
      <c r="E16" s="52" t="n">
        <v>24.03</v>
      </c>
      <c r="F16" s="51" t="s">
        <v>20</v>
      </c>
      <c r="G16" s="54" t="n">
        <v>41634</v>
      </c>
      <c r="H16" s="51" t="n">
        <v>76</v>
      </c>
      <c r="I16" s="46"/>
      <c r="K16" s="35"/>
      <c r="L16" s="35"/>
      <c r="M16" s="35"/>
      <c r="N16" s="35"/>
      <c r="O16" s="35"/>
      <c r="AMJ16" s="27" t="n">
        <f aca="false">SUM(A16:AMI16)</f>
        <v>41796.03</v>
      </c>
    </row>
    <row r="17" customFormat="false" ht="35.75" hidden="false" customHeight="true" outlineLevel="0" collapsed="false">
      <c r="A17" s="56" t="s">
        <v>27</v>
      </c>
      <c r="B17" s="57" t="s">
        <v>8</v>
      </c>
      <c r="C17" s="58" t="s">
        <v>10</v>
      </c>
      <c r="D17" s="59" t="n">
        <f aca="false">$A$1-G17</f>
        <v>63</v>
      </c>
      <c r="E17" s="58" t="n">
        <v>23.16</v>
      </c>
      <c r="F17" s="57" t="s">
        <v>20</v>
      </c>
      <c r="G17" s="60" t="n">
        <v>41633</v>
      </c>
      <c r="H17" s="57" t="n">
        <v>76</v>
      </c>
      <c r="I17" s="61"/>
      <c r="K17" s="35"/>
      <c r="L17" s="35"/>
      <c r="M17" s="35"/>
      <c r="N17" s="35"/>
      <c r="O17" s="35"/>
      <c r="AMJ17" s="27" t="n">
        <f aca="false">SUM(A17:AMI17)</f>
        <v>41795.16</v>
      </c>
    </row>
    <row r="18" customFormat="false" ht="35.75" hidden="false" customHeight="true" outlineLevel="0" collapsed="false">
      <c r="A18" s="37" t="s">
        <v>28</v>
      </c>
      <c r="B18" s="38" t="s">
        <v>8</v>
      </c>
      <c r="C18" s="39" t="s">
        <v>10</v>
      </c>
      <c r="D18" s="31" t="n">
        <f aca="false">$A$1-G18</f>
        <v>62</v>
      </c>
      <c r="E18" s="39" t="n">
        <v>25.21</v>
      </c>
      <c r="F18" s="38" t="s">
        <v>9</v>
      </c>
      <c r="G18" s="40" t="n">
        <v>41634</v>
      </c>
      <c r="H18" s="38" t="n">
        <v>78</v>
      </c>
      <c r="I18" s="34"/>
      <c r="K18" s="35"/>
      <c r="L18" s="35"/>
      <c r="M18" s="35"/>
      <c r="N18" s="35"/>
      <c r="O18" s="35"/>
      <c r="AMJ18" s="27" t="n">
        <f aca="false">SUM(A18:AMI18)</f>
        <v>41799.21</v>
      </c>
    </row>
    <row r="19" customFormat="false" ht="35.75" hidden="false" customHeight="true" outlineLevel="0" collapsed="false">
      <c r="A19" s="41" t="s">
        <v>29</v>
      </c>
      <c r="B19" s="42" t="s">
        <v>8</v>
      </c>
      <c r="C19" s="43" t="s">
        <v>10</v>
      </c>
      <c r="D19" s="44" t="n">
        <f aca="false">$A$1-G19</f>
        <v>62</v>
      </c>
      <c r="E19" s="43" t="n">
        <v>25.08</v>
      </c>
      <c r="F19" s="42" t="s">
        <v>9</v>
      </c>
      <c r="G19" s="45" t="n">
        <v>41634</v>
      </c>
      <c r="H19" s="42" t="n">
        <v>78</v>
      </c>
      <c r="I19" s="46"/>
      <c r="K19" s="35"/>
      <c r="L19" s="35"/>
      <c r="M19" s="35"/>
      <c r="N19" s="35"/>
      <c r="O19" s="35"/>
      <c r="AMJ19" s="27" t="n">
        <f aca="false">SUM(A19:AMI19)</f>
        <v>41799.08</v>
      </c>
    </row>
    <row r="20" customFormat="false" ht="35.75" hidden="false" customHeight="true" outlineLevel="0" collapsed="false">
      <c r="A20" s="50" t="s">
        <v>30</v>
      </c>
      <c r="B20" s="51" t="s">
        <v>8</v>
      </c>
      <c r="C20" s="52" t="s">
        <v>10</v>
      </c>
      <c r="D20" s="53" t="n">
        <f aca="false">$A$1-G20</f>
        <v>62</v>
      </c>
      <c r="E20" s="52" t="n">
        <v>29.09</v>
      </c>
      <c r="F20" s="51" t="s">
        <v>9</v>
      </c>
      <c r="G20" s="54" t="n">
        <v>41634</v>
      </c>
      <c r="H20" s="51" t="n">
        <v>78</v>
      </c>
      <c r="I20" s="46"/>
      <c r="K20" s="35"/>
      <c r="L20" s="35"/>
      <c r="M20" s="35"/>
      <c r="N20" s="35"/>
      <c r="O20" s="35"/>
      <c r="AMJ20" s="27" t="n">
        <f aca="false">SUM(A20:AMI20)</f>
        <v>41803.09</v>
      </c>
    </row>
    <row r="21" customFormat="false" ht="35.75" hidden="false" customHeight="true" outlineLevel="0" collapsed="false">
      <c r="A21" s="56" t="s">
        <v>31</v>
      </c>
      <c r="B21" s="57" t="s">
        <v>8</v>
      </c>
      <c r="C21" s="58" t="s">
        <v>10</v>
      </c>
      <c r="D21" s="59" t="n">
        <f aca="false">$A$1-G21</f>
        <v>62</v>
      </c>
      <c r="E21" s="58" t="n">
        <v>26.47</v>
      </c>
      <c r="F21" s="57" t="s">
        <v>9</v>
      </c>
      <c r="G21" s="60" t="n">
        <v>41634</v>
      </c>
      <c r="H21" s="57" t="n">
        <v>78</v>
      </c>
      <c r="I21" s="61"/>
      <c r="K21" s="35"/>
      <c r="L21" s="35"/>
      <c r="M21" s="35"/>
      <c r="N21" s="35"/>
      <c r="O21" s="35"/>
      <c r="AMJ21" s="27" t="n">
        <f aca="false">SUM(A21:AMI21)</f>
        <v>41800.47</v>
      </c>
    </row>
    <row r="22" customFormat="false" ht="35.75" hidden="false" customHeight="true" outlineLevel="0" collapsed="false">
      <c r="A22" s="50" t="s">
        <v>32</v>
      </c>
      <c r="B22" s="51" t="s">
        <v>8</v>
      </c>
      <c r="C22" s="39" t="s">
        <v>10</v>
      </c>
      <c r="D22" s="31" t="n">
        <f aca="false">$A$1-G22</f>
        <v>63</v>
      </c>
      <c r="E22" s="52" t="n">
        <v>26.62</v>
      </c>
      <c r="F22" s="51" t="s">
        <v>9</v>
      </c>
      <c r="G22" s="54" t="n">
        <v>41633</v>
      </c>
      <c r="H22" s="51" t="n">
        <v>79</v>
      </c>
      <c r="I22" s="34"/>
      <c r="K22" s="35"/>
      <c r="L22" s="35"/>
      <c r="M22" s="35"/>
      <c r="N22" s="35"/>
      <c r="O22" s="35"/>
      <c r="AMJ22" s="27" t="n">
        <f aca="false">SUM(A22:AMI22)</f>
        <v>41801.62</v>
      </c>
    </row>
    <row r="23" customFormat="false" ht="35.75" hidden="false" customHeight="true" outlineLevel="0" collapsed="false">
      <c r="A23" s="41" t="s">
        <v>33</v>
      </c>
      <c r="B23" s="42" t="s">
        <v>8</v>
      </c>
      <c r="C23" s="43" t="s">
        <v>10</v>
      </c>
      <c r="D23" s="44" t="n">
        <f aca="false">$A$1-G23</f>
        <v>63</v>
      </c>
      <c r="E23" s="43" t="n">
        <v>27.25</v>
      </c>
      <c r="F23" s="42" t="s">
        <v>9</v>
      </c>
      <c r="G23" s="45" t="n">
        <v>41633</v>
      </c>
      <c r="H23" s="42" t="n">
        <v>79</v>
      </c>
      <c r="I23" s="46"/>
      <c r="K23" s="35"/>
      <c r="L23" s="35"/>
      <c r="M23" s="35"/>
      <c r="N23" s="35"/>
      <c r="O23" s="35"/>
      <c r="AMJ23" s="27" t="n">
        <f aca="false">SUM(A23:AMI23)</f>
        <v>41802.25</v>
      </c>
    </row>
    <row r="24" customFormat="false" ht="35.75" hidden="false" customHeight="true" outlineLevel="0" collapsed="false">
      <c r="A24" s="50" t="s">
        <v>34</v>
      </c>
      <c r="B24" s="51" t="s">
        <v>8</v>
      </c>
      <c r="C24" s="52" t="s">
        <v>10</v>
      </c>
      <c r="D24" s="53" t="n">
        <f aca="false">$A$1-G24</f>
        <v>63</v>
      </c>
      <c r="E24" s="52" t="n">
        <v>25.26</v>
      </c>
      <c r="F24" s="51" t="s">
        <v>9</v>
      </c>
      <c r="G24" s="54" t="n">
        <v>41633</v>
      </c>
      <c r="H24" s="51" t="n">
        <v>79</v>
      </c>
      <c r="I24" s="46"/>
      <c r="K24" s="35"/>
      <c r="L24" s="35"/>
      <c r="M24" s="35"/>
      <c r="N24" s="35"/>
      <c r="O24" s="35"/>
      <c r="AMJ24" s="27" t="n">
        <f aca="false">SUM(A24:AMI24)</f>
        <v>41800.26</v>
      </c>
    </row>
    <row r="25" customFormat="false" ht="35.75" hidden="false" customHeight="true" outlineLevel="0" collapsed="false">
      <c r="A25" s="41" t="s">
        <v>35</v>
      </c>
      <c r="B25" s="42" t="s">
        <v>8</v>
      </c>
      <c r="C25" s="58" t="s">
        <v>10</v>
      </c>
      <c r="D25" s="59" t="n">
        <f aca="false">$A$1-G25</f>
        <v>63</v>
      </c>
      <c r="E25" s="43" t="n">
        <v>25.35</v>
      </c>
      <c r="F25" s="42" t="s">
        <v>9</v>
      </c>
      <c r="G25" s="45" t="n">
        <v>41633</v>
      </c>
      <c r="H25" s="42" t="n">
        <v>79</v>
      </c>
      <c r="I25" s="61"/>
      <c r="K25" s="35"/>
      <c r="L25" s="35"/>
      <c r="M25" s="35"/>
      <c r="N25" s="35"/>
      <c r="O25" s="35"/>
      <c r="AMJ25" s="27" t="n">
        <f aca="false">SUM(A25:AMI25)</f>
        <v>41800.35</v>
      </c>
    </row>
    <row r="26" customFormat="false" ht="35.75" hidden="false" customHeight="true" outlineLevel="0" collapsed="false">
      <c r="A26" s="37" t="s">
        <v>36</v>
      </c>
      <c r="B26" s="38" t="s">
        <v>37</v>
      </c>
      <c r="C26" s="39" t="s">
        <v>10</v>
      </c>
      <c r="D26" s="31" t="n">
        <f aca="false">$A$1-G26</f>
        <v>61</v>
      </c>
      <c r="E26" s="39" t="n">
        <v>23.85</v>
      </c>
      <c r="F26" s="38" t="s">
        <v>20</v>
      </c>
      <c r="G26" s="40" t="n">
        <v>41635</v>
      </c>
      <c r="H26" s="38" t="n">
        <v>81</v>
      </c>
      <c r="I26" s="34"/>
      <c r="K26" s="35"/>
      <c r="L26" s="35"/>
      <c r="M26" s="35"/>
      <c r="N26" s="35"/>
      <c r="O26" s="35"/>
      <c r="AMJ26" s="27" t="n">
        <f aca="false">SUM(A26:AMI26)</f>
        <v>41800.85</v>
      </c>
    </row>
    <row r="27" customFormat="false" ht="35.75" hidden="false" customHeight="true" outlineLevel="0" collapsed="false">
      <c r="A27" s="41" t="s">
        <v>38</v>
      </c>
      <c r="B27" s="42" t="s">
        <v>37</v>
      </c>
      <c r="C27" s="43" t="s">
        <v>10</v>
      </c>
      <c r="D27" s="44" t="n">
        <f aca="false">$A$1-G27</f>
        <v>61</v>
      </c>
      <c r="E27" s="43" t="n">
        <v>23.47</v>
      </c>
      <c r="F27" s="42" t="s">
        <v>20</v>
      </c>
      <c r="G27" s="45" t="n">
        <v>41635</v>
      </c>
      <c r="H27" s="42" t="n">
        <v>81</v>
      </c>
      <c r="I27" s="46"/>
      <c r="K27" s="35"/>
      <c r="L27" s="35"/>
      <c r="M27" s="35"/>
      <c r="N27" s="35"/>
      <c r="O27" s="35"/>
      <c r="AMJ27" s="27" t="n">
        <f aca="false">SUM(A27:AMI27)</f>
        <v>41800.47</v>
      </c>
    </row>
    <row r="28" customFormat="false" ht="35.75" hidden="false" customHeight="true" outlineLevel="0" collapsed="false">
      <c r="A28" s="50" t="s">
        <v>39</v>
      </c>
      <c r="B28" s="51" t="s">
        <v>37</v>
      </c>
      <c r="C28" s="52" t="s">
        <v>10</v>
      </c>
      <c r="D28" s="53" t="n">
        <f aca="false">$A$1-G28</f>
        <v>61</v>
      </c>
      <c r="E28" s="52" t="n">
        <v>25.25</v>
      </c>
      <c r="F28" s="51" t="s">
        <v>20</v>
      </c>
      <c r="G28" s="54" t="n">
        <v>41635</v>
      </c>
      <c r="H28" s="51" t="n">
        <v>81</v>
      </c>
      <c r="I28" s="46"/>
      <c r="K28" s="35"/>
      <c r="L28" s="35"/>
      <c r="M28" s="35"/>
      <c r="N28" s="35"/>
      <c r="O28" s="35"/>
      <c r="AMJ28" s="27" t="n">
        <f aca="false">SUM(A28:AMI28)</f>
        <v>41802.25</v>
      </c>
    </row>
    <row r="29" customFormat="false" ht="35.75" hidden="false" customHeight="true" outlineLevel="0" collapsed="false">
      <c r="A29" s="56" t="s">
        <v>40</v>
      </c>
      <c r="B29" s="57" t="s">
        <v>37</v>
      </c>
      <c r="C29" s="58" t="s">
        <v>10</v>
      </c>
      <c r="D29" s="59" t="n">
        <f aca="false">$A$1-G29</f>
        <v>63</v>
      </c>
      <c r="E29" s="58" t="n">
        <v>26.01</v>
      </c>
      <c r="F29" s="57" t="s">
        <v>20</v>
      </c>
      <c r="G29" s="60" t="n">
        <v>41633</v>
      </c>
      <c r="H29" s="57" t="n">
        <v>81</v>
      </c>
      <c r="I29" s="61"/>
      <c r="K29" s="35"/>
      <c r="L29" s="35"/>
      <c r="M29" s="35"/>
      <c r="N29" s="35"/>
      <c r="O29" s="35"/>
      <c r="AMJ29" s="27" t="n">
        <f aca="false">SUM(A29:AMI29)</f>
        <v>41803.01</v>
      </c>
    </row>
    <row r="30" customFormat="false" ht="35.75" hidden="false" customHeight="true" outlineLevel="0" collapsed="false">
      <c r="A30" s="37" t="s">
        <v>41</v>
      </c>
      <c r="B30" s="38" t="s">
        <v>37</v>
      </c>
      <c r="C30" s="39" t="s">
        <v>10</v>
      </c>
      <c r="D30" s="31" t="n">
        <f aca="false">$A$1-G30</f>
        <v>58</v>
      </c>
      <c r="E30" s="39" t="n">
        <v>23.97</v>
      </c>
      <c r="F30" s="38" t="s">
        <v>9</v>
      </c>
      <c r="G30" s="40" t="n">
        <v>41638</v>
      </c>
      <c r="H30" s="38" t="n">
        <v>89</v>
      </c>
      <c r="I30" s="34"/>
      <c r="K30" s="35"/>
      <c r="L30" s="35"/>
      <c r="M30" s="35"/>
      <c r="N30" s="35"/>
      <c r="O30" s="35"/>
      <c r="AMJ30" s="27" t="n">
        <f aca="false">SUM(A30:AMI30)</f>
        <v>41808.97</v>
      </c>
    </row>
    <row r="31" customFormat="false" ht="35.75" hidden="false" customHeight="true" outlineLevel="0" collapsed="false">
      <c r="A31" s="41" t="s">
        <v>42</v>
      </c>
      <c r="B31" s="42" t="s">
        <v>37</v>
      </c>
      <c r="C31" s="43" t="s">
        <v>10</v>
      </c>
      <c r="D31" s="44" t="n">
        <f aca="false">$A$1-G31</f>
        <v>58</v>
      </c>
      <c r="E31" s="43" t="n">
        <v>22.15</v>
      </c>
      <c r="F31" s="42" t="s">
        <v>9</v>
      </c>
      <c r="G31" s="45" t="n">
        <v>41638</v>
      </c>
      <c r="H31" s="42" t="n">
        <v>89</v>
      </c>
      <c r="I31" s="46"/>
      <c r="K31" s="35"/>
      <c r="L31" s="35"/>
      <c r="M31" s="35"/>
      <c r="N31" s="35"/>
      <c r="O31" s="35"/>
      <c r="AMJ31" s="27" t="n">
        <f aca="false">SUM(A31:AMI31)</f>
        <v>41807.15</v>
      </c>
    </row>
    <row r="32" customFormat="false" ht="35.75" hidden="false" customHeight="true" outlineLevel="0" collapsed="false">
      <c r="A32" s="50" t="s">
        <v>43</v>
      </c>
      <c r="B32" s="51" t="s">
        <v>37</v>
      </c>
      <c r="C32" s="52" t="s">
        <v>10</v>
      </c>
      <c r="D32" s="53" t="n">
        <f aca="false">$A$1-G32</f>
        <v>58</v>
      </c>
      <c r="E32" s="52" t="n">
        <v>23.74</v>
      </c>
      <c r="F32" s="51" t="s">
        <v>9</v>
      </c>
      <c r="G32" s="54" t="n">
        <v>41638</v>
      </c>
      <c r="H32" s="51" t="n">
        <v>89</v>
      </c>
      <c r="I32" s="46"/>
      <c r="K32" s="35"/>
      <c r="L32" s="35"/>
      <c r="M32" s="35"/>
      <c r="N32" s="35"/>
      <c r="O32" s="35"/>
      <c r="AMJ32" s="27" t="n">
        <f aca="false">SUM(A32:AMI32)</f>
        <v>41808.74</v>
      </c>
    </row>
    <row r="33" customFormat="false" ht="35.75" hidden="false" customHeight="true" outlineLevel="0" collapsed="false">
      <c r="A33" s="56" t="s">
        <v>44</v>
      </c>
      <c r="B33" s="57" t="s">
        <v>37</v>
      </c>
      <c r="C33" s="58" t="s">
        <v>10</v>
      </c>
      <c r="D33" s="59" t="n">
        <f aca="false">$A$1-G33</f>
        <v>58</v>
      </c>
      <c r="E33" s="58" t="n">
        <v>22.62</v>
      </c>
      <c r="F33" s="57" t="s">
        <v>9</v>
      </c>
      <c r="G33" s="60" t="n">
        <v>41638</v>
      </c>
      <c r="H33" s="57" t="n">
        <v>89</v>
      </c>
      <c r="I33" s="61"/>
      <c r="K33" s="35"/>
      <c r="L33" s="35"/>
      <c r="M33" s="35"/>
      <c r="N33" s="35"/>
      <c r="O33" s="35"/>
      <c r="AMJ33" s="27" t="n">
        <f aca="false">SUM(A33:AMI33)</f>
        <v>41807.62</v>
      </c>
    </row>
    <row r="1048576" customFormat="false" ht="15" hidden="false" customHeight="false" outlineLevel="0" collapsed="false">
      <c r="A1048576" s="94" t="n">
        <f aca="false">SUM(A1:A1048575)</f>
        <v>41696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1839</v>
      </c>
      <c r="E1048576" s="95" t="n">
        <f aca="false">SUM(E1:E1048575)</f>
        <v>771.29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614.311</v>
      </c>
      <c r="AMJ1048576" s="36" t="n">
        <f aca="false">SUM(A1048576:AMI1048576)</f>
        <v>1380853.601</v>
      </c>
    </row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4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E55" activeCellId="0" sqref="E55"/>
    </sheetView>
  </sheetViews>
  <sheetFormatPr defaultRowHeight="14"/>
  <cols>
    <col collapsed="false" hidden="false" max="4" min="1" style="0" width="8.82777777777778"/>
    <col collapsed="false" hidden="false" max="5" min="5" style="0" width="8.62222222222222"/>
    <col collapsed="false" hidden="false" max="1025" min="6" style="0" width="8.82777777777778"/>
  </cols>
  <sheetData>
    <row r="1" customFormat="false" ht="14.5" hidden="false" customHeight="true" outlineLevel="0" collapsed="false">
      <c r="A1" s="17" t="s">
        <v>45</v>
      </c>
    </row>
    <row r="2" s="18" customFormat="true" ht="14.5" hidden="false" customHeight="true" outlineLevel="0" collapsed="false">
      <c r="A2" s="18" t="s">
        <v>46</v>
      </c>
      <c r="B2" s="18" t="s">
        <v>2</v>
      </c>
      <c r="C2" s="18" t="s">
        <v>3</v>
      </c>
      <c r="D2" s="19" t="n">
        <v>41689</v>
      </c>
      <c r="E2" s="19" t="n">
        <v>41696</v>
      </c>
      <c r="F2" s="19" t="n">
        <v>41703</v>
      </c>
      <c r="G2" s="19" t="n">
        <v>41710</v>
      </c>
      <c r="H2" s="19" t="n">
        <v>41717</v>
      </c>
      <c r="I2" s="19" t="n">
        <v>41724</v>
      </c>
      <c r="J2" s="19" t="n">
        <v>41731</v>
      </c>
      <c r="K2" s="19" t="n">
        <v>41738</v>
      </c>
      <c r="L2" s="19" t="n">
        <v>41745</v>
      </c>
      <c r="M2" s="19" t="n">
        <v>41752</v>
      </c>
      <c r="N2" s="19" t="n">
        <v>41759</v>
      </c>
      <c r="O2" s="19" t="n">
        <v>41766</v>
      </c>
      <c r="P2" s="19" t="n">
        <v>41773</v>
      </c>
      <c r="Q2" s="19" t="n">
        <v>41779</v>
      </c>
      <c r="R2" s="19" t="n">
        <v>41787</v>
      </c>
      <c r="S2" s="19" t="n">
        <v>41794</v>
      </c>
      <c r="T2" s="19" t="n">
        <v>41801</v>
      </c>
      <c r="U2" s="19" t="n">
        <v>41808</v>
      </c>
      <c r="V2" s="19" t="n">
        <v>41815</v>
      </c>
    </row>
    <row r="3" customFormat="false" ht="14.5" hidden="false" customHeight="true" outlineLevel="0" collapsed="false">
      <c r="A3" s="20" t="n">
        <v>55</v>
      </c>
      <c r="B3" s="20" t="s">
        <v>15</v>
      </c>
      <c r="C3" s="20" t="s">
        <v>9</v>
      </c>
      <c r="D3" s="20" t="n">
        <v>4</v>
      </c>
      <c r="E3" s="20" t="n">
        <v>4</v>
      </c>
      <c r="F3" s="20" t="n">
        <v>4</v>
      </c>
      <c r="G3" s="20" t="n">
        <v>4</v>
      </c>
      <c r="H3" s="20" t="n">
        <v>4</v>
      </c>
      <c r="I3" s="20" t="n">
        <v>4</v>
      </c>
      <c r="J3" s="20" t="n">
        <v>4</v>
      </c>
      <c r="K3" s="20" t="n">
        <v>4</v>
      </c>
      <c r="L3" s="20" t="n">
        <v>4</v>
      </c>
      <c r="M3" s="20" t="n">
        <v>4</v>
      </c>
      <c r="N3" s="20" t="n">
        <v>4</v>
      </c>
      <c r="O3" s="20" t="n">
        <v>4</v>
      </c>
      <c r="P3" s="20" t="n">
        <v>4</v>
      </c>
      <c r="Q3" s="20" t="n">
        <v>4</v>
      </c>
      <c r="R3" s="20" t="n">
        <v>4</v>
      </c>
      <c r="S3" s="20" t="n">
        <v>4</v>
      </c>
    </row>
    <row r="4" customFormat="false" ht="14.5" hidden="false" customHeight="true" outlineLevel="0" collapsed="false">
      <c r="A4" s="20" t="n">
        <v>49</v>
      </c>
      <c r="B4" s="20" t="s">
        <v>8</v>
      </c>
      <c r="C4" s="20" t="s">
        <v>9</v>
      </c>
      <c r="D4" s="20" t="n">
        <v>4</v>
      </c>
      <c r="E4" s="20" t="n">
        <v>4</v>
      </c>
      <c r="F4" s="20" t="n">
        <v>4</v>
      </c>
      <c r="G4" s="20" t="n">
        <v>4</v>
      </c>
      <c r="H4" s="20" t="n">
        <v>4</v>
      </c>
      <c r="I4" s="20" t="n">
        <v>4</v>
      </c>
      <c r="J4" s="20" t="n">
        <v>4</v>
      </c>
      <c r="K4" s="20" t="n">
        <v>4</v>
      </c>
      <c r="L4" s="20" t="n">
        <v>4</v>
      </c>
      <c r="M4" s="20" t="n">
        <v>4</v>
      </c>
      <c r="N4" s="20" t="n">
        <v>4</v>
      </c>
      <c r="O4" s="20" t="n">
        <v>4</v>
      </c>
      <c r="P4" s="20" t="n">
        <v>4</v>
      </c>
      <c r="Q4" s="20" t="n">
        <v>4</v>
      </c>
      <c r="R4" s="20" t="n">
        <v>4</v>
      </c>
      <c r="S4" s="20" t="n">
        <v>4</v>
      </c>
    </row>
    <row r="5" customFormat="false" ht="14.5" hidden="false" customHeight="true" outlineLevel="0" collapsed="false">
      <c r="A5" s="20" t="n">
        <v>78</v>
      </c>
      <c r="B5" s="20" t="s">
        <v>8</v>
      </c>
      <c r="C5" s="20" t="s">
        <v>9</v>
      </c>
      <c r="D5" s="20" t="n">
        <v>4</v>
      </c>
      <c r="E5" s="20" t="n">
        <v>4</v>
      </c>
      <c r="F5" s="20" t="n">
        <v>4</v>
      </c>
      <c r="G5" s="20" t="n">
        <v>4</v>
      </c>
      <c r="H5" s="20" t="n">
        <v>4</v>
      </c>
      <c r="I5" s="20" t="n">
        <v>4</v>
      </c>
      <c r="J5" s="20" t="n">
        <v>4</v>
      </c>
      <c r="K5" s="20" t="n">
        <v>4</v>
      </c>
      <c r="L5" s="20" t="n">
        <v>4</v>
      </c>
      <c r="M5" s="20" t="n">
        <v>4</v>
      </c>
      <c r="N5" s="20" t="n">
        <v>4</v>
      </c>
      <c r="O5" s="20" t="n">
        <v>4</v>
      </c>
      <c r="P5" s="20" t="n">
        <v>4</v>
      </c>
      <c r="Q5" s="20" t="n">
        <v>4</v>
      </c>
      <c r="R5" s="20" t="n">
        <v>4</v>
      </c>
      <c r="S5" s="20" t="n">
        <v>4</v>
      </c>
    </row>
    <row r="6" customFormat="false" ht="14.5" hidden="false" customHeight="true" outlineLevel="0" collapsed="false">
      <c r="A6" s="20" t="n">
        <v>79</v>
      </c>
      <c r="B6" s="20" t="s">
        <v>8</v>
      </c>
      <c r="C6" s="20" t="s">
        <v>9</v>
      </c>
      <c r="D6" s="20" t="n">
        <v>4</v>
      </c>
      <c r="E6" s="20" t="n">
        <v>4</v>
      </c>
      <c r="F6" s="20" t="n">
        <v>4</v>
      </c>
      <c r="G6" s="20" t="n">
        <v>4</v>
      </c>
      <c r="H6" s="20" t="n">
        <v>4</v>
      </c>
      <c r="I6" s="20" t="n">
        <v>4</v>
      </c>
      <c r="J6" s="20" t="n">
        <v>4</v>
      </c>
      <c r="K6" s="20" t="n">
        <v>4</v>
      </c>
      <c r="L6" s="20" t="n">
        <v>4</v>
      </c>
      <c r="M6" s="20" t="n">
        <v>4</v>
      </c>
      <c r="N6" s="20" t="n">
        <v>4</v>
      </c>
      <c r="O6" s="20" t="n">
        <v>4</v>
      </c>
      <c r="P6" s="20" t="n">
        <v>4</v>
      </c>
      <c r="Q6" s="20" t="n">
        <v>4</v>
      </c>
      <c r="R6" s="20" t="n">
        <v>4</v>
      </c>
      <c r="S6" s="20" t="n">
        <v>4</v>
      </c>
    </row>
    <row r="7" customFormat="false" ht="14.5" hidden="false" customHeight="true" outlineLevel="0" collapsed="false">
      <c r="A7" s="20" t="n">
        <v>89</v>
      </c>
      <c r="B7" s="20" t="s">
        <v>37</v>
      </c>
      <c r="C7" s="20" t="s">
        <v>9</v>
      </c>
      <c r="D7" s="20" t="n">
        <v>4</v>
      </c>
      <c r="E7" s="20" t="n">
        <v>4</v>
      </c>
      <c r="F7" s="20" t="n">
        <v>4</v>
      </c>
      <c r="G7" s="20" t="n">
        <v>4</v>
      </c>
      <c r="H7" s="20" t="n">
        <v>4</v>
      </c>
      <c r="I7" s="20" t="n">
        <v>4</v>
      </c>
      <c r="J7" s="20" t="n">
        <v>4</v>
      </c>
      <c r="K7" s="20" t="n">
        <v>4</v>
      </c>
      <c r="L7" s="20" t="n">
        <v>4</v>
      </c>
      <c r="M7" s="20" t="n">
        <v>4</v>
      </c>
      <c r="N7" s="20" t="n">
        <v>4</v>
      </c>
      <c r="O7" s="20" t="n">
        <v>4</v>
      </c>
      <c r="P7" s="20" t="n">
        <v>4</v>
      </c>
      <c r="Q7" s="20" t="n">
        <v>4</v>
      </c>
      <c r="R7" s="20" t="n">
        <v>4</v>
      </c>
      <c r="S7" s="20" t="n">
        <v>4</v>
      </c>
    </row>
    <row r="8" customFormat="false" ht="14.5" hidden="false" customHeight="true" outlineLevel="0" collapsed="false">
      <c r="A8" s="20" t="n">
        <v>87</v>
      </c>
      <c r="B8" s="20" t="s">
        <v>15</v>
      </c>
      <c r="C8" s="20" t="s">
        <v>20</v>
      </c>
      <c r="D8" s="20" t="n">
        <v>4</v>
      </c>
      <c r="E8" s="20" t="n">
        <v>4</v>
      </c>
      <c r="F8" s="20" t="n">
        <v>4</v>
      </c>
      <c r="G8" s="20" t="n">
        <v>4</v>
      </c>
      <c r="H8" s="20" t="n">
        <v>4</v>
      </c>
      <c r="I8" s="20" t="n">
        <v>4</v>
      </c>
      <c r="J8" s="20" t="n">
        <v>4</v>
      </c>
      <c r="K8" s="20" t="n">
        <v>4</v>
      </c>
      <c r="L8" s="20" t="n">
        <v>4</v>
      </c>
      <c r="M8" s="20" t="n">
        <v>4</v>
      </c>
      <c r="N8" s="20" t="n">
        <v>4</v>
      </c>
      <c r="O8" s="20" t="n">
        <v>4</v>
      </c>
      <c r="P8" s="20" t="n">
        <v>3</v>
      </c>
      <c r="Q8" s="20" t="n">
        <v>3</v>
      </c>
      <c r="R8" s="20" t="n">
        <v>3</v>
      </c>
      <c r="S8" s="20" t="n">
        <v>3</v>
      </c>
    </row>
    <row r="9" customFormat="false" ht="14.5" hidden="false" customHeight="true" outlineLevel="0" collapsed="false">
      <c r="A9" s="20" t="n">
        <v>88</v>
      </c>
      <c r="B9" s="20" t="s">
        <v>15</v>
      </c>
      <c r="C9" s="20" t="s">
        <v>20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 t="n">
        <v>1</v>
      </c>
      <c r="Q9" s="20" t="n">
        <v>1</v>
      </c>
      <c r="R9" s="20" t="n">
        <v>1</v>
      </c>
      <c r="S9" s="20" t="n">
        <v>1</v>
      </c>
    </row>
    <row r="10" customFormat="false" ht="14.5" hidden="false" customHeight="true" outlineLevel="0" collapsed="false">
      <c r="A10" s="20" t="n">
        <v>76</v>
      </c>
      <c r="B10" s="20" t="s">
        <v>8</v>
      </c>
      <c r="C10" s="20" t="s">
        <v>20</v>
      </c>
      <c r="D10" s="20" t="n">
        <v>4</v>
      </c>
      <c r="E10" s="20" t="n">
        <v>4</v>
      </c>
      <c r="F10" s="20" t="n">
        <v>4</v>
      </c>
      <c r="G10" s="20" t="n">
        <v>4</v>
      </c>
      <c r="H10" s="20" t="n">
        <v>4</v>
      </c>
      <c r="I10" s="20" t="n">
        <v>4</v>
      </c>
      <c r="J10" s="20" t="n">
        <v>4</v>
      </c>
      <c r="K10" s="20" t="n">
        <v>4</v>
      </c>
      <c r="L10" s="20" t="n">
        <v>4</v>
      </c>
      <c r="M10" s="20" t="n">
        <v>3</v>
      </c>
      <c r="N10" s="20" t="n">
        <v>3</v>
      </c>
      <c r="O10" s="20" t="n">
        <v>3</v>
      </c>
      <c r="P10" s="20" t="n">
        <v>3</v>
      </c>
      <c r="Q10" s="20" t="n">
        <v>3</v>
      </c>
      <c r="R10" s="20" t="n">
        <v>3</v>
      </c>
      <c r="S10" s="20" t="n">
        <v>3</v>
      </c>
    </row>
    <row r="11" customFormat="false" ht="14.5" hidden="false" customHeight="true" outlineLevel="0" collapsed="false">
      <c r="A11" s="20" t="n">
        <v>81</v>
      </c>
      <c r="B11" s="20" t="s">
        <v>37</v>
      </c>
      <c r="C11" s="20" t="s">
        <v>20</v>
      </c>
      <c r="D11" s="20" t="n">
        <v>4</v>
      </c>
      <c r="E11" s="20" t="n">
        <v>4</v>
      </c>
      <c r="F11" s="20" t="n">
        <v>4</v>
      </c>
      <c r="G11" s="20" t="n">
        <v>4</v>
      </c>
      <c r="H11" s="20" t="n">
        <v>4</v>
      </c>
      <c r="I11" s="20" t="n">
        <v>4</v>
      </c>
      <c r="J11" s="20" t="n">
        <v>4</v>
      </c>
      <c r="K11" s="20" t="n">
        <v>4</v>
      </c>
      <c r="L11" s="20" t="n">
        <v>4</v>
      </c>
      <c r="M11" s="20" t="n">
        <v>3</v>
      </c>
      <c r="N11" s="20" t="n">
        <v>2</v>
      </c>
      <c r="O11" s="20" t="n">
        <v>2</v>
      </c>
      <c r="P11" s="20" t="n">
        <v>2</v>
      </c>
      <c r="Q11" s="20" t="n">
        <v>2</v>
      </c>
      <c r="R11" s="20" t="n">
        <v>2</v>
      </c>
      <c r="S11" s="20" t="n">
        <v>2</v>
      </c>
    </row>
    <row r="12" customFormat="false" ht="14.5" hidden="false" customHeight="true" outlineLevel="0" collapsed="false">
      <c r="A12" s="20" t="n">
        <v>80</v>
      </c>
      <c r="B12" s="20" t="s">
        <v>37</v>
      </c>
      <c r="C12" s="20" t="s">
        <v>20</v>
      </c>
      <c r="D12" s="20"/>
      <c r="E12" s="20"/>
      <c r="F12" s="20"/>
      <c r="G12" s="20"/>
      <c r="H12" s="20"/>
      <c r="I12" s="20"/>
      <c r="J12" s="20"/>
      <c r="K12" s="20"/>
      <c r="L12" s="20"/>
      <c r="M12" s="21" t="n">
        <v>1</v>
      </c>
      <c r="N12" s="21" t="n">
        <v>2</v>
      </c>
      <c r="O12" s="21" t="n">
        <v>2</v>
      </c>
      <c r="P12" s="21" t="n">
        <v>2</v>
      </c>
      <c r="Q12" s="21" t="n">
        <v>2</v>
      </c>
      <c r="R12" s="21" t="n">
        <v>2</v>
      </c>
      <c r="S12" s="21" t="n">
        <v>2</v>
      </c>
    </row>
    <row r="13" customFormat="false" ht="13.8" hidden="false" customHeight="false" outlineLevel="0" collapsed="false"/>
    <row r="14" customFormat="false" ht="14.5" hidden="false" customHeight="true" outlineLevel="0" collapsed="false">
      <c r="A14" s="17" t="s">
        <v>47</v>
      </c>
    </row>
    <row r="15" s="18" customFormat="true" ht="14.5" hidden="false" customHeight="true" outlineLevel="0" collapsed="false">
      <c r="A15" s="18" t="s">
        <v>46</v>
      </c>
      <c r="B15" s="18" t="s">
        <v>2</v>
      </c>
      <c r="C15" s="18" t="s">
        <v>3</v>
      </c>
      <c r="D15" s="19" t="n">
        <v>41689</v>
      </c>
      <c r="E15" s="19" t="n">
        <v>41696</v>
      </c>
      <c r="F15" s="19" t="n">
        <v>41703</v>
      </c>
      <c r="G15" s="19" t="n">
        <v>41710</v>
      </c>
      <c r="H15" s="19" t="n">
        <v>41717</v>
      </c>
      <c r="I15" s="19" t="n">
        <v>41724</v>
      </c>
      <c r="J15" s="19" t="n">
        <v>41731</v>
      </c>
      <c r="K15" s="19" t="n">
        <v>41738</v>
      </c>
      <c r="L15" s="19" t="n">
        <v>41745</v>
      </c>
      <c r="M15" s="19" t="n">
        <v>41752</v>
      </c>
      <c r="N15" s="19" t="n">
        <v>41759</v>
      </c>
      <c r="O15" s="19" t="n">
        <v>41766</v>
      </c>
      <c r="P15" s="19" t="n">
        <v>41773</v>
      </c>
      <c r="Q15" s="19" t="n">
        <v>41779</v>
      </c>
      <c r="R15" s="19" t="n">
        <v>41787</v>
      </c>
      <c r="S15" s="19" t="n">
        <v>41794</v>
      </c>
      <c r="T15" s="19" t="n">
        <v>41801</v>
      </c>
      <c r="U15" s="19" t="n">
        <v>41808</v>
      </c>
      <c r="V15" s="19" t="n">
        <v>41815</v>
      </c>
    </row>
    <row r="16" customFormat="false" ht="14.5" hidden="false" customHeight="true" outlineLevel="0" collapsed="false">
      <c r="A16" s="20" t="n">
        <v>55</v>
      </c>
      <c r="B16" s="20" t="s">
        <v>15</v>
      </c>
      <c r="C16" s="20" t="s">
        <v>9</v>
      </c>
      <c r="D16" s="22" t="n">
        <v>90.119</v>
      </c>
      <c r="E16" s="22" t="n">
        <v>88.687</v>
      </c>
      <c r="F16" s="22" t="n">
        <v>89.436</v>
      </c>
      <c r="G16" s="22" t="n">
        <v>74.466</v>
      </c>
      <c r="H16" s="22" t="n">
        <v>76.986</v>
      </c>
      <c r="I16" s="0" t="n">
        <v>75.734</v>
      </c>
      <c r="J16" s="0" t="n">
        <v>75.701</v>
      </c>
      <c r="K16" s="0" t="n">
        <v>78.258</v>
      </c>
      <c r="L16" s="0" t="n">
        <v>79.843</v>
      </c>
      <c r="M16" s="0" t="s">
        <v>48</v>
      </c>
      <c r="N16" s="0" t="n">
        <v>81.081</v>
      </c>
      <c r="O16" s="0" t="n">
        <v>80.785</v>
      </c>
      <c r="P16" s="0" t="n">
        <v>80.767</v>
      </c>
      <c r="Q16" s="0" t="n">
        <v>95.156</v>
      </c>
      <c r="R16" s="0" t="n">
        <v>79.307</v>
      </c>
      <c r="S16" s="0" t="n">
        <v>80.342</v>
      </c>
    </row>
    <row r="17" customFormat="false" ht="14.5" hidden="false" customHeight="true" outlineLevel="0" collapsed="false">
      <c r="A17" s="20" t="n">
        <v>49</v>
      </c>
      <c r="B17" s="20" t="s">
        <v>8</v>
      </c>
      <c r="C17" s="20" t="s">
        <v>9</v>
      </c>
      <c r="D17" s="22" t="n">
        <v>88.281</v>
      </c>
      <c r="E17" s="22" t="n">
        <v>87.913</v>
      </c>
      <c r="F17" s="22" t="n">
        <v>88.819</v>
      </c>
      <c r="G17" s="22" t="n">
        <v>74.14</v>
      </c>
      <c r="H17" s="22" t="n">
        <v>75.018</v>
      </c>
      <c r="I17" s="0" t="n">
        <v>75.827</v>
      </c>
      <c r="J17" s="0" t="n">
        <v>75.387</v>
      </c>
      <c r="K17" s="0" t="n">
        <v>75.546</v>
      </c>
      <c r="L17" s="0" t="n">
        <v>79.05</v>
      </c>
      <c r="M17" s="0" t="s">
        <v>48</v>
      </c>
      <c r="N17" s="0" t="n">
        <v>76.243</v>
      </c>
      <c r="O17" s="0" t="n">
        <v>75.813</v>
      </c>
      <c r="P17" s="0" t="n">
        <v>71.144</v>
      </c>
      <c r="Q17" s="0" t="n">
        <v>94.519</v>
      </c>
      <c r="R17" s="0" t="n">
        <v>75.326</v>
      </c>
      <c r="S17" s="0" t="n">
        <v>76.407</v>
      </c>
    </row>
    <row r="18" customFormat="false" ht="14.5" hidden="false" customHeight="true" outlineLevel="0" collapsed="false">
      <c r="A18" s="20" t="n">
        <v>78</v>
      </c>
      <c r="B18" s="20" t="s">
        <v>8</v>
      </c>
      <c r="C18" s="20" t="s">
        <v>9</v>
      </c>
      <c r="D18" s="22" t="n">
        <v>89.45</v>
      </c>
      <c r="E18" s="22" t="n">
        <v>86.964</v>
      </c>
      <c r="F18" s="22" t="n">
        <v>88.1</v>
      </c>
      <c r="G18" s="22" t="n">
        <v>86.698</v>
      </c>
      <c r="H18" s="22" t="n">
        <v>85.26</v>
      </c>
      <c r="I18" s="0" t="n">
        <v>85.768</v>
      </c>
      <c r="J18" s="0" t="n">
        <v>86.768</v>
      </c>
      <c r="K18" s="0" t="n">
        <v>85.656</v>
      </c>
      <c r="L18" s="0" t="n">
        <v>86.194</v>
      </c>
      <c r="M18" s="0" t="s">
        <v>48</v>
      </c>
      <c r="N18" s="0" t="n">
        <v>85.306</v>
      </c>
      <c r="O18" s="0" t="n">
        <v>85.221</v>
      </c>
      <c r="P18" s="0" t="n">
        <v>85.521</v>
      </c>
      <c r="Q18" s="0" t="n">
        <v>98.394</v>
      </c>
      <c r="R18" s="0" t="n">
        <v>87.216</v>
      </c>
      <c r="S18" s="0" t="n">
        <v>86.118</v>
      </c>
    </row>
    <row r="19" customFormat="false" ht="14.5" hidden="false" customHeight="true" outlineLevel="0" collapsed="false">
      <c r="A19" s="20" t="n">
        <v>79</v>
      </c>
      <c r="B19" s="20" t="s">
        <v>8</v>
      </c>
      <c r="C19" s="20" t="s">
        <v>9</v>
      </c>
      <c r="D19" s="22" t="n">
        <v>88.979</v>
      </c>
      <c r="E19" s="22" t="n">
        <v>87.628</v>
      </c>
      <c r="F19" s="22" t="n">
        <v>88.123</v>
      </c>
      <c r="G19" s="22" t="n">
        <v>79.293</v>
      </c>
      <c r="H19" s="22" t="n">
        <v>79.747</v>
      </c>
      <c r="I19" s="0" t="n">
        <v>80.632</v>
      </c>
      <c r="J19" s="0" t="n">
        <v>76.864</v>
      </c>
      <c r="K19" s="0" t="n">
        <v>76.607</v>
      </c>
      <c r="L19" s="0" t="n">
        <v>80.359</v>
      </c>
      <c r="M19" s="0" t="s">
        <v>48</v>
      </c>
      <c r="N19" s="0" t="n">
        <v>77.482</v>
      </c>
      <c r="O19" s="0" t="n">
        <v>76.982</v>
      </c>
      <c r="P19" s="0" t="n">
        <v>75.711</v>
      </c>
      <c r="Q19" s="0" t="n">
        <v>97.654</v>
      </c>
      <c r="R19" s="0" t="n">
        <v>76.532</v>
      </c>
      <c r="S19" s="0" t="n">
        <v>76.62</v>
      </c>
    </row>
    <row r="20" customFormat="false" ht="14.5" hidden="false" customHeight="true" outlineLevel="0" collapsed="false">
      <c r="A20" s="20" t="n">
        <v>89</v>
      </c>
      <c r="B20" s="20" t="s">
        <v>37</v>
      </c>
      <c r="C20" s="20" t="s">
        <v>9</v>
      </c>
      <c r="D20" s="22" t="n">
        <v>89.162</v>
      </c>
      <c r="E20" s="22" t="n">
        <v>87.775</v>
      </c>
      <c r="F20" s="22" t="n">
        <v>88.384</v>
      </c>
      <c r="G20" s="22" t="n">
        <v>76.442</v>
      </c>
      <c r="H20" s="22" t="n">
        <v>75.11</v>
      </c>
      <c r="I20" s="0" t="n">
        <v>75.529</v>
      </c>
      <c r="J20" s="0" t="n">
        <v>75.744</v>
      </c>
      <c r="K20" s="0" t="n">
        <v>75.731</v>
      </c>
      <c r="L20" s="0" t="n">
        <v>81.334</v>
      </c>
      <c r="M20" s="0" t="s">
        <v>48</v>
      </c>
      <c r="N20" s="0" t="n">
        <v>82.356</v>
      </c>
      <c r="O20" s="0" t="n">
        <v>80.975</v>
      </c>
      <c r="P20" s="0" t="n">
        <v>80.014</v>
      </c>
      <c r="Q20" s="0" t="n">
        <v>99.742</v>
      </c>
      <c r="R20" s="0" t="n">
        <v>79.852</v>
      </c>
      <c r="S20" s="0" t="n">
        <v>81.739</v>
      </c>
    </row>
    <row r="21" customFormat="false" ht="14.5" hidden="false" customHeight="true" outlineLevel="0" collapsed="false">
      <c r="A21" s="20" t="n">
        <v>87</v>
      </c>
      <c r="B21" s="20" t="s">
        <v>15</v>
      </c>
      <c r="C21" s="20" t="s">
        <v>20</v>
      </c>
      <c r="D21" s="22" t="n">
        <v>90.754</v>
      </c>
      <c r="E21" s="22" t="n">
        <v>86.955</v>
      </c>
      <c r="F21" s="22" t="n">
        <v>88.572</v>
      </c>
      <c r="G21" s="22" t="n">
        <v>84.441</v>
      </c>
      <c r="H21" s="22" t="n">
        <v>81.647</v>
      </c>
      <c r="I21" s="0" t="n">
        <v>80.699</v>
      </c>
      <c r="J21" s="0" t="n">
        <v>80.194</v>
      </c>
      <c r="K21" s="0" t="n">
        <v>76.301</v>
      </c>
      <c r="L21" s="0" t="n">
        <v>81.419</v>
      </c>
      <c r="M21" s="0" t="s">
        <v>48</v>
      </c>
      <c r="N21" s="0" t="n">
        <v>82.909</v>
      </c>
      <c r="O21" s="0" t="n">
        <v>81.832</v>
      </c>
      <c r="P21" s="0" t="n">
        <v>63.396</v>
      </c>
      <c r="Q21" s="0" t="n">
        <v>63.28</v>
      </c>
      <c r="R21" s="0" t="n">
        <v>66.51</v>
      </c>
      <c r="S21" s="0" t="n">
        <v>60.408</v>
      </c>
    </row>
    <row r="22" customFormat="false" ht="14.5" hidden="false" customHeight="true" outlineLevel="0" collapsed="false">
      <c r="A22" s="20" t="n">
        <v>88</v>
      </c>
      <c r="B22" s="20" t="s">
        <v>15</v>
      </c>
      <c r="C22" s="20" t="s">
        <v>20</v>
      </c>
      <c r="D22" s="22" t="s">
        <v>48</v>
      </c>
      <c r="E22" s="22" t="s">
        <v>48</v>
      </c>
      <c r="F22" s="22" t="s">
        <v>48</v>
      </c>
      <c r="G22" s="22" t="s">
        <v>48</v>
      </c>
      <c r="H22" s="22" t="s">
        <v>48</v>
      </c>
      <c r="I22" s="22" t="s">
        <v>48</v>
      </c>
      <c r="J22" s="22" t="s">
        <v>48</v>
      </c>
      <c r="K22" s="22" t="s">
        <v>48</v>
      </c>
      <c r="L22" s="22" t="s">
        <v>48</v>
      </c>
      <c r="M22" s="22" t="s">
        <v>48</v>
      </c>
      <c r="N22" s="22" t="s">
        <v>48</v>
      </c>
      <c r="O22" s="22" t="s">
        <v>48</v>
      </c>
      <c r="P22" s="0" t="n">
        <v>22.63</v>
      </c>
      <c r="Q22" s="0" t="n">
        <v>23.15</v>
      </c>
      <c r="R22" s="0" t="n">
        <v>36.657</v>
      </c>
      <c r="S22" s="0" t="n">
        <v>22.148</v>
      </c>
    </row>
    <row r="23" customFormat="false" ht="14.5" hidden="false" customHeight="true" outlineLevel="0" collapsed="false">
      <c r="A23" s="20" t="n">
        <v>76</v>
      </c>
      <c r="B23" s="20" t="s">
        <v>8</v>
      </c>
      <c r="C23" s="20" t="s">
        <v>20</v>
      </c>
      <c r="D23" s="22" t="n">
        <v>90.233</v>
      </c>
      <c r="E23" s="22" t="n">
        <v>86.26</v>
      </c>
      <c r="F23" s="22" t="n">
        <v>89.029</v>
      </c>
      <c r="G23" s="22" t="n">
        <v>95.149</v>
      </c>
      <c r="H23" s="22" t="n">
        <v>96.693</v>
      </c>
      <c r="I23" s="0" t="n">
        <v>96.407</v>
      </c>
      <c r="J23" s="0" t="n">
        <v>101.68</v>
      </c>
      <c r="K23" s="0" t="n">
        <v>101.97</v>
      </c>
      <c r="L23" s="0" t="n">
        <v>100.97</v>
      </c>
      <c r="M23" s="0" t="s">
        <v>48</v>
      </c>
      <c r="N23" s="0" t="n">
        <v>75.414</v>
      </c>
      <c r="O23" s="0" t="n">
        <v>76.12</v>
      </c>
      <c r="P23" s="0" t="n">
        <v>76.507</v>
      </c>
      <c r="Q23" s="0" t="n">
        <v>91.489</v>
      </c>
      <c r="R23" s="0" t="n">
        <v>79.273</v>
      </c>
      <c r="S23" s="0" t="n">
        <v>76.145</v>
      </c>
    </row>
    <row r="24" customFormat="false" ht="14.5" hidden="false" customHeight="true" outlineLevel="0" collapsed="false">
      <c r="A24" s="20" t="n">
        <v>81</v>
      </c>
      <c r="B24" s="20" t="s">
        <v>37</v>
      </c>
      <c r="C24" s="20" t="s">
        <v>20</v>
      </c>
      <c r="D24" s="22" t="n">
        <v>90.319</v>
      </c>
      <c r="E24" s="22" t="n">
        <v>89.093</v>
      </c>
      <c r="F24" s="22" t="n">
        <v>88.343</v>
      </c>
      <c r="G24" s="22" t="n">
        <v>90.676</v>
      </c>
      <c r="H24" s="22" t="n">
        <v>90.089</v>
      </c>
      <c r="I24" s="0" t="n">
        <v>90.024</v>
      </c>
      <c r="J24" s="0" t="n">
        <v>95.699</v>
      </c>
      <c r="K24" s="0" t="n">
        <v>96.152</v>
      </c>
      <c r="L24" s="0" t="n">
        <v>95.786</v>
      </c>
      <c r="M24" s="0" t="s">
        <v>48</v>
      </c>
      <c r="N24" s="0" t="n">
        <v>53.862</v>
      </c>
      <c r="O24" s="0" t="n">
        <v>51.618</v>
      </c>
      <c r="P24" s="0" t="n">
        <v>50.15</v>
      </c>
      <c r="Q24" s="0" t="n">
        <v>59.127</v>
      </c>
      <c r="R24" s="0" t="n">
        <v>57.252</v>
      </c>
      <c r="S24" s="0" t="n">
        <v>52.83</v>
      </c>
    </row>
    <row r="25" customFormat="false" ht="14.5" hidden="false" customHeight="true" outlineLevel="0" collapsed="false">
      <c r="A25" s="20" t="n">
        <v>80</v>
      </c>
      <c r="B25" s="20" t="s">
        <v>37</v>
      </c>
      <c r="C25" s="20" t="s">
        <v>20</v>
      </c>
      <c r="D25" s="0" t="s">
        <v>48</v>
      </c>
      <c r="E25" s="0" t="s">
        <v>48</v>
      </c>
      <c r="F25" s="0" t="s">
        <v>48</v>
      </c>
      <c r="G25" s="0" t="s">
        <v>48</v>
      </c>
      <c r="H25" s="0" t="s">
        <v>48</v>
      </c>
      <c r="I25" s="0" t="s">
        <v>48</v>
      </c>
      <c r="J25" s="0" t="s">
        <v>48</v>
      </c>
      <c r="K25" s="0" t="s">
        <v>48</v>
      </c>
      <c r="L25" s="0" t="s">
        <v>48</v>
      </c>
      <c r="M25" s="0" t="s">
        <v>48</v>
      </c>
      <c r="N25" s="0" t="n">
        <v>49.75</v>
      </c>
      <c r="O25" s="0" t="n">
        <v>51.931</v>
      </c>
      <c r="P25" s="0" t="n">
        <v>50.61</v>
      </c>
      <c r="Q25" s="0" t="n">
        <v>59.063</v>
      </c>
      <c r="R25" s="0" t="n">
        <v>60.903</v>
      </c>
      <c r="S25" s="0" t="n">
        <v>54.692</v>
      </c>
    </row>
    <row r="26" customFormat="false" ht="13.8" hidden="false" customHeight="false" outlineLevel="0" collapsed="false"/>
    <row r="27" customFormat="false" ht="14.5" hidden="false" customHeight="true" outlineLevel="0" collapsed="false">
      <c r="A27" s="17" t="s">
        <v>49</v>
      </c>
    </row>
    <row r="28" s="25" customFormat="true" ht="14.5" hidden="false" customHeight="true" outlineLevel="0" collapsed="false">
      <c r="A28" s="18" t="s">
        <v>46</v>
      </c>
      <c r="B28" s="18" t="s">
        <v>2</v>
      </c>
      <c r="C28" s="18" t="s">
        <v>3</v>
      </c>
      <c r="D28" s="23" t="s">
        <v>50</v>
      </c>
      <c r="E28" s="23" t="s">
        <v>51</v>
      </c>
      <c r="F28" s="23" t="s">
        <v>52</v>
      </c>
      <c r="G28" s="24"/>
      <c r="H28" s="24"/>
      <c r="I28" s="24"/>
      <c r="J28" s="24"/>
      <c r="K28" s="24"/>
      <c r="L28" s="24"/>
      <c r="M28" s="24"/>
      <c r="N28" s="24"/>
    </row>
    <row r="29" customFormat="false" ht="14.5" hidden="false" customHeight="true" outlineLevel="0" collapsed="false">
      <c r="A29" s="20" t="n">
        <v>55</v>
      </c>
      <c r="B29" s="20" t="s">
        <v>15</v>
      </c>
      <c r="C29" s="20" t="s">
        <v>9</v>
      </c>
      <c r="D29" s="20" t="n">
        <v>4</v>
      </c>
      <c r="E29" s="20" t="n">
        <v>22</v>
      </c>
      <c r="F29" s="20" t="n">
        <v>80</v>
      </c>
    </row>
    <row r="30" customFormat="false" ht="14.5" hidden="false" customHeight="true" outlineLevel="0" collapsed="false">
      <c r="A30" s="20" t="n">
        <v>49</v>
      </c>
      <c r="B30" s="20" t="s">
        <v>8</v>
      </c>
      <c r="C30" s="20" t="s">
        <v>9</v>
      </c>
      <c r="D30" s="20" t="n">
        <v>4</v>
      </c>
      <c r="E30" s="20" t="n">
        <v>22</v>
      </c>
      <c r="F30" s="20" t="n">
        <v>75</v>
      </c>
    </row>
    <row r="31" customFormat="false" ht="14.5" hidden="false" customHeight="true" outlineLevel="0" collapsed="false">
      <c r="A31" s="20" t="n">
        <v>78</v>
      </c>
      <c r="B31" s="20" t="s">
        <v>8</v>
      </c>
      <c r="C31" s="20" t="s">
        <v>9</v>
      </c>
      <c r="D31" s="20" t="n">
        <v>4</v>
      </c>
      <c r="E31" s="20" t="n">
        <v>22</v>
      </c>
      <c r="F31" s="20" t="n">
        <v>85</v>
      </c>
    </row>
    <row r="32" customFormat="false" ht="14.5" hidden="false" customHeight="true" outlineLevel="0" collapsed="false">
      <c r="A32" s="20" t="n">
        <v>79</v>
      </c>
      <c r="B32" s="20" t="s">
        <v>8</v>
      </c>
      <c r="C32" s="20" t="s">
        <v>9</v>
      </c>
      <c r="D32" s="20" t="n">
        <v>4</v>
      </c>
      <c r="E32" s="20" t="n">
        <v>22</v>
      </c>
      <c r="F32" s="20" t="n">
        <v>75</v>
      </c>
    </row>
    <row r="33" customFormat="false" ht="14.5" hidden="false" customHeight="true" outlineLevel="0" collapsed="false">
      <c r="A33" s="20" t="n">
        <v>89</v>
      </c>
      <c r="B33" s="20" t="s">
        <v>37</v>
      </c>
      <c r="C33" s="20" t="s">
        <v>9</v>
      </c>
      <c r="D33" s="20" t="n">
        <v>4</v>
      </c>
      <c r="E33" s="20" t="n">
        <v>22</v>
      </c>
      <c r="F33" s="20" t="n">
        <v>80</v>
      </c>
    </row>
    <row r="34" customFormat="false" ht="14.5" hidden="false" customHeight="true" outlineLevel="0" collapsed="false">
      <c r="A34" s="20" t="n">
        <v>87</v>
      </c>
      <c r="B34" s="20" t="s">
        <v>15</v>
      </c>
      <c r="C34" s="20" t="s">
        <v>20</v>
      </c>
      <c r="D34" s="20" t="n">
        <v>3</v>
      </c>
      <c r="E34" s="20" t="n">
        <v>22</v>
      </c>
      <c r="F34" s="20" t="n">
        <v>60</v>
      </c>
    </row>
    <row r="35" customFormat="false" ht="14.5" hidden="false" customHeight="true" outlineLevel="0" collapsed="false">
      <c r="A35" s="20" t="n">
        <v>88</v>
      </c>
      <c r="B35" s="20" t="s">
        <v>15</v>
      </c>
      <c r="C35" s="20" t="s">
        <v>20</v>
      </c>
      <c r="D35" s="20" t="n">
        <v>1</v>
      </c>
      <c r="E35" s="20" t="n">
        <v>22</v>
      </c>
      <c r="F35" s="20" t="n">
        <v>22</v>
      </c>
    </row>
    <row r="36" customFormat="false" ht="14.5" hidden="false" customHeight="true" outlineLevel="0" collapsed="false">
      <c r="A36" s="20" t="n">
        <v>76</v>
      </c>
      <c r="B36" s="20" t="s">
        <v>8</v>
      </c>
      <c r="C36" s="20" t="s">
        <v>20</v>
      </c>
      <c r="D36" s="20" t="n">
        <v>3</v>
      </c>
      <c r="E36" s="20" t="n">
        <v>22</v>
      </c>
      <c r="F36" s="20" t="n">
        <v>75</v>
      </c>
    </row>
    <row r="37" customFormat="false" ht="14.5" hidden="false" customHeight="true" outlineLevel="0" collapsed="false">
      <c r="A37" s="20" t="n">
        <v>80</v>
      </c>
      <c r="B37" s="20" t="s">
        <v>37</v>
      </c>
      <c r="C37" s="20" t="s">
        <v>20</v>
      </c>
      <c r="D37" s="20" t="n">
        <v>1</v>
      </c>
      <c r="E37" s="20" t="n">
        <v>22</v>
      </c>
      <c r="F37" s="20" t="n">
        <v>50</v>
      </c>
    </row>
    <row r="38" customFormat="false" ht="14.5" hidden="false" customHeight="true" outlineLevel="0" collapsed="false">
      <c r="A38" s="20" t="n">
        <v>81</v>
      </c>
      <c r="B38" s="20" t="s">
        <v>37</v>
      </c>
      <c r="C38" s="20" t="s">
        <v>20</v>
      </c>
      <c r="D38" s="20" t="n">
        <v>3</v>
      </c>
      <c r="E38" s="20" t="n">
        <v>22</v>
      </c>
      <c r="F38" s="20" t="n">
        <v>50</v>
      </c>
    </row>
    <row r="40" customFormat="false" ht="14.5" hidden="false" customHeight="true" outlineLevel="0" collapsed="false">
      <c r="A40" s="17" t="s">
        <v>53</v>
      </c>
    </row>
    <row r="41" s="18" customFormat="true" ht="14.5" hidden="false" customHeight="true" outlineLevel="0" collapsed="false">
      <c r="A41" s="18" t="s">
        <v>46</v>
      </c>
      <c r="B41" s="18" t="s">
        <v>2</v>
      </c>
      <c r="C41" s="18" t="s">
        <v>3</v>
      </c>
      <c r="D41" s="19" t="n">
        <v>41689</v>
      </c>
      <c r="E41" s="19" t="n">
        <v>41696</v>
      </c>
      <c r="F41" s="19" t="n">
        <v>41703</v>
      </c>
      <c r="G41" s="19" t="n">
        <v>41710</v>
      </c>
      <c r="H41" s="19" t="n">
        <v>41717</v>
      </c>
      <c r="I41" s="19" t="n">
        <v>41724</v>
      </c>
      <c r="J41" s="19" t="n">
        <v>41731</v>
      </c>
      <c r="K41" s="19" t="n">
        <v>41738</v>
      </c>
      <c r="L41" s="19" t="n">
        <v>41745</v>
      </c>
      <c r="M41" s="19" t="n">
        <v>41752</v>
      </c>
      <c r="N41" s="19" t="n">
        <v>41759</v>
      </c>
      <c r="O41" s="19" t="n">
        <v>41766</v>
      </c>
      <c r="P41" s="19" t="n">
        <v>41773</v>
      </c>
      <c r="Q41" s="19" t="n">
        <v>41779</v>
      </c>
      <c r="R41" s="19" t="n">
        <v>41787</v>
      </c>
      <c r="S41" s="19" t="n">
        <v>41794</v>
      </c>
      <c r="T41" s="19" t="n">
        <v>41801</v>
      </c>
      <c r="U41" s="19" t="n">
        <v>41808</v>
      </c>
      <c r="V41" s="19" t="n">
        <v>41815</v>
      </c>
    </row>
    <row r="42" customFormat="false" ht="14.5" hidden="false" customHeight="true" outlineLevel="0" collapsed="false">
      <c r="A42" s="20" t="n">
        <v>55</v>
      </c>
      <c r="B42" s="20" t="s">
        <v>15</v>
      </c>
      <c r="C42" s="20" t="s">
        <v>9</v>
      </c>
      <c r="D42" s="20" t="s">
        <v>48</v>
      </c>
      <c r="E42" s="22" t="n">
        <v>22.58</v>
      </c>
      <c r="F42" s="22" t="n">
        <v>25.55</v>
      </c>
      <c r="G42" s="22" t="n">
        <v>23.84</v>
      </c>
      <c r="H42" s="22" t="n">
        <v>5.8</v>
      </c>
      <c r="I42" s="0" t="n">
        <v>6.97</v>
      </c>
      <c r="J42" s="0" t="n">
        <v>3.08</v>
      </c>
      <c r="K42" s="0" t="n">
        <v>0</v>
      </c>
      <c r="L42" s="0" t="n">
        <v>6.01</v>
      </c>
      <c r="M42" s="0" t="s">
        <v>48</v>
      </c>
      <c r="N42" s="0" t="s">
        <v>48</v>
      </c>
      <c r="O42" s="0" t="n">
        <v>1.55</v>
      </c>
      <c r="P42" s="0" t="n">
        <v>0.26</v>
      </c>
      <c r="Q42" s="0" t="n">
        <v>14.78</v>
      </c>
      <c r="R42" s="0" t="n">
        <v>10</v>
      </c>
      <c r="S42" s="0" t="n">
        <v>10.89</v>
      </c>
    </row>
    <row r="43" customFormat="false" ht="14.5" hidden="false" customHeight="true" outlineLevel="0" collapsed="false">
      <c r="A43" s="20" t="n">
        <v>49</v>
      </c>
      <c r="B43" s="20" t="s">
        <v>8</v>
      </c>
      <c r="C43" s="20" t="s">
        <v>9</v>
      </c>
      <c r="D43" s="20" t="s">
        <v>48</v>
      </c>
      <c r="E43" s="22" t="n">
        <v>16.42</v>
      </c>
      <c r="F43" s="22" t="n">
        <v>25.39</v>
      </c>
      <c r="G43" s="22" t="n">
        <v>21.15</v>
      </c>
      <c r="H43" s="22" t="n">
        <v>10.09</v>
      </c>
      <c r="I43" s="0" t="n">
        <v>6.41</v>
      </c>
      <c r="J43" s="0" t="n">
        <v>10.44</v>
      </c>
      <c r="K43" s="0" t="n">
        <v>11.73</v>
      </c>
      <c r="L43" s="0" t="n">
        <v>13.93</v>
      </c>
      <c r="M43" s="0" t="s">
        <v>48</v>
      </c>
      <c r="N43" s="0" t="s">
        <v>48</v>
      </c>
      <c r="O43" s="0" t="n">
        <v>5.57</v>
      </c>
      <c r="P43" s="0" t="n">
        <v>7.45</v>
      </c>
      <c r="Q43" s="0" t="n">
        <v>19.45</v>
      </c>
      <c r="R43" s="0" t="n">
        <v>18.86</v>
      </c>
      <c r="S43" s="0" t="n">
        <v>14.95</v>
      </c>
    </row>
    <row r="44" customFormat="false" ht="14.5" hidden="false" customHeight="true" outlineLevel="0" collapsed="false">
      <c r="A44" s="20" t="n">
        <v>78</v>
      </c>
      <c r="B44" s="20" t="s">
        <v>8</v>
      </c>
      <c r="C44" s="20" t="s">
        <v>9</v>
      </c>
      <c r="D44" s="20" t="s">
        <v>48</v>
      </c>
      <c r="E44" s="22" t="n">
        <v>7.45</v>
      </c>
      <c r="F44" s="22" t="n">
        <v>13.99</v>
      </c>
      <c r="G44" s="22" t="n">
        <v>15.72</v>
      </c>
      <c r="H44" s="22" t="n">
        <v>11.8</v>
      </c>
      <c r="I44" s="0" t="n">
        <v>8.76</v>
      </c>
      <c r="J44" s="0" t="n">
        <v>10.63</v>
      </c>
      <c r="K44" s="0" t="n">
        <v>6.88</v>
      </c>
      <c r="L44" s="0" t="n">
        <v>7.65</v>
      </c>
      <c r="M44" s="0" t="s">
        <v>48</v>
      </c>
      <c r="N44" s="0" t="s">
        <v>48</v>
      </c>
      <c r="O44" s="0" t="n">
        <v>2.17</v>
      </c>
      <c r="P44" s="0" t="n">
        <v>5.82</v>
      </c>
      <c r="Q44" s="0" t="n">
        <v>10.41</v>
      </c>
      <c r="R44" s="0" t="n">
        <v>2.15</v>
      </c>
      <c r="S44" s="0" t="n">
        <v>5.33</v>
      </c>
    </row>
    <row r="45" customFormat="false" ht="14.5" hidden="false" customHeight="true" outlineLevel="0" collapsed="false">
      <c r="A45" s="20" t="n">
        <v>79</v>
      </c>
      <c r="B45" s="20" t="s">
        <v>8</v>
      </c>
      <c r="C45" s="20" t="s">
        <v>9</v>
      </c>
      <c r="D45" s="20" t="s">
        <v>48</v>
      </c>
      <c r="E45" s="22" t="n">
        <v>10.52</v>
      </c>
      <c r="F45" s="22" t="n">
        <v>16.87</v>
      </c>
      <c r="G45" s="22" t="n">
        <v>29.48</v>
      </c>
      <c r="H45" s="22" t="n">
        <v>14.84</v>
      </c>
      <c r="I45" s="0" t="n">
        <v>14.24</v>
      </c>
      <c r="J45" s="0" t="n">
        <v>15.94</v>
      </c>
      <c r="K45" s="0" t="n">
        <v>10.2</v>
      </c>
      <c r="L45" s="0" t="n">
        <v>14.72</v>
      </c>
      <c r="M45" s="0" t="s">
        <v>48</v>
      </c>
      <c r="N45" s="0" t="s">
        <v>48</v>
      </c>
      <c r="O45" s="0" t="n">
        <v>17.06</v>
      </c>
      <c r="P45" s="0" t="n">
        <v>15.26</v>
      </c>
      <c r="Q45" s="0" t="n">
        <v>21.03</v>
      </c>
      <c r="R45" s="0" t="n">
        <v>23.47</v>
      </c>
      <c r="S45" s="0" t="n">
        <v>13.31</v>
      </c>
    </row>
    <row r="46" customFormat="false" ht="14.5" hidden="false" customHeight="true" outlineLevel="0" collapsed="false">
      <c r="A46" s="20" t="n">
        <v>89</v>
      </c>
      <c r="B46" s="20" t="s">
        <v>37</v>
      </c>
      <c r="C46" s="20" t="s">
        <v>9</v>
      </c>
      <c r="D46" s="20" t="s">
        <v>48</v>
      </c>
      <c r="E46" s="22" t="n">
        <v>21.58</v>
      </c>
      <c r="F46" s="22" t="n">
        <v>23.89</v>
      </c>
      <c r="G46" s="22" t="n">
        <v>24.23</v>
      </c>
      <c r="H46" s="22" t="n">
        <v>6.91</v>
      </c>
      <c r="I46" s="0" t="n">
        <v>4.66</v>
      </c>
      <c r="J46" s="0" t="n">
        <v>8.38</v>
      </c>
      <c r="K46" s="0" t="n">
        <v>5.71</v>
      </c>
      <c r="L46" s="0" t="n">
        <v>5.38</v>
      </c>
      <c r="M46" s="0" t="s">
        <v>48</v>
      </c>
      <c r="N46" s="0" t="s">
        <v>48</v>
      </c>
      <c r="O46" s="0" t="n">
        <v>6.7</v>
      </c>
      <c r="P46" s="0" t="n">
        <v>10.37</v>
      </c>
      <c r="Q46" s="0" t="n">
        <v>18.32</v>
      </c>
      <c r="R46" s="0" t="n">
        <v>18.71</v>
      </c>
      <c r="S46" s="0" t="n">
        <v>12.15</v>
      </c>
    </row>
    <row r="47" customFormat="false" ht="14.5" hidden="false" customHeight="true" outlineLevel="0" collapsed="false">
      <c r="A47" s="20" t="n">
        <v>87</v>
      </c>
      <c r="B47" s="20" t="s">
        <v>15</v>
      </c>
      <c r="C47" s="20" t="s">
        <v>20</v>
      </c>
      <c r="D47" s="20" t="s">
        <v>48</v>
      </c>
      <c r="E47" s="22" t="n">
        <v>15.17</v>
      </c>
      <c r="F47" s="22" t="n">
        <v>13.86</v>
      </c>
      <c r="G47" s="22" t="n">
        <v>15.75</v>
      </c>
      <c r="H47" s="22" t="n">
        <v>11.18</v>
      </c>
      <c r="I47" s="0" t="n">
        <v>19.71</v>
      </c>
      <c r="J47" s="0" t="n">
        <v>5.53</v>
      </c>
      <c r="K47" s="0" t="n">
        <v>3.96</v>
      </c>
      <c r="L47" s="0" t="n">
        <v>1.67</v>
      </c>
      <c r="M47" s="0" t="s">
        <v>48</v>
      </c>
      <c r="N47" s="0" t="s">
        <v>48</v>
      </c>
      <c r="O47" s="0" t="n">
        <v>6.28</v>
      </c>
      <c r="P47" s="0" t="n">
        <v>3.97</v>
      </c>
      <c r="Q47" s="0" t="n">
        <v>11.59</v>
      </c>
      <c r="R47" s="0" t="s">
        <v>48</v>
      </c>
      <c r="S47" s="0" t="n">
        <v>11.06</v>
      </c>
    </row>
    <row r="48" customFormat="false" ht="14.5" hidden="false" customHeight="true" outlineLevel="0" collapsed="false">
      <c r="A48" s="20" t="n">
        <v>88</v>
      </c>
      <c r="B48" s="20" t="s">
        <v>15</v>
      </c>
      <c r="C48" s="20" t="s">
        <v>20</v>
      </c>
      <c r="D48" s="20" t="s">
        <v>48</v>
      </c>
      <c r="E48" s="20" t="s">
        <v>48</v>
      </c>
      <c r="F48" s="20" t="s">
        <v>48</v>
      </c>
      <c r="G48" s="20" t="s">
        <v>48</v>
      </c>
      <c r="H48" s="20" t="s">
        <v>48</v>
      </c>
      <c r="I48" s="20" t="s">
        <v>48</v>
      </c>
      <c r="J48" s="20" t="s">
        <v>48</v>
      </c>
      <c r="K48" s="20" t="s">
        <v>48</v>
      </c>
      <c r="L48" s="20" t="s">
        <v>48</v>
      </c>
      <c r="M48" s="20" t="s">
        <v>48</v>
      </c>
      <c r="N48" s="20" t="s">
        <v>48</v>
      </c>
      <c r="O48" s="20" t="s">
        <v>48</v>
      </c>
      <c r="P48" s="0" t="s">
        <v>48</v>
      </c>
      <c r="Q48" s="0" t="n">
        <v>13.58</v>
      </c>
      <c r="R48" s="0" t="s">
        <v>48</v>
      </c>
      <c r="S48" s="0" t="n">
        <v>12.82</v>
      </c>
    </row>
    <row r="49" customFormat="false" ht="14.5" hidden="false" customHeight="true" outlineLevel="0" collapsed="false">
      <c r="A49" s="20" t="n">
        <v>76</v>
      </c>
      <c r="B49" s="20" t="s">
        <v>8</v>
      </c>
      <c r="C49" s="20" t="s">
        <v>20</v>
      </c>
      <c r="D49" s="20" t="s">
        <v>48</v>
      </c>
      <c r="E49" s="22" t="n">
        <v>7.48</v>
      </c>
      <c r="F49" s="22" t="n">
        <v>2.19</v>
      </c>
      <c r="G49" s="22" t="n">
        <v>6.24</v>
      </c>
      <c r="H49" s="22" t="n">
        <v>9.67</v>
      </c>
      <c r="I49" s="0" t="n">
        <v>0</v>
      </c>
      <c r="J49" s="0" t="n">
        <v>11.53</v>
      </c>
      <c r="K49" s="0" t="n">
        <v>16.54</v>
      </c>
      <c r="L49" s="0" t="n">
        <v>13.07</v>
      </c>
      <c r="M49" s="0" t="s">
        <v>48</v>
      </c>
      <c r="N49" s="0" t="s">
        <v>48</v>
      </c>
      <c r="O49" s="0" t="n">
        <v>4.73</v>
      </c>
      <c r="P49" s="0" t="n">
        <v>8.81</v>
      </c>
      <c r="Q49" s="0" t="n">
        <v>15.42</v>
      </c>
      <c r="R49" s="0" t="s">
        <v>48</v>
      </c>
      <c r="S49" s="0" t="n">
        <v>11.08</v>
      </c>
    </row>
    <row r="50" customFormat="false" ht="14.5" hidden="false" customHeight="true" outlineLevel="0" collapsed="false">
      <c r="A50" s="20" t="n">
        <v>81</v>
      </c>
      <c r="B50" s="20" t="s">
        <v>37</v>
      </c>
      <c r="C50" s="20" t="s">
        <v>20</v>
      </c>
      <c r="D50" s="20" t="s">
        <v>48</v>
      </c>
      <c r="E50" s="22" t="n">
        <v>6.58</v>
      </c>
      <c r="F50" s="22" t="n">
        <v>5.86</v>
      </c>
      <c r="G50" s="22" t="n">
        <v>4.57</v>
      </c>
      <c r="H50" s="22" t="n">
        <v>11.86</v>
      </c>
      <c r="I50" s="0" t="n">
        <v>3.57</v>
      </c>
      <c r="J50" s="0" t="n">
        <v>4.38</v>
      </c>
      <c r="K50" s="0" t="n">
        <v>6.31</v>
      </c>
      <c r="L50" s="0" t="n">
        <v>6.69</v>
      </c>
      <c r="M50" s="0" t="s">
        <v>48</v>
      </c>
      <c r="N50" s="0" t="s">
        <v>48</v>
      </c>
      <c r="O50" s="0" t="n">
        <v>4.08</v>
      </c>
      <c r="P50" s="0" t="n">
        <v>6.03</v>
      </c>
      <c r="Q50" s="0" t="n">
        <v>7.98</v>
      </c>
      <c r="R50" s="0" t="n">
        <v>7.63</v>
      </c>
      <c r="S50" s="0" t="n">
        <v>15.35</v>
      </c>
    </row>
    <row r="51" customFormat="false" ht="13.8" hidden="false" customHeight="false" outlineLevel="0" collapsed="false">
      <c r="A51" s="21" t="n">
        <v>80</v>
      </c>
      <c r="B51" s="20" t="s">
        <v>37</v>
      </c>
      <c r="C51" s="20" t="s">
        <v>20</v>
      </c>
      <c r="M51" s="0" t="s">
        <v>48</v>
      </c>
      <c r="N51" s="0" t="s">
        <v>48</v>
      </c>
      <c r="O51" s="0" t="n">
        <v>4.48</v>
      </c>
      <c r="P51" s="0" t="n">
        <v>1.64</v>
      </c>
      <c r="Q51" s="0" t="n">
        <v>7.27</v>
      </c>
      <c r="R51" s="0" t="n">
        <v>3.69</v>
      </c>
      <c r="S51" s="0" t="n">
        <v>6.99</v>
      </c>
    </row>
    <row r="53" customFormat="false" ht="14.5" hidden="false" customHeight="true" outlineLevel="0" collapsed="false">
      <c r="A53" s="17" t="s">
        <v>54</v>
      </c>
    </row>
    <row r="54" s="18" customFormat="true" ht="14.5" hidden="false" customHeight="true" outlineLevel="0" collapsed="false">
      <c r="A54" s="18" t="s">
        <v>46</v>
      </c>
      <c r="B54" s="18" t="s">
        <v>2</v>
      </c>
      <c r="C54" s="18" t="s">
        <v>3</v>
      </c>
      <c r="D54" s="19" t="n">
        <v>41689</v>
      </c>
      <c r="E54" s="19" t="n">
        <v>41696</v>
      </c>
      <c r="F54" s="19" t="n">
        <v>41703</v>
      </c>
      <c r="G54" s="19" t="n">
        <v>41710</v>
      </c>
      <c r="H54" s="19" t="n">
        <v>41717</v>
      </c>
      <c r="I54" s="19" t="n">
        <v>41724</v>
      </c>
      <c r="J54" s="19" t="n">
        <v>41731</v>
      </c>
      <c r="K54" s="19" t="n">
        <v>41738</v>
      </c>
      <c r="L54" s="19" t="n">
        <v>41745</v>
      </c>
      <c r="M54" s="19" t="n">
        <v>41752</v>
      </c>
      <c r="N54" s="19" t="n">
        <v>41759</v>
      </c>
      <c r="O54" s="19" t="n">
        <v>41766</v>
      </c>
      <c r="P54" s="19" t="n">
        <v>41773</v>
      </c>
      <c r="Q54" s="19" t="n">
        <v>41779</v>
      </c>
      <c r="R54" s="19" t="n">
        <v>41787</v>
      </c>
      <c r="S54" s="19" t="n">
        <v>41794</v>
      </c>
      <c r="T54" s="19" t="n">
        <v>41801</v>
      </c>
      <c r="U54" s="19" t="n">
        <v>41808</v>
      </c>
      <c r="V54" s="19" t="n">
        <v>41815</v>
      </c>
    </row>
    <row r="55" customFormat="false" ht="14.5" hidden="false" customHeight="true" outlineLevel="0" collapsed="false">
      <c r="A55" s="20" t="n">
        <v>55</v>
      </c>
      <c r="B55" s="20" t="s">
        <v>15</v>
      </c>
      <c r="C55" s="20" t="s">
        <v>9</v>
      </c>
      <c r="D55" s="20" t="s">
        <v>48</v>
      </c>
      <c r="E55" s="26" t="n">
        <f aca="false">(D16-E42)/D3</f>
        <v>16.88475</v>
      </c>
      <c r="F55" s="26" t="n">
        <f aca="false">(E16-F42)/E3</f>
        <v>15.78425</v>
      </c>
      <c r="G55" s="26" t="n">
        <f aca="false">(F16-G42)/F3</f>
        <v>16.399</v>
      </c>
      <c r="H55" s="26" t="n">
        <f aca="false">(G16-H42)/G3</f>
        <v>17.1665</v>
      </c>
      <c r="I55" s="26" t="n">
        <f aca="false">(H16-I42)/H3</f>
        <v>17.504</v>
      </c>
      <c r="J55" s="26" t="n">
        <f aca="false">(I16-J42)/I3</f>
        <v>18.1635</v>
      </c>
      <c r="K55" s="26" t="n">
        <f aca="false">(J16-K42)/J3</f>
        <v>18.92525</v>
      </c>
      <c r="L55" s="26" t="n">
        <f aca="false">(K16-L42)/K3</f>
        <v>18.062</v>
      </c>
      <c r="M55" s="0" t="s">
        <v>48</v>
      </c>
      <c r="N55" s="0" t="s">
        <v>48</v>
      </c>
      <c r="O55" s="26" t="n">
        <f aca="false">(N16-O42)/N3</f>
        <v>19.88275</v>
      </c>
      <c r="P55" s="26" t="n">
        <f aca="false">(O16-P42)/O3</f>
        <v>20.13125</v>
      </c>
      <c r="Q55" s="26" t="n">
        <f aca="false">(P16-Q42)/P3</f>
        <v>16.49675</v>
      </c>
      <c r="R55" s="26" t="n">
        <f aca="false">(Q16-R42)/Q3</f>
        <v>21.289</v>
      </c>
      <c r="S55" s="26" t="n">
        <f aca="false">(R16-S42)/R3</f>
        <v>17.10425</v>
      </c>
    </row>
    <row r="56" customFormat="false" ht="14.5" hidden="false" customHeight="true" outlineLevel="0" collapsed="false">
      <c r="A56" s="20" t="n">
        <v>49</v>
      </c>
      <c r="B56" s="20" t="s">
        <v>8</v>
      </c>
      <c r="C56" s="20" t="s">
        <v>9</v>
      </c>
      <c r="D56" s="20" t="s">
        <v>48</v>
      </c>
      <c r="E56" s="26" t="n">
        <f aca="false">(D17-E43)/D4</f>
        <v>17.96525</v>
      </c>
      <c r="F56" s="26" t="n">
        <f aca="false">(E17-F43)/E4</f>
        <v>15.63075</v>
      </c>
      <c r="G56" s="26" t="n">
        <f aca="false">(F17-G43)/F4</f>
        <v>16.91725</v>
      </c>
      <c r="H56" s="26" t="n">
        <f aca="false">(G17-H43)/G4</f>
        <v>16.0125</v>
      </c>
      <c r="I56" s="26" t="n">
        <f aca="false">(H17-I43)/H4</f>
        <v>17.152</v>
      </c>
      <c r="J56" s="26" t="n">
        <f aca="false">(I17-J43)/I4</f>
        <v>16.34675</v>
      </c>
      <c r="K56" s="26" t="n">
        <f aca="false">(J17-K43)/J4</f>
        <v>15.91425</v>
      </c>
      <c r="L56" s="26" t="n">
        <f aca="false">(K17-L43)/K4</f>
        <v>15.404</v>
      </c>
      <c r="M56" s="0" t="s">
        <v>48</v>
      </c>
      <c r="N56" s="0" t="s">
        <v>48</v>
      </c>
      <c r="O56" s="26" t="n">
        <f aca="false">(N17-O43)/N4</f>
        <v>17.66825</v>
      </c>
      <c r="P56" s="26" t="n">
        <f aca="false">(O17-P43)/O4</f>
        <v>17.09075</v>
      </c>
      <c r="Q56" s="26" t="n">
        <f aca="false">(P17-Q43)/P4</f>
        <v>12.9235</v>
      </c>
      <c r="R56" s="26" t="n">
        <f aca="false">(Q17-R43)/Q4</f>
        <v>18.91475</v>
      </c>
      <c r="S56" s="26" t="n">
        <f aca="false">(R17-S43)/R4</f>
        <v>15.094</v>
      </c>
    </row>
    <row r="57" customFormat="false" ht="14.5" hidden="false" customHeight="true" outlineLevel="0" collapsed="false">
      <c r="A57" s="20" t="n">
        <v>78</v>
      </c>
      <c r="B57" s="20" t="s">
        <v>8</v>
      </c>
      <c r="C57" s="20" t="s">
        <v>9</v>
      </c>
      <c r="D57" s="20" t="s">
        <v>48</v>
      </c>
      <c r="E57" s="26" t="n">
        <f aca="false">(D18-E44)/D5</f>
        <v>20.5</v>
      </c>
      <c r="F57" s="26" t="n">
        <f aca="false">(E18-F44)/E5</f>
        <v>18.2435</v>
      </c>
      <c r="G57" s="26" t="n">
        <f aca="false">(F18-G44)/F5</f>
        <v>18.095</v>
      </c>
      <c r="H57" s="26" t="n">
        <f aca="false">(G18-H44)/G5</f>
        <v>18.7245</v>
      </c>
      <c r="I57" s="26" t="n">
        <f aca="false">(H18-I44)/H5</f>
        <v>19.125</v>
      </c>
      <c r="J57" s="26" t="n">
        <f aca="false">(I18-J44)/I5</f>
        <v>18.7845</v>
      </c>
      <c r="K57" s="26" t="n">
        <f aca="false">(J18-K44)/J5</f>
        <v>19.972</v>
      </c>
      <c r="L57" s="26" t="n">
        <f aca="false">(K18-L44)/K5</f>
        <v>19.5015</v>
      </c>
      <c r="M57" s="0" t="s">
        <v>48</v>
      </c>
      <c r="N57" s="0" t="s">
        <v>48</v>
      </c>
      <c r="O57" s="26" t="n">
        <f aca="false">(N18-O44)/N5</f>
        <v>20.784</v>
      </c>
      <c r="P57" s="26" t="n">
        <f aca="false">(O18-P44)/O5</f>
        <v>19.85025</v>
      </c>
      <c r="Q57" s="26" t="n">
        <f aca="false">(P18-Q44)/P5</f>
        <v>18.77775</v>
      </c>
      <c r="R57" s="26" t="n">
        <f aca="false">(Q18-R44)/Q5</f>
        <v>24.061</v>
      </c>
      <c r="S57" s="26" t="n">
        <f aca="false">(R18-S44)/R5</f>
        <v>20.4715</v>
      </c>
    </row>
    <row r="58" customFormat="false" ht="14.5" hidden="false" customHeight="true" outlineLevel="0" collapsed="false">
      <c r="A58" s="20" t="n">
        <v>79</v>
      </c>
      <c r="B58" s="20" t="s">
        <v>8</v>
      </c>
      <c r="C58" s="20" t="s">
        <v>9</v>
      </c>
      <c r="D58" s="20" t="s">
        <v>48</v>
      </c>
      <c r="E58" s="26" t="n">
        <f aca="false">(D19-E45)/D6</f>
        <v>19.61475</v>
      </c>
      <c r="F58" s="26" t="n">
        <f aca="false">(E19-F45)/E6</f>
        <v>17.6895</v>
      </c>
      <c r="G58" s="26" t="n">
        <f aca="false">(F19-G45)/F6</f>
        <v>14.66075</v>
      </c>
      <c r="H58" s="26" t="n">
        <f aca="false">(G19-H45)/G6</f>
        <v>16.11325</v>
      </c>
      <c r="I58" s="26" t="n">
        <f aca="false">(H19-I45)/H6</f>
        <v>16.37675</v>
      </c>
      <c r="J58" s="26" t="n">
        <f aca="false">(I19-J45)/I6</f>
        <v>16.173</v>
      </c>
      <c r="K58" s="26" t="n">
        <f aca="false">(J19-K45)/J6</f>
        <v>16.666</v>
      </c>
      <c r="L58" s="26" t="n">
        <f aca="false">(K19-L45)/K6</f>
        <v>15.47175</v>
      </c>
      <c r="M58" s="0" t="s">
        <v>48</v>
      </c>
      <c r="N58" s="0" t="s">
        <v>48</v>
      </c>
      <c r="O58" s="26" t="n">
        <f aca="false">(N19-O45)/N6</f>
        <v>15.1055</v>
      </c>
      <c r="P58" s="26" t="n">
        <f aca="false">(O19-P45)/O6</f>
        <v>15.4305</v>
      </c>
      <c r="Q58" s="26" t="n">
        <f aca="false">(P19-Q45)/P6</f>
        <v>13.67025</v>
      </c>
      <c r="R58" s="26" t="n">
        <f aca="false">(Q19-R45)/Q6</f>
        <v>18.546</v>
      </c>
      <c r="S58" s="26" t="n">
        <f aca="false">(R19-S45)/R6</f>
        <v>15.8055</v>
      </c>
    </row>
    <row r="59" customFormat="false" ht="14.5" hidden="false" customHeight="true" outlineLevel="0" collapsed="false">
      <c r="A59" s="20" t="n">
        <v>89</v>
      </c>
      <c r="B59" s="20" t="s">
        <v>37</v>
      </c>
      <c r="C59" s="20" t="s">
        <v>9</v>
      </c>
      <c r="D59" s="20" t="s">
        <v>48</v>
      </c>
      <c r="E59" s="26" t="n">
        <f aca="false">(D20-E46)/D7</f>
        <v>16.8955</v>
      </c>
      <c r="F59" s="26" t="n">
        <f aca="false">(E20-F46)/E7</f>
        <v>15.97125</v>
      </c>
      <c r="G59" s="26" t="n">
        <f aca="false">(F20-G46)/F7</f>
        <v>16.0385</v>
      </c>
      <c r="H59" s="26" t="n">
        <f aca="false">(G20-H46)/G7</f>
        <v>17.383</v>
      </c>
      <c r="I59" s="26" t="n">
        <f aca="false">(H20-I46)/H7</f>
        <v>17.6125</v>
      </c>
      <c r="J59" s="26" t="n">
        <f aca="false">(I20-J46)/I7</f>
        <v>16.78725</v>
      </c>
      <c r="K59" s="26" t="n">
        <f aca="false">(J20-K46)/J7</f>
        <v>17.5085</v>
      </c>
      <c r="L59" s="26" t="n">
        <f aca="false">(K20-L46)/K7</f>
        <v>17.58775</v>
      </c>
      <c r="M59" s="0" t="s">
        <v>48</v>
      </c>
      <c r="N59" s="0" t="s">
        <v>48</v>
      </c>
      <c r="O59" s="26" t="n">
        <f aca="false">(N20-O46)/N7</f>
        <v>18.914</v>
      </c>
      <c r="P59" s="26" t="n">
        <f aca="false">(O20-P46)/O7</f>
        <v>17.65125</v>
      </c>
      <c r="Q59" s="26" t="n">
        <f aca="false">(P20-Q46)/P7</f>
        <v>15.4235</v>
      </c>
      <c r="R59" s="26" t="n">
        <f aca="false">(Q20-R46)/Q7</f>
        <v>20.258</v>
      </c>
      <c r="S59" s="26" t="n">
        <f aca="false">(R20-S46)/R7</f>
        <v>16.9255</v>
      </c>
    </row>
    <row r="60" customFormat="false" ht="14.5" hidden="false" customHeight="true" outlineLevel="0" collapsed="false">
      <c r="A60" s="20" t="n">
        <v>87</v>
      </c>
      <c r="B60" s="20" t="s">
        <v>15</v>
      </c>
      <c r="C60" s="20" t="s">
        <v>20</v>
      </c>
      <c r="D60" s="20" t="s">
        <v>48</v>
      </c>
      <c r="E60" s="26" t="n">
        <f aca="false">(D21-E47)/D8</f>
        <v>18.896</v>
      </c>
      <c r="F60" s="26" t="n">
        <f aca="false">(E21-F47)/E8</f>
        <v>18.27375</v>
      </c>
      <c r="G60" s="26" t="n">
        <f aca="false">(F21-G47)/F8</f>
        <v>18.2055</v>
      </c>
      <c r="H60" s="26" t="n">
        <f aca="false">(G21-H47)/G8</f>
        <v>18.31525</v>
      </c>
      <c r="I60" s="26" t="n">
        <f aca="false">(H21-I47)/H8</f>
        <v>15.48425</v>
      </c>
      <c r="J60" s="26" t="n">
        <f aca="false">(I21-J47)/I8</f>
        <v>18.79225</v>
      </c>
      <c r="K60" s="26" t="n">
        <f aca="false">(J21-K47)/J8</f>
        <v>19.0585</v>
      </c>
      <c r="L60" s="26" t="n">
        <f aca="false">(K21-L47)/K8</f>
        <v>18.65775</v>
      </c>
      <c r="M60" s="0" t="s">
        <v>48</v>
      </c>
      <c r="N60" s="0" t="s">
        <v>48</v>
      </c>
      <c r="O60" s="26" t="n">
        <f aca="false">(N21-O47)/N8</f>
        <v>19.15725</v>
      </c>
      <c r="P60" s="26" t="n">
        <f aca="false">(O21-P47)/O8</f>
        <v>19.4655</v>
      </c>
      <c r="Q60" s="26" t="n">
        <f aca="false">(P21-Q47)/P8</f>
        <v>17.2686666666667</v>
      </c>
      <c r="R60" s="26" t="s">
        <v>48</v>
      </c>
      <c r="S60" s="26" t="n">
        <f aca="false">(R21-S47)/R8</f>
        <v>18.4833333333333</v>
      </c>
    </row>
    <row r="61" customFormat="false" ht="14.5" hidden="false" customHeight="true" outlineLevel="0" collapsed="false">
      <c r="A61" s="20" t="n">
        <v>88</v>
      </c>
      <c r="B61" s="20" t="s">
        <v>15</v>
      </c>
      <c r="C61" s="20" t="s">
        <v>20</v>
      </c>
      <c r="D61" s="20" t="s">
        <v>48</v>
      </c>
      <c r="E61" s="20" t="s">
        <v>48</v>
      </c>
      <c r="F61" s="20" t="s">
        <v>48</v>
      </c>
      <c r="G61" s="20" t="s">
        <v>48</v>
      </c>
      <c r="H61" s="20" t="s">
        <v>48</v>
      </c>
      <c r="I61" s="20" t="s">
        <v>48</v>
      </c>
      <c r="J61" s="20" t="s">
        <v>48</v>
      </c>
      <c r="K61" s="20" t="s">
        <v>48</v>
      </c>
      <c r="L61" s="20" t="s">
        <v>48</v>
      </c>
      <c r="M61" s="20" t="s">
        <v>48</v>
      </c>
      <c r="N61" s="20" t="s">
        <v>48</v>
      </c>
      <c r="O61" s="20" t="s">
        <v>48</v>
      </c>
      <c r="P61" s="20" t="s">
        <v>48</v>
      </c>
      <c r="Q61" s="20" t="s">
        <v>48</v>
      </c>
      <c r="R61" s="20" t="s">
        <v>48</v>
      </c>
      <c r="S61" s="26" t="n">
        <f aca="false">(R22-S48)/R9</f>
        <v>23.837</v>
      </c>
    </row>
    <row r="62" customFormat="false" ht="14.5" hidden="false" customHeight="true" outlineLevel="0" collapsed="false">
      <c r="A62" s="20" t="n">
        <v>76</v>
      </c>
      <c r="B62" s="20" t="s">
        <v>8</v>
      </c>
      <c r="C62" s="20" t="s">
        <v>20</v>
      </c>
      <c r="D62" s="20" t="s">
        <v>48</v>
      </c>
      <c r="E62" s="26" t="n">
        <f aca="false">(D23-E49)/D10</f>
        <v>20.68825</v>
      </c>
      <c r="F62" s="26" t="n">
        <f aca="false">(E23-F49)/E10</f>
        <v>21.0175</v>
      </c>
      <c r="G62" s="26" t="n">
        <f aca="false">(F23-G49)/F10</f>
        <v>20.69725</v>
      </c>
      <c r="H62" s="26" t="n">
        <f aca="false">(G23-H49)/G10</f>
        <v>21.36975</v>
      </c>
      <c r="I62" s="26" t="n">
        <f aca="false">(H23-I49)/H10</f>
        <v>24.17325</v>
      </c>
      <c r="J62" s="26" t="n">
        <f aca="false">(I23-J49)/I10</f>
        <v>21.21925</v>
      </c>
      <c r="K62" s="26" t="n">
        <f aca="false">(J23-K49)/J10</f>
        <v>21.285</v>
      </c>
      <c r="L62" s="26" t="n">
        <f aca="false">(K23-L49)/K10</f>
        <v>22.225</v>
      </c>
      <c r="M62" s="0" t="s">
        <v>48</v>
      </c>
      <c r="N62" s="0" t="s">
        <v>48</v>
      </c>
      <c r="O62" s="26" t="n">
        <f aca="false">(N23-O49)/N10</f>
        <v>23.5613333333333</v>
      </c>
      <c r="P62" s="26" t="n">
        <f aca="false">(O23-P49)/O10</f>
        <v>22.4366666666667</v>
      </c>
      <c r="Q62" s="26" t="n">
        <f aca="false">(P23-Q49)/P10</f>
        <v>20.3623333333333</v>
      </c>
      <c r="R62" s="26" t="s">
        <v>48</v>
      </c>
      <c r="S62" s="26" t="n">
        <f aca="false">(R23-S49)/R10</f>
        <v>22.731</v>
      </c>
    </row>
    <row r="63" customFormat="false" ht="14.5" hidden="false" customHeight="true" outlineLevel="0" collapsed="false">
      <c r="A63" s="20" t="n">
        <v>81</v>
      </c>
      <c r="B63" s="20" t="s">
        <v>37</v>
      </c>
      <c r="C63" s="20" t="s">
        <v>20</v>
      </c>
      <c r="D63" s="20" t="s">
        <v>48</v>
      </c>
      <c r="E63" s="26" t="n">
        <f aca="false">(D24-E50)/D11</f>
        <v>20.93475</v>
      </c>
      <c r="F63" s="26" t="n">
        <f aca="false">(E24-F50)/E11</f>
        <v>20.80825</v>
      </c>
      <c r="G63" s="26" t="n">
        <f aca="false">(F24-G50)/F11</f>
        <v>20.94325</v>
      </c>
      <c r="H63" s="26" t="n">
        <f aca="false">(G24-H50)/G11</f>
        <v>19.704</v>
      </c>
      <c r="I63" s="26" t="n">
        <f aca="false">(H24-I50)/H11</f>
        <v>21.62975</v>
      </c>
      <c r="J63" s="26" t="n">
        <f aca="false">(I24-J50)/I11</f>
        <v>21.411</v>
      </c>
      <c r="K63" s="26" t="n">
        <f aca="false">(J24-K50)/J11</f>
        <v>22.34725</v>
      </c>
      <c r="L63" s="26" t="n">
        <f aca="false">(K24-L50)/K11</f>
        <v>22.3655</v>
      </c>
      <c r="M63" s="0" t="s">
        <v>48</v>
      </c>
      <c r="N63" s="0" t="s">
        <v>48</v>
      </c>
      <c r="O63" s="26" t="n">
        <f aca="false">(N24-O50)/N11</f>
        <v>24.891</v>
      </c>
      <c r="P63" s="26" t="n">
        <f aca="false">(O24-P50)/O11</f>
        <v>22.794</v>
      </c>
      <c r="Q63" s="26" t="n">
        <f aca="false">(P24-Q50)/P11</f>
        <v>21.085</v>
      </c>
      <c r="R63" s="26" t="n">
        <f aca="false">(Q24-R50)/Q11</f>
        <v>25.7485</v>
      </c>
      <c r="S63" s="26" t="n">
        <f aca="false">(R24-S50)/R11</f>
        <v>20.951</v>
      </c>
    </row>
    <row r="64" customFormat="false" ht="13.8" hidden="false" customHeight="false" outlineLevel="0" collapsed="false">
      <c r="A64" s="21" t="n">
        <v>80</v>
      </c>
      <c r="B64" s="20" t="s">
        <v>37</v>
      </c>
      <c r="C64" s="20" t="s">
        <v>20</v>
      </c>
      <c r="D64" s="0" t="s">
        <v>48</v>
      </c>
      <c r="E64" s="0" t="s">
        <v>48</v>
      </c>
      <c r="F64" s="0" t="s">
        <v>48</v>
      </c>
      <c r="G64" s="0" t="s">
        <v>48</v>
      </c>
      <c r="H64" s="0" t="s">
        <v>48</v>
      </c>
      <c r="I64" s="0" t="s">
        <v>48</v>
      </c>
      <c r="J64" s="0" t="s">
        <v>48</v>
      </c>
      <c r="K64" s="0" t="s">
        <v>48</v>
      </c>
      <c r="L64" s="0" t="s">
        <v>48</v>
      </c>
      <c r="M64" s="0" t="s">
        <v>48</v>
      </c>
      <c r="N64" s="0" t="s">
        <v>48</v>
      </c>
      <c r="O64" s="26" t="n">
        <f aca="false">(N25-O51)/N12</f>
        <v>22.635</v>
      </c>
      <c r="P64" s="26" t="n">
        <f aca="false">(O25-P51)/O12</f>
        <v>25.1455</v>
      </c>
      <c r="Q64" s="26" t="n">
        <f aca="false">(P25-Q51)/P12</f>
        <v>21.67</v>
      </c>
      <c r="R64" s="26" t="n">
        <f aca="false">(Q25-R51)/Q12</f>
        <v>27.6865</v>
      </c>
      <c r="S64" s="26" t="n">
        <f aca="false">(R25-S51)/R12</f>
        <v>26.9565</v>
      </c>
    </row>
  </sheetData>
  <printOptions headings="false" gridLines="false" gridLinesSet="true" horizontalCentered="true" verticalCentered="true"/>
  <pageMargins left="0.75" right="0.75" top="0.8" bottom="1.01666666666667" header="0.511805555555555" footer="0.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9" min="1" style="0" width="8.82777777777778"/>
    <col collapsed="false" hidden="false" max="10" min="10" style="27" width="8.82777777777778"/>
    <col collapsed="false" hidden="false" max="15" min="11" style="0" width="8.82777777777778"/>
    <col collapsed="false" hidden="false" max="1023" min="16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41689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41689</v>
      </c>
    </row>
    <row r="2" customFormat="false" ht="35.75" hidden="false" customHeight="true" outlineLevel="0" collapsed="false">
      <c r="A2" s="37" t="s">
        <v>7</v>
      </c>
      <c r="B2" s="38" t="s">
        <v>8</v>
      </c>
      <c r="C2" s="39" t="s">
        <v>10</v>
      </c>
      <c r="D2" s="31" t="n">
        <f aca="false">$A$1-G2</f>
        <v>43</v>
      </c>
      <c r="E2" s="39" t="n">
        <v>22.6</v>
      </c>
      <c r="F2" s="38" t="s">
        <v>9</v>
      </c>
      <c r="G2" s="40" t="n">
        <v>41646</v>
      </c>
      <c r="H2" s="38" t="n">
        <v>49</v>
      </c>
      <c r="I2" s="34"/>
      <c r="K2" s="35"/>
      <c r="L2" s="35"/>
      <c r="M2" s="35"/>
      <c r="N2" s="35"/>
      <c r="O2" s="35"/>
      <c r="AMJ2" s="27" t="n">
        <f aca="false">SUM(A2:AMI2)</f>
        <v>41760.6</v>
      </c>
    </row>
    <row r="3" customFormat="false" ht="35.75" hidden="false" customHeight="true" outlineLevel="0" collapsed="false">
      <c r="A3" s="41" t="s">
        <v>11</v>
      </c>
      <c r="B3" s="42" t="s">
        <v>8</v>
      </c>
      <c r="C3" s="43" t="s">
        <v>10</v>
      </c>
      <c r="D3" s="44" t="n">
        <f aca="false">$A$1-G3</f>
        <v>43</v>
      </c>
      <c r="E3" s="43" t="n">
        <v>19.42</v>
      </c>
      <c r="F3" s="42" t="s">
        <v>9</v>
      </c>
      <c r="G3" s="45" t="n">
        <v>41646</v>
      </c>
      <c r="H3" s="42" t="n">
        <v>49</v>
      </c>
      <c r="I3" s="46"/>
      <c r="K3" s="106" t="s">
        <v>46</v>
      </c>
      <c r="L3" s="128" t="s">
        <v>2</v>
      </c>
      <c r="M3" s="108" t="s">
        <v>3</v>
      </c>
      <c r="N3" s="109" t="s">
        <v>52</v>
      </c>
      <c r="O3" s="110" t="s">
        <v>58</v>
      </c>
      <c r="AMJ3" s="27" t="n">
        <f aca="false">SUM(A3:AMI3)</f>
        <v>41757.42</v>
      </c>
    </row>
    <row r="4" customFormat="false" ht="35.75" hidden="false" customHeight="true" outlineLevel="0" collapsed="false">
      <c r="A4" s="50" t="s">
        <v>12</v>
      </c>
      <c r="B4" s="51" t="s">
        <v>8</v>
      </c>
      <c r="C4" s="52" t="s">
        <v>10</v>
      </c>
      <c r="D4" s="53" t="n">
        <f aca="false">$A$1-G4</f>
        <v>43</v>
      </c>
      <c r="E4" s="52" t="n">
        <v>20.22</v>
      </c>
      <c r="F4" s="51" t="s">
        <v>9</v>
      </c>
      <c r="G4" s="54" t="n">
        <v>41646</v>
      </c>
      <c r="H4" s="51" t="n">
        <v>49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90.119</v>
      </c>
      <c r="AMJ4" s="27" t="n">
        <f aca="false">SUM(A4:AMI4)</f>
        <v>41983.339</v>
      </c>
    </row>
    <row r="5" customFormat="false" ht="35.75" hidden="false" customHeight="true" outlineLevel="0" collapsed="false">
      <c r="A5" s="56" t="s">
        <v>13</v>
      </c>
      <c r="B5" s="57" t="s">
        <v>8</v>
      </c>
      <c r="C5" s="58" t="s">
        <v>10</v>
      </c>
      <c r="D5" s="59" t="n">
        <f aca="false">$A$1-G5</f>
        <v>43</v>
      </c>
      <c r="E5" s="58" t="n">
        <v>19.63</v>
      </c>
      <c r="F5" s="57" t="s">
        <v>9</v>
      </c>
      <c r="G5" s="60" t="n">
        <v>41646</v>
      </c>
      <c r="H5" s="57" t="n">
        <v>49</v>
      </c>
      <c r="I5" s="61"/>
      <c r="K5" s="111" t="n">
        <v>49</v>
      </c>
      <c r="L5" s="51" t="s">
        <v>8</v>
      </c>
      <c r="M5" s="52" t="s">
        <v>9</v>
      </c>
      <c r="N5" s="42" t="n">
        <f aca="false">VLOOKUP(K5,'Feeding Info'!$A$29:$F$37,6,0)</f>
        <v>75</v>
      </c>
      <c r="O5" s="44" t="n">
        <v>88.281</v>
      </c>
      <c r="AMJ5" s="27" t="n">
        <f aca="false">SUM(A5:AMI5)</f>
        <v>41969.911</v>
      </c>
    </row>
    <row r="6" customFormat="false" ht="35.75" hidden="false" customHeight="true" outlineLevel="0" collapsed="false">
      <c r="A6" s="37" t="s">
        <v>14</v>
      </c>
      <c r="B6" s="38" t="s">
        <v>15</v>
      </c>
      <c r="C6" s="39" t="s">
        <v>10</v>
      </c>
      <c r="D6" s="31" t="n">
        <f aca="false">$A$1-G6</f>
        <v>43</v>
      </c>
      <c r="E6" s="39" t="n">
        <v>21.49</v>
      </c>
      <c r="F6" s="38" t="s">
        <v>9</v>
      </c>
      <c r="G6" s="40" t="n">
        <v>41646</v>
      </c>
      <c r="H6" s="38" t="n">
        <v>55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89.45</v>
      </c>
      <c r="AMJ6" s="27" t="n">
        <f aca="false">SUM(A6:AMI6)</f>
        <v>42017.94</v>
      </c>
    </row>
    <row r="7" customFormat="false" ht="35.75" hidden="false" customHeight="true" outlineLevel="0" collapsed="false">
      <c r="A7" s="41" t="s">
        <v>16</v>
      </c>
      <c r="B7" s="42" t="s">
        <v>15</v>
      </c>
      <c r="C7" s="43" t="s">
        <v>10</v>
      </c>
      <c r="D7" s="44" t="n">
        <f aca="false">$A$1-G7</f>
        <v>43</v>
      </c>
      <c r="E7" s="43" t="n">
        <v>21.23</v>
      </c>
      <c r="F7" s="42" t="s">
        <v>9</v>
      </c>
      <c r="G7" s="45" t="n">
        <v>41646</v>
      </c>
      <c r="H7" s="42" t="n">
        <v>55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88.979</v>
      </c>
      <c r="AMJ7" s="27" t="n">
        <f aca="false">SUM(A7:AMI7)</f>
        <v>42008.209</v>
      </c>
    </row>
    <row r="8" customFormat="false" ht="35.75" hidden="false" customHeight="true" outlineLevel="0" collapsed="false">
      <c r="A8" s="50" t="s">
        <v>17</v>
      </c>
      <c r="B8" s="51" t="s">
        <v>15</v>
      </c>
      <c r="C8" s="52" t="s">
        <v>10</v>
      </c>
      <c r="D8" s="53" t="n">
        <f aca="false">$A$1-G8</f>
        <v>43</v>
      </c>
      <c r="E8" s="52" t="n">
        <v>22.01</v>
      </c>
      <c r="F8" s="51" t="s">
        <v>9</v>
      </c>
      <c r="G8" s="54" t="n">
        <v>41646</v>
      </c>
      <c r="H8" s="51" t="n">
        <v>55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89.162</v>
      </c>
      <c r="AMJ8" s="27" t="n">
        <f aca="false">SUM(A8:AMI8)</f>
        <v>42024.172</v>
      </c>
    </row>
    <row r="9" customFormat="false" ht="35.75" hidden="false" customHeight="true" outlineLevel="0" collapsed="false">
      <c r="A9" s="56" t="s">
        <v>22</v>
      </c>
      <c r="B9" s="57" t="s">
        <v>15</v>
      </c>
      <c r="C9" s="58" t="s">
        <v>10</v>
      </c>
      <c r="D9" s="59" t="n">
        <f aca="false">$A$1-G9</f>
        <v>47</v>
      </c>
      <c r="E9" s="58" t="n">
        <v>21.72</v>
      </c>
      <c r="F9" s="57" t="s">
        <v>9</v>
      </c>
      <c r="G9" s="60" t="n">
        <v>41642</v>
      </c>
      <c r="H9" s="57" t="n">
        <v>55</v>
      </c>
      <c r="I9" s="61"/>
      <c r="K9" s="112" t="n">
        <v>87</v>
      </c>
      <c r="L9" s="42" t="s">
        <v>15</v>
      </c>
      <c r="M9" s="43" t="s">
        <v>20</v>
      </c>
      <c r="N9" s="51" t="n">
        <f aca="false">VLOOKUP(K9,'Feeding Info'!$A$29:$F$37,6,0)</f>
        <v>60</v>
      </c>
      <c r="O9" s="53" t="n">
        <v>90.754</v>
      </c>
      <c r="AMJ9" s="27" t="n">
        <f aca="false">SUM(A9:AMI9)</f>
        <v>42003.474</v>
      </c>
    </row>
    <row r="10" customFormat="false" ht="35.75" hidden="false" customHeight="true" outlineLevel="0" collapsed="false">
      <c r="A10" s="37" t="s">
        <v>19</v>
      </c>
      <c r="B10" s="38" t="s">
        <v>15</v>
      </c>
      <c r="C10" s="39" t="s">
        <v>10</v>
      </c>
      <c r="D10" s="31" t="n">
        <f aca="false">$A$1-G10</f>
        <v>43</v>
      </c>
      <c r="E10" s="39" t="n">
        <v>23.33</v>
      </c>
      <c r="F10" s="38" t="s">
        <v>20</v>
      </c>
      <c r="G10" s="40" t="n">
        <v>41646</v>
      </c>
      <c r="H10" s="38" t="n">
        <v>87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90.233</v>
      </c>
      <c r="AMJ10" s="27" t="n">
        <f aca="false">SUM(A10:AMI10)</f>
        <v>42040.563</v>
      </c>
    </row>
    <row r="11" customFormat="false" ht="35.75" hidden="false" customHeight="true" outlineLevel="0" collapsed="false">
      <c r="A11" s="41" t="s">
        <v>21</v>
      </c>
      <c r="B11" s="42" t="s">
        <v>15</v>
      </c>
      <c r="C11" s="43" t="s">
        <v>10</v>
      </c>
      <c r="D11" s="44" t="n">
        <f aca="false">$A$1-G11</f>
        <v>43</v>
      </c>
      <c r="E11" s="43" t="n">
        <v>21.58</v>
      </c>
      <c r="F11" s="42" t="s">
        <v>20</v>
      </c>
      <c r="G11" s="45" t="n">
        <v>41646</v>
      </c>
      <c r="H11" s="42" t="n">
        <v>87</v>
      </c>
      <c r="I11" s="46"/>
      <c r="K11" s="113" t="n">
        <v>81</v>
      </c>
      <c r="L11" s="114" t="s">
        <v>37</v>
      </c>
      <c r="M11" s="115" t="s">
        <v>20</v>
      </c>
      <c r="N11" s="114" t="inlineStr">
        <f aca="false">VLOOKUP(K11,'Feeding Info'!$A$29:$F$37,6,0)</f>
        <is>
          <t/>
        </is>
      </c>
      <c r="O11" s="116" t="n">
        <v>90.319</v>
      </c>
      <c r="AMJ11" s="27" t="inlineStr">
        <f aca="false">SUM(A11:AMI11)</f>
        <is>
          <t/>
        </is>
      </c>
    </row>
    <row r="12" customFormat="false" ht="35.75" hidden="false" customHeight="true" outlineLevel="0" collapsed="false">
      <c r="A12" s="50" t="s">
        <v>18</v>
      </c>
      <c r="B12" s="51" t="s">
        <v>15</v>
      </c>
      <c r="C12" s="52" t="s">
        <v>10</v>
      </c>
      <c r="D12" s="53" t="n">
        <f aca="false">$A$1-G12</f>
        <v>47</v>
      </c>
      <c r="E12" s="52" t="n">
        <v>20.45</v>
      </c>
      <c r="F12" s="51" t="s">
        <v>20</v>
      </c>
      <c r="G12" s="54" t="n">
        <v>41642</v>
      </c>
      <c r="H12" s="51" t="n">
        <v>87</v>
      </c>
      <c r="I12" s="46"/>
      <c r="K12" s="35"/>
      <c r="L12" s="35"/>
      <c r="M12" s="35"/>
      <c r="N12" s="35"/>
      <c r="O12" s="35"/>
      <c r="AMJ12" s="27" t="n">
        <f aca="false">SUM(A12:AMI12)</f>
        <v>41796.45</v>
      </c>
    </row>
    <row r="13" customFormat="false" ht="35.75" hidden="false" customHeight="true" outlineLevel="0" collapsed="false">
      <c r="A13" s="56" t="s">
        <v>23</v>
      </c>
      <c r="B13" s="57" t="s">
        <v>15</v>
      </c>
      <c r="C13" s="58" t="s">
        <v>10</v>
      </c>
      <c r="D13" s="59" t="n">
        <f aca="false">$A$1-G13</f>
        <v>47</v>
      </c>
      <c r="E13" s="58" t="n">
        <v>22.38</v>
      </c>
      <c r="F13" s="57" t="s">
        <v>20</v>
      </c>
      <c r="G13" s="60" t="n">
        <v>41642</v>
      </c>
      <c r="H13" s="57" t="n">
        <v>87</v>
      </c>
      <c r="I13" s="61"/>
      <c r="K13" s="35"/>
      <c r="L13" s="35"/>
      <c r="M13" s="35"/>
      <c r="N13" s="35"/>
      <c r="O13" s="35"/>
      <c r="AMJ13" s="27" t="n">
        <f aca="false">SUM(A13:AMI13)</f>
        <v>41798.38</v>
      </c>
    </row>
    <row r="14" customFormat="false" ht="35.75" hidden="false" customHeight="true" outlineLevel="0" collapsed="false">
      <c r="A14" s="37" t="s">
        <v>24</v>
      </c>
      <c r="B14" s="38" t="s">
        <v>8</v>
      </c>
      <c r="C14" s="39" t="s">
        <v>10</v>
      </c>
      <c r="D14" s="31" t="n">
        <f aca="false">$A$1-G14</f>
        <v>55</v>
      </c>
      <c r="E14" s="39" t="n">
        <v>23.94</v>
      </c>
      <c r="F14" s="38" t="s">
        <v>20</v>
      </c>
      <c r="G14" s="40" t="n">
        <v>41634</v>
      </c>
      <c r="H14" s="38" t="n">
        <v>76</v>
      </c>
      <c r="I14" s="34"/>
      <c r="K14" s="35"/>
      <c r="L14" s="35"/>
      <c r="M14" s="35"/>
      <c r="N14" s="35"/>
      <c r="O14" s="35"/>
      <c r="AMJ14" s="27" t="n">
        <f aca="false">SUM(A14:AMI14)</f>
        <v>41788.94</v>
      </c>
    </row>
    <row r="15" customFormat="false" ht="35.75" hidden="false" customHeight="true" outlineLevel="0" collapsed="false">
      <c r="A15" s="41" t="s">
        <v>25</v>
      </c>
      <c r="B15" s="42" t="s">
        <v>8</v>
      </c>
      <c r="C15" s="43" t="s">
        <v>10</v>
      </c>
      <c r="D15" s="44" t="n">
        <f aca="false">$A$1-G15</f>
        <v>55</v>
      </c>
      <c r="E15" s="43" t="n">
        <v>25.12</v>
      </c>
      <c r="F15" s="42" t="s">
        <v>20</v>
      </c>
      <c r="G15" s="45" t="n">
        <v>41634</v>
      </c>
      <c r="H15" s="42" t="n">
        <v>76</v>
      </c>
      <c r="I15" s="46"/>
      <c r="K15" s="35"/>
      <c r="L15" s="35"/>
      <c r="M15" s="35"/>
      <c r="N15" s="35"/>
      <c r="O15" s="35"/>
      <c r="AMJ15" s="27" t="n">
        <f aca="false">SUM(A15:AMI15)</f>
        <v>41790.12</v>
      </c>
    </row>
    <row r="16" customFormat="false" ht="35.75" hidden="false" customHeight="true" outlineLevel="0" collapsed="false">
      <c r="A16" s="50" t="s">
        <v>26</v>
      </c>
      <c r="B16" s="51" t="s">
        <v>8</v>
      </c>
      <c r="C16" s="52" t="s">
        <v>10</v>
      </c>
      <c r="D16" s="53" t="n">
        <f aca="false">$A$1-G16</f>
        <v>55</v>
      </c>
      <c r="E16" s="52" t="n">
        <v>23.92</v>
      </c>
      <c r="F16" s="51" t="s">
        <v>20</v>
      </c>
      <c r="G16" s="54" t="n">
        <v>41634</v>
      </c>
      <c r="H16" s="51" t="n">
        <v>76</v>
      </c>
      <c r="I16" s="46"/>
      <c r="K16" s="35"/>
      <c r="L16" s="35"/>
      <c r="M16" s="35"/>
      <c r="N16" s="35"/>
      <c r="O16" s="35"/>
      <c r="AMJ16" s="27" t="n">
        <f aca="false">SUM(A16:AMI16)</f>
        <v>41788.92</v>
      </c>
    </row>
    <row r="17" customFormat="false" ht="35.75" hidden="false" customHeight="true" outlineLevel="0" collapsed="false">
      <c r="A17" s="56" t="s">
        <v>27</v>
      </c>
      <c r="B17" s="57" t="s">
        <v>8</v>
      </c>
      <c r="C17" s="58" t="s">
        <v>10</v>
      </c>
      <c r="D17" s="59" t="n">
        <f aca="false">$A$1-G17</f>
        <v>56</v>
      </c>
      <c r="E17" s="58" t="n">
        <v>22.86</v>
      </c>
      <c r="F17" s="57" t="s">
        <v>20</v>
      </c>
      <c r="G17" s="60" t="n">
        <v>41633</v>
      </c>
      <c r="H17" s="57" t="n">
        <v>76</v>
      </c>
      <c r="I17" s="61"/>
      <c r="K17" s="35"/>
      <c r="L17" s="35"/>
      <c r="M17" s="35"/>
      <c r="N17" s="35"/>
      <c r="O17" s="35"/>
      <c r="AMJ17" s="27" t="n">
        <f aca="false">SUM(A17:AMI17)</f>
        <v>41787.86</v>
      </c>
    </row>
    <row r="18" customFormat="false" ht="35.75" hidden="false" customHeight="true" outlineLevel="0" collapsed="false">
      <c r="A18" s="37" t="s">
        <v>28</v>
      </c>
      <c r="B18" s="38" t="s">
        <v>8</v>
      </c>
      <c r="C18" s="39" t="s">
        <v>10</v>
      </c>
      <c r="D18" s="31" t="n">
        <f aca="false">$A$1-G18</f>
        <v>55</v>
      </c>
      <c r="E18" s="39" t="n">
        <v>25</v>
      </c>
      <c r="F18" s="38" t="s">
        <v>9</v>
      </c>
      <c r="G18" s="40" t="n">
        <v>41634</v>
      </c>
      <c r="H18" s="38" t="n">
        <v>78</v>
      </c>
      <c r="I18" s="34"/>
      <c r="K18" s="35"/>
      <c r="L18" s="35"/>
      <c r="M18" s="35"/>
      <c r="N18" s="35"/>
      <c r="O18" s="35"/>
      <c r="AMJ18" s="27" t="n">
        <f aca="false">SUM(A18:AMI18)</f>
        <v>41792</v>
      </c>
    </row>
    <row r="19" customFormat="false" ht="35.75" hidden="false" customHeight="true" outlineLevel="0" collapsed="false">
      <c r="A19" s="41" t="s">
        <v>29</v>
      </c>
      <c r="B19" s="42" t="s">
        <v>8</v>
      </c>
      <c r="C19" s="43" t="s">
        <v>10</v>
      </c>
      <c r="D19" s="44" t="n">
        <f aca="false">$A$1-G19</f>
        <v>55</v>
      </c>
      <c r="E19" s="43" t="n">
        <v>24.9</v>
      </c>
      <c r="F19" s="42" t="s">
        <v>9</v>
      </c>
      <c r="G19" s="45" t="n">
        <v>41634</v>
      </c>
      <c r="H19" s="42" t="n">
        <v>78</v>
      </c>
      <c r="I19" s="46"/>
      <c r="K19" s="35"/>
      <c r="L19" s="35"/>
      <c r="M19" s="35"/>
      <c r="N19" s="35"/>
      <c r="O19" s="35"/>
      <c r="AMJ19" s="27" t="n">
        <f aca="false">SUM(A19:AMI19)</f>
        <v>41791.9</v>
      </c>
    </row>
    <row r="20" customFormat="false" ht="35.75" hidden="false" customHeight="true" outlineLevel="0" collapsed="false">
      <c r="A20" s="50" t="s">
        <v>30</v>
      </c>
      <c r="B20" s="51" t="s">
        <v>8</v>
      </c>
      <c r="C20" s="52" t="s">
        <v>10</v>
      </c>
      <c r="D20" s="53" t="n">
        <f aca="false">$A$1-G20</f>
        <v>55</v>
      </c>
      <c r="E20" s="52" t="n">
        <v>27.61</v>
      </c>
      <c r="F20" s="51" t="s">
        <v>9</v>
      </c>
      <c r="G20" s="54" t="n">
        <v>41634</v>
      </c>
      <c r="H20" s="51" t="n">
        <v>78</v>
      </c>
      <c r="I20" s="46"/>
      <c r="K20" s="35"/>
      <c r="L20" s="35"/>
      <c r="M20" s="35"/>
      <c r="N20" s="35"/>
      <c r="O20" s="35"/>
      <c r="AMJ20" s="27" t="n">
        <f aca="false">SUM(A20:AMI20)</f>
        <v>41794.61</v>
      </c>
    </row>
    <row r="21" customFormat="false" ht="35.75" hidden="false" customHeight="true" outlineLevel="0" collapsed="false">
      <c r="A21" s="56" t="s">
        <v>31</v>
      </c>
      <c r="B21" s="57" t="s">
        <v>8</v>
      </c>
      <c r="C21" s="58" t="s">
        <v>10</v>
      </c>
      <c r="D21" s="59" t="n">
        <f aca="false">$A$1-G21</f>
        <v>55</v>
      </c>
      <c r="E21" s="58" t="n">
        <v>25.13</v>
      </c>
      <c r="F21" s="57" t="s">
        <v>9</v>
      </c>
      <c r="G21" s="60" t="n">
        <v>41634</v>
      </c>
      <c r="H21" s="57" t="n">
        <v>78</v>
      </c>
      <c r="I21" s="61"/>
      <c r="K21" s="35"/>
      <c r="L21" s="35"/>
      <c r="M21" s="35"/>
      <c r="N21" s="35"/>
      <c r="O21" s="35"/>
      <c r="AMJ21" s="27" t="n">
        <f aca="false">SUM(A21:AMI21)</f>
        <v>41792.13</v>
      </c>
    </row>
    <row r="22" customFormat="false" ht="35.75" hidden="false" customHeight="true" outlineLevel="0" collapsed="false">
      <c r="A22" s="50" t="s">
        <v>32</v>
      </c>
      <c r="B22" s="51" t="s">
        <v>8</v>
      </c>
      <c r="C22" s="39" t="s">
        <v>10</v>
      </c>
      <c r="D22" s="31" t="n">
        <f aca="false">$A$1-G22</f>
        <v>56</v>
      </c>
      <c r="E22" s="52" t="n">
        <v>23.44</v>
      </c>
      <c r="F22" s="51" t="s">
        <v>9</v>
      </c>
      <c r="G22" s="54" t="n">
        <v>41633</v>
      </c>
      <c r="H22" s="51" t="n">
        <v>79</v>
      </c>
      <c r="I22" s="34"/>
      <c r="K22" s="35"/>
      <c r="L22" s="35"/>
      <c r="M22" s="35"/>
      <c r="N22" s="35"/>
      <c r="O22" s="35"/>
      <c r="AMJ22" s="27" t="n">
        <f aca="false">SUM(A22:AMI22)</f>
        <v>41791.44</v>
      </c>
    </row>
    <row r="23" customFormat="false" ht="35.75" hidden="false" customHeight="true" outlineLevel="0" collapsed="false">
      <c r="A23" s="41" t="s">
        <v>33</v>
      </c>
      <c r="B23" s="42" t="s">
        <v>8</v>
      </c>
      <c r="C23" s="43" t="s">
        <v>10</v>
      </c>
      <c r="D23" s="44" t="n">
        <f aca="false">$A$1-G23</f>
        <v>56</v>
      </c>
      <c r="E23" s="43" t="n">
        <v>23.49</v>
      </c>
      <c r="F23" s="42" t="s">
        <v>9</v>
      </c>
      <c r="G23" s="45" t="n">
        <v>41633</v>
      </c>
      <c r="H23" s="42" t="n">
        <v>79</v>
      </c>
      <c r="I23" s="46"/>
      <c r="K23" s="35"/>
      <c r="L23" s="35"/>
      <c r="M23" s="35"/>
      <c r="N23" s="35"/>
      <c r="O23" s="35"/>
      <c r="AMJ23" s="27" t="n">
        <f aca="false">SUM(A23:AMI23)</f>
        <v>41791.49</v>
      </c>
    </row>
    <row r="24" customFormat="false" ht="35.75" hidden="false" customHeight="true" outlineLevel="0" collapsed="false">
      <c r="A24" s="50" t="s">
        <v>34</v>
      </c>
      <c r="B24" s="51" t="s">
        <v>8</v>
      </c>
      <c r="C24" s="52" t="s">
        <v>10</v>
      </c>
      <c r="D24" s="53" t="n">
        <f aca="false">$A$1-G24</f>
        <v>56</v>
      </c>
      <c r="E24" s="52" t="n">
        <v>22.94</v>
      </c>
      <c r="F24" s="51" t="s">
        <v>9</v>
      </c>
      <c r="G24" s="54" t="n">
        <v>41633</v>
      </c>
      <c r="H24" s="51" t="n">
        <v>79</v>
      </c>
      <c r="I24" s="46"/>
      <c r="K24" s="35"/>
      <c r="L24" s="35"/>
      <c r="M24" s="35"/>
      <c r="N24" s="35"/>
      <c r="O24" s="35"/>
      <c r="AMJ24" s="27" t="n">
        <f aca="false">SUM(A24:AMI24)</f>
        <v>41790.94</v>
      </c>
    </row>
    <row r="25" customFormat="false" ht="35.75" hidden="false" customHeight="true" outlineLevel="0" collapsed="false">
      <c r="A25" s="41" t="s">
        <v>35</v>
      </c>
      <c r="B25" s="42" t="s">
        <v>8</v>
      </c>
      <c r="C25" s="58" t="s">
        <v>10</v>
      </c>
      <c r="D25" s="59" t="n">
        <f aca="false">$A$1-G25</f>
        <v>56</v>
      </c>
      <c r="E25" s="43" t="n">
        <v>22.6</v>
      </c>
      <c r="F25" s="42" t="s">
        <v>9</v>
      </c>
      <c r="G25" s="45" t="n">
        <v>41633</v>
      </c>
      <c r="H25" s="42" t="n">
        <v>79</v>
      </c>
      <c r="I25" s="61"/>
      <c r="K25" s="35"/>
      <c r="L25" s="35"/>
      <c r="M25" s="35"/>
      <c r="N25" s="35"/>
      <c r="O25" s="35"/>
      <c r="AMJ25" s="27" t="n">
        <f aca="false">SUM(A25:AMI25)</f>
        <v>41790.6</v>
      </c>
    </row>
    <row r="26" customFormat="false" ht="35.75" hidden="false" customHeight="true" outlineLevel="0" collapsed="false">
      <c r="A26" s="37" t="s">
        <v>36</v>
      </c>
      <c r="B26" s="38" t="s">
        <v>37</v>
      </c>
      <c r="C26" s="39" t="s">
        <v>10</v>
      </c>
      <c r="D26" s="31" t="n">
        <f aca="false">$A$1-G26</f>
        <v>54</v>
      </c>
      <c r="E26" s="39" t="n">
        <v>24.49</v>
      </c>
      <c r="F26" s="38" t="s">
        <v>20</v>
      </c>
      <c r="G26" s="40" t="n">
        <v>41635</v>
      </c>
      <c r="H26" s="38" t="n">
        <v>81</v>
      </c>
      <c r="I26" s="34"/>
      <c r="K26" s="35"/>
      <c r="L26" s="35"/>
      <c r="M26" s="35"/>
      <c r="N26" s="35"/>
      <c r="O26" s="35"/>
      <c r="AMJ26" s="27" t="n">
        <f aca="false">SUM(A26:AMI26)</f>
        <v>41794.49</v>
      </c>
    </row>
    <row r="27" customFormat="false" ht="35.75" hidden="false" customHeight="true" outlineLevel="0" collapsed="false">
      <c r="A27" s="41" t="s">
        <v>38</v>
      </c>
      <c r="B27" s="42" t="s">
        <v>37</v>
      </c>
      <c r="C27" s="43" t="s">
        <v>10</v>
      </c>
      <c r="D27" s="44" t="n">
        <f aca="false">$A$1-G27</f>
        <v>54</v>
      </c>
      <c r="E27" s="43" t="n">
        <v>24.15</v>
      </c>
      <c r="F27" s="42" t="s">
        <v>20</v>
      </c>
      <c r="G27" s="45" t="n">
        <v>41635</v>
      </c>
      <c r="H27" s="42" t="n">
        <v>81</v>
      </c>
      <c r="I27" s="46"/>
      <c r="K27" s="35"/>
      <c r="L27" s="35"/>
      <c r="M27" s="35"/>
      <c r="N27" s="35"/>
      <c r="O27" s="35"/>
      <c r="AMJ27" s="27" t="n">
        <f aca="false">SUM(A27:AMI27)</f>
        <v>41794.15</v>
      </c>
    </row>
    <row r="28" customFormat="false" ht="35.75" hidden="false" customHeight="true" outlineLevel="0" collapsed="false">
      <c r="A28" s="50" t="s">
        <v>39</v>
      </c>
      <c r="B28" s="51" t="s">
        <v>37</v>
      </c>
      <c r="C28" s="52" t="s">
        <v>10</v>
      </c>
      <c r="D28" s="53" t="n">
        <f aca="false">$A$1-G28</f>
        <v>54</v>
      </c>
      <c r="E28" s="52" t="n">
        <v>25.26</v>
      </c>
      <c r="F28" s="51" t="s">
        <v>20</v>
      </c>
      <c r="G28" s="54" t="n">
        <v>41635</v>
      </c>
      <c r="H28" s="51" t="n">
        <v>81</v>
      </c>
      <c r="I28" s="46"/>
      <c r="K28" s="35"/>
      <c r="L28" s="35"/>
      <c r="M28" s="35"/>
      <c r="N28" s="35"/>
      <c r="O28" s="35"/>
      <c r="AMJ28" s="27" t="n">
        <f aca="false">SUM(A28:AMI28)</f>
        <v>41795.26</v>
      </c>
    </row>
    <row r="29" customFormat="false" ht="35.75" hidden="false" customHeight="true" outlineLevel="0" collapsed="false">
      <c r="A29" s="56" t="s">
        <v>40</v>
      </c>
      <c r="B29" s="57" t="s">
        <v>37</v>
      </c>
      <c r="C29" s="58" t="s">
        <v>10</v>
      </c>
      <c r="D29" s="59" t="n">
        <f aca="false">$A$1-G29</f>
        <v>56</v>
      </c>
      <c r="E29" s="58" t="n">
        <v>25.46</v>
      </c>
      <c r="F29" s="57" t="s">
        <v>20</v>
      </c>
      <c r="G29" s="60" t="n">
        <v>41633</v>
      </c>
      <c r="H29" s="57" t="n">
        <v>81</v>
      </c>
      <c r="I29" s="61"/>
      <c r="K29" s="35"/>
      <c r="L29" s="35"/>
      <c r="M29" s="35"/>
      <c r="N29" s="35"/>
      <c r="O29" s="35"/>
      <c r="AMJ29" s="27" t="n">
        <f aca="false">SUM(A29:AMI29)</f>
        <v>41795.46</v>
      </c>
    </row>
    <row r="30" customFormat="false" ht="35.75" hidden="false" customHeight="true" outlineLevel="0" collapsed="false">
      <c r="A30" s="37" t="s">
        <v>41</v>
      </c>
      <c r="B30" s="38" t="s">
        <v>37</v>
      </c>
      <c r="C30" s="39" t="s">
        <v>10</v>
      </c>
      <c r="D30" s="31" t="n">
        <f aca="false">$A$1-G30</f>
        <v>51</v>
      </c>
      <c r="E30" s="39" t="n">
        <v>22.34</v>
      </c>
      <c r="F30" s="38" t="s">
        <v>9</v>
      </c>
      <c r="G30" s="40" t="n">
        <v>41638</v>
      </c>
      <c r="H30" s="38" t="n">
        <v>89</v>
      </c>
      <c r="I30" s="34"/>
      <c r="K30" s="35"/>
      <c r="L30" s="35"/>
      <c r="M30" s="35"/>
      <c r="N30" s="35"/>
      <c r="O30" s="35"/>
      <c r="AMJ30" s="27" t="n">
        <f aca="false">SUM(A30:AMI30)</f>
        <v>41800.34</v>
      </c>
    </row>
    <row r="31" customFormat="false" ht="35.75" hidden="false" customHeight="true" outlineLevel="0" collapsed="false">
      <c r="A31" s="41" t="s">
        <v>42</v>
      </c>
      <c r="B31" s="42" t="s">
        <v>37</v>
      </c>
      <c r="C31" s="43" t="s">
        <v>10</v>
      </c>
      <c r="D31" s="44" t="n">
        <f aca="false">$A$1-G31</f>
        <v>51</v>
      </c>
      <c r="E31" s="43" t="n">
        <v>21.62</v>
      </c>
      <c r="F31" s="42" t="s">
        <v>9</v>
      </c>
      <c r="G31" s="45" t="n">
        <v>41638</v>
      </c>
      <c r="H31" s="42" t="n">
        <v>89</v>
      </c>
      <c r="I31" s="46"/>
      <c r="K31" s="35"/>
      <c r="L31" s="35"/>
      <c r="M31" s="35"/>
      <c r="N31" s="35"/>
      <c r="O31" s="35"/>
      <c r="AMJ31" s="27" t="n">
        <f aca="false">SUM(A31:AMI31)</f>
        <v>41799.62</v>
      </c>
    </row>
    <row r="32" customFormat="false" ht="35.75" hidden="false" customHeight="true" outlineLevel="0" collapsed="false">
      <c r="A32" s="50" t="s">
        <v>43</v>
      </c>
      <c r="B32" s="51" t="s">
        <v>37</v>
      </c>
      <c r="C32" s="52" t="s">
        <v>10</v>
      </c>
      <c r="D32" s="53" t="n">
        <f aca="false">$A$1-G32</f>
        <v>51</v>
      </c>
      <c r="E32" s="52" t="n">
        <v>21.76</v>
      </c>
      <c r="F32" s="51" t="s">
        <v>9</v>
      </c>
      <c r="G32" s="54" t="n">
        <v>41638</v>
      </c>
      <c r="H32" s="51" t="n">
        <v>89</v>
      </c>
      <c r="I32" s="46"/>
      <c r="K32" s="35"/>
      <c r="L32" s="35"/>
      <c r="M32" s="35"/>
      <c r="N32" s="35"/>
      <c r="O32" s="35"/>
      <c r="AMJ32" s="27" t="n">
        <f aca="false">SUM(A32:AMI32)</f>
        <v>41799.76</v>
      </c>
    </row>
    <row r="33" customFormat="false" ht="35.75" hidden="false" customHeight="true" outlineLevel="0" collapsed="false">
      <c r="A33" s="56" t="s">
        <v>44</v>
      </c>
      <c r="B33" s="57" t="s">
        <v>37</v>
      </c>
      <c r="C33" s="58" t="s">
        <v>10</v>
      </c>
      <c r="D33" s="59" t="n">
        <f aca="false">$A$1-G33</f>
        <v>51</v>
      </c>
      <c r="E33" s="58" t="n">
        <v>20.95</v>
      </c>
      <c r="F33" s="57" t="s">
        <v>9</v>
      </c>
      <c r="G33" s="60" t="n">
        <v>41638</v>
      </c>
      <c r="H33" s="57" t="n">
        <v>89</v>
      </c>
      <c r="I33" s="61"/>
      <c r="K33" s="35"/>
      <c r="L33" s="35"/>
      <c r="M33" s="35"/>
      <c r="N33" s="35"/>
      <c r="O33" s="35"/>
      <c r="AMJ33" s="27" t="n">
        <f aca="false">SUM(A33:AMI33)</f>
        <v>41798.95</v>
      </c>
    </row>
    <row r="1048576" customFormat="false" ht="15" hidden="false" customHeight="false" outlineLevel="0" collapsed="false">
      <c r="A1048576" s="94" t="n">
        <f aca="false">SUM(A1:A1048575)</f>
        <v>41689</v>
      </c>
      <c r="B1048576" s="95" t="n">
        <f aca="false">SUM(B1:B1048575)</f>
        <v>0</v>
      </c>
      <c r="C1048576" s="95" t="n">
        <f aca="false">SUM(C1:C1048575)</f>
        <v>0</v>
      </c>
      <c r="D1048576" s="95" t="n">
        <f aca="false">SUM(D1:D1048575)</f>
        <v>1615</v>
      </c>
      <c r="E1048576" s="95" t="n">
        <f aca="false">SUM(E1:E1048575)</f>
        <v>733.04</v>
      </c>
      <c r="F1048576" s="95" t="n">
        <f aca="false">SUM(F1:F1048575)</f>
        <v>0</v>
      </c>
      <c r="G1048576" s="94" t="n">
        <f aca="false">SUM(G1:G1048575)</f>
        <v>1332433</v>
      </c>
      <c r="H1048576" s="95" t="n">
        <f aca="false">SUM(H1:H1048575)</f>
        <v>2376</v>
      </c>
      <c r="I1048576" s="95" t="n">
        <f aca="false">SUM(I1:I1048575)</f>
        <v>0</v>
      </c>
      <c r="K1048576" s="95" t="n">
        <f aca="false">SUM(K1:K1048575)</f>
        <v>594</v>
      </c>
      <c r="L1048576" s="95" t="n">
        <f aca="false">SUM(L1:L1048575)</f>
        <v>0</v>
      </c>
      <c r="M1048576" s="95" t="n">
        <f aca="false">SUM(M1:M1048575)</f>
        <v>0</v>
      </c>
      <c r="N1048576" s="95" t="n">
        <f aca="false">SUM(N1:N1048575)</f>
        <v>530</v>
      </c>
      <c r="O1048576" s="95" t="n">
        <f aca="false">SUM(O1:O1048575)</f>
        <v>717.297</v>
      </c>
      <c r="AMJ1048576" s="36" t="n">
        <f aca="false">SUM(A1048576:AMI1048576)</f>
        <v>1380687.337</v>
      </c>
    </row>
  </sheetData>
  <printOptions headings="false" gridLines="false" gridLinesSet="true" horizontalCentered="true" verticalCentered="true"/>
  <pageMargins left="0.75" right="0.75" top="0.8" bottom="1.01666666666667" header="0.511805555555555" footer="0.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4"/>
  <cols>
    <col collapsed="false" hidden="false" max="1025" min="1" style="1" width="8.82777777777778"/>
  </cols>
  <sheetData/>
  <printOptions headings="false" gridLines="false" gridLinesSet="true" horizontalCentered="true" verticalCentered="true"/>
  <pageMargins left="0.75" right="0.75" top="0.8" bottom="1.01666666666667" header="0.511805555555555" footer="0.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14" activeCellId="0" sqref="K14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41689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41689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43</v>
      </c>
      <c r="E2" s="39"/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41744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43</v>
      </c>
      <c r="E3" s="43"/>
      <c r="F3" s="42" t="s">
        <v>9</v>
      </c>
      <c r="G3" s="45" t="n">
        <v>41646</v>
      </c>
      <c r="H3" s="42" t="n">
        <v>55</v>
      </c>
      <c r="I3" s="46"/>
      <c r="K3" s="47" t="s">
        <v>46</v>
      </c>
      <c r="L3" s="48" t="s">
        <v>2</v>
      </c>
      <c r="M3" s="47" t="s">
        <v>3</v>
      </c>
      <c r="N3" s="49" t="s">
        <v>52</v>
      </c>
      <c r="O3" s="49" t="s">
        <v>58</v>
      </c>
      <c r="P3" s="49" t="s">
        <v>59</v>
      </c>
      <c r="AMJ3" s="27" t="n">
        <f aca="false">SUM(A3:AMI3)</f>
        <v>41744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43</v>
      </c>
      <c r="E4" s="52"/>
      <c r="F4" s="51" t="s">
        <v>9</v>
      </c>
      <c r="G4" s="54" t="n">
        <v>41646</v>
      </c>
      <c r="H4" s="51" t="n">
        <v>55</v>
      </c>
      <c r="I4" s="46"/>
      <c r="K4" s="55" t="n">
        <v>55</v>
      </c>
      <c r="L4" s="55" t="s">
        <v>15</v>
      </c>
      <c r="M4" s="55" t="s">
        <v>9</v>
      </c>
      <c r="N4" s="55" t="n">
        <f aca="false">VLOOKUP(K4,'Feeding Info'!$A$29:$F$37,6,0)</f>
        <v>80</v>
      </c>
      <c r="O4" s="55"/>
      <c r="P4" s="55"/>
      <c r="AMJ4" s="27" t="n">
        <f aca="false">SUM(A4:AMI4)</f>
        <v>41879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47</v>
      </c>
      <c r="E5" s="58"/>
      <c r="F5" s="57" t="s">
        <v>9</v>
      </c>
      <c r="G5" s="60" t="n">
        <v>41642</v>
      </c>
      <c r="H5" s="57" t="n">
        <v>55</v>
      </c>
      <c r="I5" s="61"/>
      <c r="K5" s="62" t="n">
        <v>49</v>
      </c>
      <c r="L5" s="62" t="s">
        <v>8</v>
      </c>
      <c r="M5" s="62" t="s">
        <v>9</v>
      </c>
      <c r="N5" s="62" t="n">
        <f aca="false">VLOOKUP(K5,'Feeding Info'!$A$29:$F$37,6,0)</f>
        <v>75</v>
      </c>
      <c r="O5" s="62"/>
      <c r="P5" s="55"/>
      <c r="AMJ5" s="27" t="n">
        <f aca="false">SUM(A5:AMI5)</f>
        <v>41868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43</v>
      </c>
      <c r="E6" s="39"/>
      <c r="F6" s="38" t="s">
        <v>20</v>
      </c>
      <c r="G6" s="40" t="n">
        <v>41646</v>
      </c>
      <c r="H6" s="38" t="n">
        <v>87</v>
      </c>
      <c r="I6" s="34"/>
      <c r="K6" s="55" t="n">
        <v>78</v>
      </c>
      <c r="L6" s="55" t="s">
        <v>8</v>
      </c>
      <c r="M6" s="55" t="s">
        <v>9</v>
      </c>
      <c r="N6" s="55" t="n">
        <f aca="false">VLOOKUP(K6,'Feeding Info'!$A$29:$F$37,6,0)</f>
        <v>85</v>
      </c>
      <c r="O6" s="55"/>
      <c r="P6" s="55"/>
      <c r="AMJ6" s="27" t="n">
        <f aca="false">SUM(A6:AMI6)</f>
        <v>41939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43</v>
      </c>
      <c r="E7" s="43"/>
      <c r="F7" s="42" t="s">
        <v>20</v>
      </c>
      <c r="G7" s="45" t="n">
        <v>41646</v>
      </c>
      <c r="H7" s="42" t="n">
        <v>87</v>
      </c>
      <c r="I7" s="46"/>
      <c r="K7" s="62" t="n">
        <v>79</v>
      </c>
      <c r="L7" s="62" t="s">
        <v>8</v>
      </c>
      <c r="M7" s="62" t="s">
        <v>9</v>
      </c>
      <c r="N7" s="62" t="n">
        <f aca="false">VLOOKUP(K7,'Feeding Info'!$A$29:$F$37,6,0)</f>
        <v>75</v>
      </c>
      <c r="O7" s="62"/>
      <c r="P7" s="55"/>
      <c r="AMJ7" s="27" t="n">
        <f aca="false">SUM(A7:AMI7)</f>
        <v>41930</v>
      </c>
    </row>
    <row r="8" customFormat="false" ht="35.75" hidden="false" customHeight="true" outlineLevel="0" collapsed="false">
      <c r="A8" s="63" t="s">
        <v>18</v>
      </c>
      <c r="B8" s="64" t="s">
        <v>15</v>
      </c>
      <c r="C8" s="65" t="s">
        <v>10</v>
      </c>
      <c r="D8" s="66" t="n">
        <f aca="false">$A$1-G8</f>
        <v>47</v>
      </c>
      <c r="E8" s="65"/>
      <c r="F8" s="64" t="s">
        <v>20</v>
      </c>
      <c r="G8" s="67" t="n">
        <v>41642</v>
      </c>
      <c r="H8" s="64" t="n">
        <v>87</v>
      </c>
      <c r="I8" s="68"/>
      <c r="K8" s="55" t="n">
        <v>89</v>
      </c>
      <c r="L8" s="55" t="s">
        <v>37</v>
      </c>
      <c r="M8" s="55" t="s">
        <v>9</v>
      </c>
      <c r="N8" s="55" t="n">
        <f aca="false">VLOOKUP(K8,'Feeding Info'!$A$29:$F$37,6,0)</f>
        <v>80</v>
      </c>
      <c r="O8" s="55"/>
      <c r="P8" s="55"/>
      <c r="AMJ8" s="27" t="n">
        <f aca="false">SUM(A8:AMI8)</f>
        <v>41945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47</v>
      </c>
      <c r="E9" s="58"/>
      <c r="F9" s="57" t="s">
        <v>20</v>
      </c>
      <c r="G9" s="60" t="n">
        <v>41642</v>
      </c>
      <c r="H9" s="57" t="n">
        <v>88</v>
      </c>
      <c r="I9" s="61"/>
      <c r="K9" s="69" t="n">
        <v>87</v>
      </c>
      <c r="L9" s="69" t="s">
        <v>15</v>
      </c>
      <c r="M9" s="69" t="s">
        <v>20</v>
      </c>
      <c r="N9" s="69" t="n">
        <f aca="false">VLOOKUP(K9,'Feeding Info'!$A$29:$F$37,6,0)</f>
        <v>60</v>
      </c>
      <c r="O9" s="69"/>
      <c r="P9" s="70"/>
      <c r="AMJ9" s="27" t="n">
        <f aca="false">SUM(A9:AMI9)</f>
        <v>41924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43</v>
      </c>
      <c r="E10" s="39"/>
      <c r="F10" s="38" t="s">
        <v>9</v>
      </c>
      <c r="G10" s="40" t="n">
        <v>41646</v>
      </c>
      <c r="H10" s="38" t="n">
        <v>49</v>
      </c>
      <c r="I10" s="34"/>
      <c r="K10" s="55" t="n">
        <v>88</v>
      </c>
      <c r="L10" s="55" t="s">
        <v>15</v>
      </c>
      <c r="M10" s="55" t="s">
        <v>20</v>
      </c>
      <c r="N10" s="55" t="n">
        <f aca="false">VLOOKUP(K10,'Feeding Info'!$A$29:$F$37,6,0)</f>
        <v>22</v>
      </c>
      <c r="O10" s="55"/>
      <c r="P10" s="55"/>
      <c r="AMJ10" s="27" t="n">
        <f aca="false">SUM(A10:AMI10)</f>
        <v>41848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43</v>
      </c>
      <c r="E11" s="43"/>
      <c r="F11" s="42" t="s">
        <v>9</v>
      </c>
      <c r="G11" s="45" t="n">
        <v>41646</v>
      </c>
      <c r="H11" s="42" t="n">
        <v>49</v>
      </c>
      <c r="I11" s="46"/>
      <c r="K11" s="62" t="n">
        <v>76</v>
      </c>
      <c r="L11" s="62" t="s">
        <v>8</v>
      </c>
      <c r="M11" s="62" t="s">
        <v>20</v>
      </c>
      <c r="N11" s="62" t="n">
        <f aca="false">VLOOKUP(K11,'Feeding Info'!$A$29:$F$37,6,0)</f>
        <v>75</v>
      </c>
      <c r="O11" s="62"/>
      <c r="P11" s="55"/>
      <c r="AMJ11" s="27" t="n">
        <f aca="false">SUM(A11:AMI11)</f>
        <v>41889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43</v>
      </c>
      <c r="E12" s="52"/>
      <c r="F12" s="51" t="s">
        <v>9</v>
      </c>
      <c r="G12" s="54" t="n">
        <v>41646</v>
      </c>
      <c r="H12" s="51" t="n">
        <v>49</v>
      </c>
      <c r="I12" s="46"/>
      <c r="K12" s="55" t="n">
        <v>81</v>
      </c>
      <c r="L12" s="55" t="s">
        <v>37</v>
      </c>
      <c r="M12" s="55" t="s">
        <v>20</v>
      </c>
      <c r="N12" s="55" t="n">
        <f aca="false">VLOOKUP(K12,'Feeding Info'!$A$29:$F$38,6,0)</f>
        <v>50</v>
      </c>
      <c r="O12" s="55"/>
      <c r="P12" s="55"/>
      <c r="AMJ12" s="27" t="n">
        <f aca="false">SUM(A12:AMI12)</f>
        <v>41869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43</v>
      </c>
      <c r="E13" s="58"/>
      <c r="F13" s="57" t="s">
        <v>9</v>
      </c>
      <c r="G13" s="60" t="n">
        <v>41646</v>
      </c>
      <c r="H13" s="57" t="n">
        <v>49</v>
      </c>
      <c r="I13" s="61"/>
      <c r="K13" s="71" t="n">
        <v>80</v>
      </c>
      <c r="L13" s="71" t="s">
        <v>37</v>
      </c>
      <c r="M13" s="71" t="s">
        <v>20</v>
      </c>
      <c r="N13" s="71" t="n">
        <f aca="false">VLOOKUP(K13,'Feeding Info'!$A$29:$F$38,6,0)</f>
        <v>50</v>
      </c>
      <c r="O13" s="71"/>
      <c r="P13" s="72"/>
      <c r="AMJ13" s="27" t="n">
        <f aca="false">SUM(A13:AMI13)</f>
        <v>41868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55</v>
      </c>
      <c r="E14" s="39"/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41767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55</v>
      </c>
      <c r="E15" s="43"/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41767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55</v>
      </c>
      <c r="E16" s="52"/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41767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55</v>
      </c>
      <c r="E17" s="58"/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41767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56</v>
      </c>
      <c r="E18" s="75"/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41768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56</v>
      </c>
      <c r="E19" s="43"/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41768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56</v>
      </c>
      <c r="E20" s="52"/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41768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56</v>
      </c>
      <c r="E21" s="84"/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41768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55</v>
      </c>
      <c r="E22" s="43"/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41765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55</v>
      </c>
      <c r="E23" s="52"/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41765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56</v>
      </c>
      <c r="E24" s="58"/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41765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51</v>
      </c>
      <c r="E25" s="39"/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41778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51</v>
      </c>
      <c r="E26" s="43"/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41778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51</v>
      </c>
      <c r="E27" s="52"/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41778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51</v>
      </c>
      <c r="E28" s="58"/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41778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54</v>
      </c>
      <c r="E29" s="39"/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41770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54</v>
      </c>
      <c r="E30" s="43"/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41770</v>
      </c>
    </row>
    <row r="31" customFormat="false" ht="35.75" hidden="false" customHeight="true" outlineLevel="0" collapsed="false">
      <c r="A31" s="88" t="s">
        <v>39</v>
      </c>
      <c r="B31" s="70" t="s">
        <v>37</v>
      </c>
      <c r="C31" s="70" t="s">
        <v>10</v>
      </c>
      <c r="D31" s="70" t="n">
        <f aca="false">$A$1-G31</f>
        <v>54</v>
      </c>
      <c r="E31" s="70"/>
      <c r="F31" s="70" t="s">
        <v>20</v>
      </c>
      <c r="G31" s="89" t="n">
        <v>41635</v>
      </c>
      <c r="H31" s="70" t="n">
        <v>80</v>
      </c>
      <c r="I31" s="90"/>
      <c r="K31" s="35"/>
      <c r="L31" s="35"/>
      <c r="M31" s="35"/>
      <c r="N31" s="35"/>
      <c r="O31" s="35"/>
      <c r="AMJ31" s="27" t="n">
        <f aca="false">SUM(A31:AMI31)</f>
        <v>41769</v>
      </c>
    </row>
    <row r="32" customFormat="false" ht="35.75" hidden="false" customHeight="true" outlineLevel="0" collapsed="false">
      <c r="A32" s="91" t="s">
        <v>40</v>
      </c>
      <c r="B32" s="71" t="s">
        <v>37</v>
      </c>
      <c r="C32" s="71" t="s">
        <v>10</v>
      </c>
      <c r="D32" s="71" t="n">
        <f aca="false">$A$1-G32</f>
        <v>56</v>
      </c>
      <c r="E32" s="71"/>
      <c r="F32" s="71" t="s">
        <v>20</v>
      </c>
      <c r="G32" s="92" t="n">
        <v>41633</v>
      </c>
      <c r="H32" s="71" t="n">
        <v>80</v>
      </c>
      <c r="I32" s="93"/>
      <c r="K32" s="35"/>
      <c r="L32" s="35"/>
      <c r="M32" s="35"/>
      <c r="N32" s="35"/>
      <c r="O32" s="35"/>
      <c r="AMJ32" s="27" t="n">
        <f aca="false">SUM(A32:AMI32)</f>
        <v>41769</v>
      </c>
    </row>
    <row r="1048575" customFormat="false" ht="15" hidden="false" customHeight="false" outlineLevel="0" collapsed="false">
      <c r="A1048575" s="94" t="n">
        <f aca="false">SUM(A1:A1048574)</f>
        <v>41689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1560</v>
      </c>
      <c r="E1048575" s="95" t="n">
        <f aca="false">SUM(E1:E1048574)</f>
        <v>0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2299</v>
      </c>
      <c r="I1048575" s="95" t="n">
        <f aca="false">SUM(I1:I1048574)</f>
        <v>0</v>
      </c>
      <c r="K1048575" s="95" t="n">
        <f aca="false">SUM(K1:K1048574)</f>
        <v>762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652</v>
      </c>
      <c r="O1048575" s="95" t="n">
        <f aca="false">SUM(O1:O1048574)</f>
        <v>0</v>
      </c>
      <c r="AMJ1048575" s="36" t="n">
        <f aca="false">SUM(A1048575:AMI1048575)</f>
        <v>1337761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07"/>
  <sheetViews>
    <sheetView windowProtection="false" showFormulas="false" showGridLines="true" showRowColHeaders="true" showZeros="true" rightToLeft="false" tabSelected="false" showOutlineSymbols="true" defaultGridColor="true" view="normal" topLeftCell="A476" colorId="64" zoomScale="100" zoomScaleNormal="100" zoomScalePageLayoutView="100" workbookViewId="0">
      <selection pane="topLeft" activeCell="I476" activeCellId="0" sqref="I476"/>
    </sheetView>
  </sheetViews>
  <sheetFormatPr defaultRowHeight="14"/>
  <cols>
    <col collapsed="false" hidden="false" max="1" min="1" style="1" width="15.0055555555556"/>
    <col collapsed="false" hidden="false" max="9" min="2" style="96" width="8.82777777777778"/>
    <col collapsed="false" hidden="false" max="1025" min="10" style="1" width="8.82777777777778"/>
  </cols>
  <sheetData>
    <row r="1" s="102" customFormat="true" ht="14.25" hidden="false" customHeight="true" outlineLevel="0" collapsed="false">
      <c r="A1" s="97" t="s">
        <v>0</v>
      </c>
      <c r="B1" s="98" t="s">
        <v>2</v>
      </c>
      <c r="C1" s="98" t="s">
        <v>4</v>
      </c>
      <c r="D1" s="98" t="s">
        <v>55</v>
      </c>
      <c r="E1" s="98" t="s">
        <v>56</v>
      </c>
      <c r="F1" s="99" t="s">
        <v>3</v>
      </c>
      <c r="G1" s="100" t="s">
        <v>60</v>
      </c>
      <c r="H1" s="98" t="s">
        <v>61</v>
      </c>
      <c r="I1" s="101" t="s">
        <v>62</v>
      </c>
    </row>
    <row r="2" customFormat="false" ht="14.25" hidden="false" customHeight="true" outlineLevel="0" collapsed="false">
      <c r="A2" s="1" t="s">
        <v>7</v>
      </c>
      <c r="B2" s="96" t="s">
        <v>8</v>
      </c>
      <c r="C2" s="96" t="s">
        <v>10</v>
      </c>
      <c r="D2" s="96" t="n">
        <v>43</v>
      </c>
      <c r="E2" s="96" t="n">
        <v>22.6</v>
      </c>
      <c r="F2" s="96" t="s">
        <v>9</v>
      </c>
      <c r="G2" s="103" t="s">
        <v>63</v>
      </c>
      <c r="H2" s="96" t="n">
        <f aca="false">D2-D$2</f>
        <v>0</v>
      </c>
      <c r="I2" s="104" t="n">
        <f aca="false">E2-E$2</f>
        <v>0</v>
      </c>
    </row>
    <row r="3" customFormat="false" ht="14.25" hidden="false" customHeight="true" outlineLevel="0" collapsed="false">
      <c r="A3" s="1" t="s">
        <v>11</v>
      </c>
      <c r="B3" s="96" t="s">
        <v>8</v>
      </c>
      <c r="C3" s="96" t="s">
        <v>10</v>
      </c>
      <c r="D3" s="96" t="n">
        <v>43</v>
      </c>
      <c r="E3" s="96" t="n">
        <v>19.42</v>
      </c>
      <c r="F3" s="96" t="s">
        <v>9</v>
      </c>
      <c r="G3" s="103" t="s">
        <v>63</v>
      </c>
      <c r="H3" s="96" t="n">
        <f aca="false">D3-D$3</f>
        <v>0</v>
      </c>
      <c r="I3" s="104" t="n">
        <f aca="false">E3-E$3</f>
        <v>0</v>
      </c>
    </row>
    <row r="4" customFormat="false" ht="14.25" hidden="false" customHeight="true" outlineLevel="0" collapsed="false">
      <c r="A4" s="1" t="s">
        <v>12</v>
      </c>
      <c r="B4" s="96" t="s">
        <v>8</v>
      </c>
      <c r="C4" s="96" t="s">
        <v>10</v>
      </c>
      <c r="D4" s="96" t="n">
        <v>43</v>
      </c>
      <c r="E4" s="96" t="n">
        <v>20.22</v>
      </c>
      <c r="F4" s="96" t="s">
        <v>9</v>
      </c>
      <c r="G4" s="103" t="s">
        <v>63</v>
      </c>
      <c r="H4" s="96" t="n">
        <f aca="false">D4-D$4</f>
        <v>0</v>
      </c>
      <c r="I4" s="104" t="n">
        <f aca="false">E4-E$4</f>
        <v>0</v>
      </c>
    </row>
    <row r="5" customFormat="false" ht="14.25" hidden="false" customHeight="true" outlineLevel="0" collapsed="false">
      <c r="A5" s="1" t="s">
        <v>13</v>
      </c>
      <c r="B5" s="96" t="s">
        <v>8</v>
      </c>
      <c r="C5" s="96" t="s">
        <v>10</v>
      </c>
      <c r="D5" s="96" t="n">
        <v>43</v>
      </c>
      <c r="E5" s="96" t="n">
        <v>19.63</v>
      </c>
      <c r="F5" s="96" t="s">
        <v>9</v>
      </c>
      <c r="G5" s="103" t="s">
        <v>63</v>
      </c>
      <c r="H5" s="96" t="n">
        <f aca="false">D5-D$5</f>
        <v>0</v>
      </c>
      <c r="I5" s="104" t="n">
        <f aca="false">E5-E$5</f>
        <v>0</v>
      </c>
    </row>
    <row r="6" customFormat="false" ht="14.25" hidden="false" customHeight="true" outlineLevel="0" collapsed="false">
      <c r="A6" s="1" t="s">
        <v>14</v>
      </c>
      <c r="B6" s="96" t="s">
        <v>15</v>
      </c>
      <c r="C6" s="96" t="s">
        <v>10</v>
      </c>
      <c r="D6" s="96" t="n">
        <v>43</v>
      </c>
      <c r="E6" s="96" t="n">
        <v>21.49</v>
      </c>
      <c r="F6" s="96" t="s">
        <v>9</v>
      </c>
      <c r="G6" s="103" t="s">
        <v>63</v>
      </c>
      <c r="H6" s="96" t="n">
        <f aca="false">D6-D$6</f>
        <v>0</v>
      </c>
      <c r="I6" s="104" t="n">
        <f aca="false">E6-E$6</f>
        <v>0</v>
      </c>
    </row>
    <row r="7" customFormat="false" ht="14.25" hidden="false" customHeight="true" outlineLevel="0" collapsed="false">
      <c r="A7" s="1" t="s">
        <v>16</v>
      </c>
      <c r="B7" s="96" t="s">
        <v>15</v>
      </c>
      <c r="C7" s="96" t="s">
        <v>10</v>
      </c>
      <c r="D7" s="96" t="n">
        <v>43</v>
      </c>
      <c r="E7" s="96" t="n">
        <v>21.23</v>
      </c>
      <c r="F7" s="96" t="s">
        <v>9</v>
      </c>
      <c r="G7" s="103" t="s">
        <v>63</v>
      </c>
      <c r="H7" s="96" t="n">
        <f aca="false">D7-D$7</f>
        <v>0</v>
      </c>
      <c r="I7" s="104" t="n">
        <f aca="false">E7-E$7</f>
        <v>0</v>
      </c>
    </row>
    <row r="8" customFormat="false" ht="14.25" hidden="false" customHeight="true" outlineLevel="0" collapsed="false">
      <c r="A8" s="1" t="s">
        <v>17</v>
      </c>
      <c r="B8" s="96" t="s">
        <v>15</v>
      </c>
      <c r="C8" s="96" t="s">
        <v>10</v>
      </c>
      <c r="D8" s="96" t="n">
        <v>43</v>
      </c>
      <c r="E8" s="96" t="n">
        <v>22.01</v>
      </c>
      <c r="F8" s="96" t="s">
        <v>9</v>
      </c>
      <c r="G8" s="103" t="s">
        <v>63</v>
      </c>
      <c r="H8" s="96" t="n">
        <f aca="false">D8-D$8</f>
        <v>0</v>
      </c>
      <c r="I8" s="104" t="n">
        <f aca="false">E8-E$8</f>
        <v>0</v>
      </c>
    </row>
    <row r="9" customFormat="false" ht="14.25" hidden="false" customHeight="true" outlineLevel="0" collapsed="false">
      <c r="A9" s="1" t="s">
        <v>22</v>
      </c>
      <c r="B9" s="96" t="s">
        <v>15</v>
      </c>
      <c r="C9" s="96" t="s">
        <v>10</v>
      </c>
      <c r="D9" s="96" t="n">
        <v>47</v>
      </c>
      <c r="E9" s="96" t="n">
        <v>21.72</v>
      </c>
      <c r="F9" s="96" t="s">
        <v>9</v>
      </c>
      <c r="G9" s="103" t="s">
        <v>63</v>
      </c>
      <c r="H9" s="96" t="n">
        <f aca="false">D9-D$9</f>
        <v>0</v>
      </c>
      <c r="I9" s="104" t="n">
        <f aca="false">E9-E$9</f>
        <v>0</v>
      </c>
    </row>
    <row r="10" customFormat="false" ht="14.25" hidden="false" customHeight="true" outlineLevel="0" collapsed="false">
      <c r="A10" s="1" t="s">
        <v>19</v>
      </c>
      <c r="B10" s="96" t="s">
        <v>15</v>
      </c>
      <c r="C10" s="96" t="s">
        <v>10</v>
      </c>
      <c r="D10" s="96" t="n">
        <v>43</v>
      </c>
      <c r="E10" s="96" t="n">
        <v>23.33</v>
      </c>
      <c r="F10" s="96" t="s">
        <v>20</v>
      </c>
      <c r="G10" s="103" t="s">
        <v>63</v>
      </c>
      <c r="H10" s="96" t="n">
        <f aca="false">D10-D$10</f>
        <v>0</v>
      </c>
      <c r="I10" s="104" t="n">
        <f aca="false">E10-E$10</f>
        <v>0</v>
      </c>
    </row>
    <row r="11" customFormat="false" ht="14.25" hidden="false" customHeight="true" outlineLevel="0" collapsed="false">
      <c r="A11" s="1" t="s">
        <v>21</v>
      </c>
      <c r="B11" s="96" t="s">
        <v>15</v>
      </c>
      <c r="C11" s="96" t="s">
        <v>10</v>
      </c>
      <c r="D11" s="96" t="n">
        <v>43</v>
      </c>
      <c r="E11" s="96" t="n">
        <v>21.58</v>
      </c>
      <c r="F11" s="96" t="s">
        <v>20</v>
      </c>
      <c r="G11" s="103" t="s">
        <v>63</v>
      </c>
      <c r="H11" s="96" t="n">
        <f aca="false">D11-D$11</f>
        <v>0</v>
      </c>
      <c r="I11" s="104" t="n">
        <f aca="false">E11-E$11</f>
        <v>0</v>
      </c>
    </row>
    <row r="12" customFormat="false" ht="14.25" hidden="false" customHeight="true" outlineLevel="0" collapsed="false">
      <c r="A12" s="1" t="s">
        <v>18</v>
      </c>
      <c r="B12" s="96" t="s">
        <v>15</v>
      </c>
      <c r="C12" s="96" t="s">
        <v>10</v>
      </c>
      <c r="D12" s="96" t="n">
        <v>47</v>
      </c>
      <c r="E12" s="96" t="n">
        <v>20.45</v>
      </c>
      <c r="F12" s="96" t="s">
        <v>20</v>
      </c>
      <c r="G12" s="103" t="s">
        <v>63</v>
      </c>
      <c r="H12" s="96" t="n">
        <f aca="false">D12-D$12</f>
        <v>0</v>
      </c>
      <c r="I12" s="104" t="n">
        <f aca="false">E12-E$12</f>
        <v>0</v>
      </c>
    </row>
    <row r="13" customFormat="false" ht="14.25" hidden="false" customHeight="true" outlineLevel="0" collapsed="false">
      <c r="A13" s="1" t="s">
        <v>23</v>
      </c>
      <c r="B13" s="96" t="s">
        <v>15</v>
      </c>
      <c r="C13" s="96" t="s">
        <v>10</v>
      </c>
      <c r="D13" s="96" t="n">
        <v>47</v>
      </c>
      <c r="E13" s="96" t="n">
        <v>22.38</v>
      </c>
      <c r="F13" s="96" t="s">
        <v>20</v>
      </c>
      <c r="G13" s="103" t="s">
        <v>63</v>
      </c>
      <c r="H13" s="96" t="n">
        <f aca="false">D13-D$13</f>
        <v>0</v>
      </c>
      <c r="I13" s="104" t="n">
        <f aca="false">E13-E$13</f>
        <v>0</v>
      </c>
    </row>
    <row r="14" customFormat="false" ht="14.25" hidden="false" customHeight="true" outlineLevel="0" collapsed="false">
      <c r="A14" s="1" t="s">
        <v>24</v>
      </c>
      <c r="B14" s="96" t="s">
        <v>8</v>
      </c>
      <c r="C14" s="96" t="s">
        <v>10</v>
      </c>
      <c r="D14" s="96" t="n">
        <v>55</v>
      </c>
      <c r="E14" s="96" t="n">
        <v>23.94</v>
      </c>
      <c r="F14" s="96" t="s">
        <v>20</v>
      </c>
      <c r="G14" s="103" t="s">
        <v>63</v>
      </c>
      <c r="H14" s="96" t="n">
        <f aca="false">D14-D$14</f>
        <v>0</v>
      </c>
      <c r="I14" s="104" t="n">
        <f aca="false">E14-E$14</f>
        <v>0</v>
      </c>
    </row>
    <row r="15" customFormat="false" ht="14.25" hidden="false" customHeight="true" outlineLevel="0" collapsed="false">
      <c r="A15" s="1" t="s">
        <v>25</v>
      </c>
      <c r="B15" s="96" t="s">
        <v>8</v>
      </c>
      <c r="C15" s="96" t="s">
        <v>10</v>
      </c>
      <c r="D15" s="96" t="n">
        <v>55</v>
      </c>
      <c r="E15" s="96" t="n">
        <v>25.12</v>
      </c>
      <c r="F15" s="96" t="s">
        <v>20</v>
      </c>
      <c r="G15" s="103" t="s">
        <v>63</v>
      </c>
      <c r="H15" s="96" t="n">
        <f aca="false">D15-D$15</f>
        <v>0</v>
      </c>
      <c r="I15" s="104" t="n">
        <f aca="false">E15-E$15</f>
        <v>0</v>
      </c>
    </row>
    <row r="16" customFormat="false" ht="14.25" hidden="false" customHeight="true" outlineLevel="0" collapsed="false">
      <c r="A16" s="1" t="s">
        <v>26</v>
      </c>
      <c r="B16" s="96" t="s">
        <v>8</v>
      </c>
      <c r="C16" s="96" t="s">
        <v>10</v>
      </c>
      <c r="D16" s="96" t="n">
        <v>55</v>
      </c>
      <c r="E16" s="96" t="n">
        <v>23.92</v>
      </c>
      <c r="F16" s="96" t="s">
        <v>20</v>
      </c>
      <c r="G16" s="103" t="s">
        <v>63</v>
      </c>
      <c r="H16" s="96" t="n">
        <f aca="false">D16-D$16</f>
        <v>0</v>
      </c>
      <c r="I16" s="104" t="n">
        <f aca="false">E16-E$16</f>
        <v>0</v>
      </c>
    </row>
    <row r="17" customFormat="false" ht="14.25" hidden="false" customHeight="true" outlineLevel="0" collapsed="false">
      <c r="A17" s="1" t="s">
        <v>27</v>
      </c>
      <c r="B17" s="96" t="s">
        <v>8</v>
      </c>
      <c r="C17" s="96" t="s">
        <v>10</v>
      </c>
      <c r="D17" s="96" t="n">
        <v>56</v>
      </c>
      <c r="E17" s="96" t="n">
        <v>22.86</v>
      </c>
      <c r="F17" s="96" t="s">
        <v>20</v>
      </c>
      <c r="G17" s="103" t="s">
        <v>63</v>
      </c>
      <c r="H17" s="96" t="n">
        <f aca="false">D17-D$17</f>
        <v>0</v>
      </c>
      <c r="I17" s="104" t="n">
        <f aca="false">E17-E$17</f>
        <v>0</v>
      </c>
    </row>
    <row r="18" customFormat="false" ht="14.25" hidden="false" customHeight="true" outlineLevel="0" collapsed="false">
      <c r="A18" s="1" t="s">
        <v>28</v>
      </c>
      <c r="B18" s="96" t="s">
        <v>8</v>
      </c>
      <c r="C18" s="96" t="s">
        <v>10</v>
      </c>
      <c r="D18" s="96" t="n">
        <v>55</v>
      </c>
      <c r="E18" s="96" t="n">
        <v>25</v>
      </c>
      <c r="F18" s="96" t="s">
        <v>9</v>
      </c>
      <c r="G18" s="103" t="s">
        <v>63</v>
      </c>
      <c r="H18" s="96" t="n">
        <f aca="false">D18-D$18</f>
        <v>0</v>
      </c>
      <c r="I18" s="104" t="n">
        <f aca="false">E18-E$18</f>
        <v>0</v>
      </c>
    </row>
    <row r="19" customFormat="false" ht="14.25" hidden="false" customHeight="true" outlineLevel="0" collapsed="false">
      <c r="A19" s="1" t="s">
        <v>29</v>
      </c>
      <c r="B19" s="96" t="s">
        <v>8</v>
      </c>
      <c r="C19" s="96" t="s">
        <v>10</v>
      </c>
      <c r="D19" s="96" t="n">
        <v>55</v>
      </c>
      <c r="E19" s="96" t="n">
        <v>24.9</v>
      </c>
      <c r="F19" s="96" t="s">
        <v>9</v>
      </c>
      <c r="G19" s="103" t="s">
        <v>63</v>
      </c>
      <c r="H19" s="96" t="n">
        <f aca="false">D19-D$19</f>
        <v>0</v>
      </c>
      <c r="I19" s="104" t="n">
        <f aca="false">E19-E$19</f>
        <v>0</v>
      </c>
    </row>
    <row r="20" customFormat="false" ht="14.25" hidden="false" customHeight="true" outlineLevel="0" collapsed="false">
      <c r="A20" s="1" t="s">
        <v>30</v>
      </c>
      <c r="B20" s="96" t="s">
        <v>8</v>
      </c>
      <c r="C20" s="96" t="s">
        <v>10</v>
      </c>
      <c r="D20" s="96" t="n">
        <v>55</v>
      </c>
      <c r="E20" s="96" t="n">
        <v>27.61</v>
      </c>
      <c r="F20" s="96" t="s">
        <v>9</v>
      </c>
      <c r="G20" s="103" t="s">
        <v>63</v>
      </c>
      <c r="H20" s="96" t="n">
        <f aca="false">D20-D$20</f>
        <v>0</v>
      </c>
      <c r="I20" s="104" t="n">
        <f aca="false">E20-E$20</f>
        <v>0</v>
      </c>
    </row>
    <row r="21" customFormat="false" ht="14.25" hidden="false" customHeight="true" outlineLevel="0" collapsed="false">
      <c r="A21" s="1" t="s">
        <v>31</v>
      </c>
      <c r="B21" s="96" t="s">
        <v>8</v>
      </c>
      <c r="C21" s="96" t="s">
        <v>10</v>
      </c>
      <c r="D21" s="96" t="n">
        <v>55</v>
      </c>
      <c r="E21" s="96" t="n">
        <v>25.13</v>
      </c>
      <c r="F21" s="96" t="s">
        <v>9</v>
      </c>
      <c r="G21" s="103" t="s">
        <v>63</v>
      </c>
      <c r="H21" s="96" t="n">
        <f aca="false">D21-D$21</f>
        <v>0</v>
      </c>
      <c r="I21" s="104" t="n">
        <f aca="false">E21-E$21</f>
        <v>0</v>
      </c>
    </row>
    <row r="22" customFormat="false" ht="14.25" hidden="false" customHeight="true" outlineLevel="0" collapsed="false">
      <c r="A22" s="1" t="s">
        <v>32</v>
      </c>
      <c r="B22" s="96" t="s">
        <v>8</v>
      </c>
      <c r="C22" s="96" t="s">
        <v>10</v>
      </c>
      <c r="D22" s="96" t="n">
        <v>56</v>
      </c>
      <c r="E22" s="96" t="n">
        <v>23.44</v>
      </c>
      <c r="F22" s="96" t="s">
        <v>9</v>
      </c>
      <c r="G22" s="103" t="s">
        <v>63</v>
      </c>
      <c r="H22" s="96" t="n">
        <f aca="false">D22-D$22</f>
        <v>0</v>
      </c>
      <c r="I22" s="104" t="n">
        <f aca="false">E22-E$22</f>
        <v>0</v>
      </c>
    </row>
    <row r="23" customFormat="false" ht="14.25" hidden="false" customHeight="true" outlineLevel="0" collapsed="false">
      <c r="A23" s="1" t="s">
        <v>33</v>
      </c>
      <c r="B23" s="96" t="s">
        <v>8</v>
      </c>
      <c r="C23" s="96" t="s">
        <v>10</v>
      </c>
      <c r="D23" s="96" t="n">
        <v>56</v>
      </c>
      <c r="E23" s="96" t="n">
        <v>23.49</v>
      </c>
      <c r="F23" s="96" t="s">
        <v>9</v>
      </c>
      <c r="G23" s="103" t="s">
        <v>63</v>
      </c>
      <c r="H23" s="96" t="n">
        <f aca="false">D23-D$23</f>
        <v>0</v>
      </c>
      <c r="I23" s="104" t="n">
        <f aca="false">E23-E$23</f>
        <v>0</v>
      </c>
    </row>
    <row r="24" customFormat="false" ht="14.25" hidden="false" customHeight="true" outlineLevel="0" collapsed="false">
      <c r="A24" s="1" t="s">
        <v>34</v>
      </c>
      <c r="B24" s="96" t="s">
        <v>8</v>
      </c>
      <c r="C24" s="96" t="s">
        <v>10</v>
      </c>
      <c r="D24" s="96" t="n">
        <v>56</v>
      </c>
      <c r="E24" s="96" t="n">
        <v>22.94</v>
      </c>
      <c r="F24" s="96" t="s">
        <v>9</v>
      </c>
      <c r="G24" s="103" t="s">
        <v>63</v>
      </c>
      <c r="H24" s="96" t="n">
        <f aca="false">D24-D$24</f>
        <v>0</v>
      </c>
      <c r="I24" s="104" t="n">
        <f aca="false">E24-E$24</f>
        <v>0</v>
      </c>
    </row>
    <row r="25" customFormat="false" ht="14.25" hidden="false" customHeight="true" outlineLevel="0" collapsed="false">
      <c r="A25" s="1" t="s">
        <v>35</v>
      </c>
      <c r="B25" s="96" t="s">
        <v>8</v>
      </c>
      <c r="C25" s="96" t="s">
        <v>10</v>
      </c>
      <c r="D25" s="96" t="n">
        <v>56</v>
      </c>
      <c r="E25" s="96" t="n">
        <v>22.6</v>
      </c>
      <c r="F25" s="96" t="s">
        <v>9</v>
      </c>
      <c r="G25" s="103" t="s">
        <v>63</v>
      </c>
      <c r="H25" s="96" t="n">
        <f aca="false">D25-D$25</f>
        <v>0</v>
      </c>
      <c r="I25" s="104" t="n">
        <f aca="false">E25-E$25</f>
        <v>0</v>
      </c>
    </row>
    <row r="26" customFormat="false" ht="14.25" hidden="false" customHeight="true" outlineLevel="0" collapsed="false">
      <c r="A26" s="1" t="s">
        <v>36</v>
      </c>
      <c r="B26" s="96" t="s">
        <v>37</v>
      </c>
      <c r="C26" s="96" t="s">
        <v>10</v>
      </c>
      <c r="D26" s="96" t="n">
        <v>54</v>
      </c>
      <c r="E26" s="96" t="n">
        <v>24.49</v>
      </c>
      <c r="F26" s="96" t="s">
        <v>20</v>
      </c>
      <c r="G26" s="103" t="s">
        <v>63</v>
      </c>
      <c r="H26" s="96" t="n">
        <f aca="false">D26-D$26</f>
        <v>0</v>
      </c>
      <c r="I26" s="104" t="n">
        <f aca="false">E26-E$26</f>
        <v>0</v>
      </c>
    </row>
    <row r="27" customFormat="false" ht="14.25" hidden="false" customHeight="true" outlineLevel="0" collapsed="false">
      <c r="A27" s="1" t="s">
        <v>38</v>
      </c>
      <c r="B27" s="96" t="s">
        <v>37</v>
      </c>
      <c r="C27" s="96" t="s">
        <v>10</v>
      </c>
      <c r="D27" s="96" t="n">
        <v>54</v>
      </c>
      <c r="E27" s="96" t="n">
        <v>24.15</v>
      </c>
      <c r="F27" s="96" t="s">
        <v>20</v>
      </c>
      <c r="G27" s="103" t="s">
        <v>63</v>
      </c>
      <c r="H27" s="96" t="n">
        <f aca="false">D27-D$27</f>
        <v>0</v>
      </c>
      <c r="I27" s="104" t="n">
        <f aca="false">E27-E$27</f>
        <v>0</v>
      </c>
    </row>
    <row r="28" customFormat="false" ht="14.25" hidden="false" customHeight="true" outlineLevel="0" collapsed="false">
      <c r="A28" s="1" t="s">
        <v>39</v>
      </c>
      <c r="B28" s="96" t="s">
        <v>37</v>
      </c>
      <c r="C28" s="96" t="s">
        <v>10</v>
      </c>
      <c r="D28" s="96" t="n">
        <v>54</v>
      </c>
      <c r="E28" s="96" t="n">
        <v>25.26</v>
      </c>
      <c r="F28" s="96" t="s">
        <v>20</v>
      </c>
      <c r="G28" s="103" t="s">
        <v>63</v>
      </c>
      <c r="H28" s="96" t="n">
        <f aca="false">D28-D$28</f>
        <v>0</v>
      </c>
      <c r="I28" s="104" t="n">
        <f aca="false">E28-E$28</f>
        <v>0</v>
      </c>
    </row>
    <row r="29" customFormat="false" ht="14.25" hidden="false" customHeight="true" outlineLevel="0" collapsed="false">
      <c r="A29" s="1" t="s">
        <v>40</v>
      </c>
      <c r="B29" s="96" t="s">
        <v>37</v>
      </c>
      <c r="C29" s="96" t="s">
        <v>10</v>
      </c>
      <c r="D29" s="96" t="n">
        <v>56</v>
      </c>
      <c r="E29" s="96" t="n">
        <v>25.46</v>
      </c>
      <c r="F29" s="96" t="s">
        <v>20</v>
      </c>
      <c r="G29" s="103" t="s">
        <v>63</v>
      </c>
      <c r="H29" s="96" t="n">
        <f aca="false">D29-D$29</f>
        <v>0</v>
      </c>
      <c r="I29" s="104" t="n">
        <f aca="false">E29-E$29</f>
        <v>0</v>
      </c>
    </row>
    <row r="30" customFormat="false" ht="14.25" hidden="false" customHeight="true" outlineLevel="0" collapsed="false">
      <c r="A30" s="1" t="s">
        <v>41</v>
      </c>
      <c r="B30" s="96" t="s">
        <v>37</v>
      </c>
      <c r="C30" s="96" t="s">
        <v>10</v>
      </c>
      <c r="D30" s="96" t="n">
        <v>51</v>
      </c>
      <c r="E30" s="96" t="n">
        <v>22.34</v>
      </c>
      <c r="F30" s="96" t="s">
        <v>9</v>
      </c>
      <c r="G30" s="103" t="s">
        <v>63</v>
      </c>
      <c r="H30" s="96" t="n">
        <f aca="false">D30-D$30</f>
        <v>0</v>
      </c>
      <c r="I30" s="104" t="n">
        <f aca="false">E30-E$30</f>
        <v>0</v>
      </c>
    </row>
    <row r="31" customFormat="false" ht="14.25" hidden="false" customHeight="true" outlineLevel="0" collapsed="false">
      <c r="A31" s="1" t="s">
        <v>42</v>
      </c>
      <c r="B31" s="96" t="s">
        <v>37</v>
      </c>
      <c r="C31" s="96" t="s">
        <v>10</v>
      </c>
      <c r="D31" s="96" t="n">
        <v>51</v>
      </c>
      <c r="E31" s="96" t="n">
        <v>21.62</v>
      </c>
      <c r="F31" s="96" t="s">
        <v>9</v>
      </c>
      <c r="G31" s="103" t="s">
        <v>63</v>
      </c>
      <c r="H31" s="96" t="n">
        <f aca="false">D31-D$31</f>
        <v>0</v>
      </c>
      <c r="I31" s="104" t="n">
        <f aca="false">E31-E$31</f>
        <v>0</v>
      </c>
    </row>
    <row r="32" customFormat="false" ht="14.25" hidden="false" customHeight="true" outlineLevel="0" collapsed="false">
      <c r="A32" s="1" t="s">
        <v>43</v>
      </c>
      <c r="B32" s="96" t="s">
        <v>37</v>
      </c>
      <c r="C32" s="96" t="s">
        <v>10</v>
      </c>
      <c r="D32" s="96" t="n">
        <v>51</v>
      </c>
      <c r="E32" s="96" t="n">
        <v>21.76</v>
      </c>
      <c r="F32" s="96" t="s">
        <v>9</v>
      </c>
      <c r="G32" s="103" t="s">
        <v>63</v>
      </c>
      <c r="H32" s="96" t="n">
        <f aca="false">D32-D$32</f>
        <v>0</v>
      </c>
      <c r="I32" s="104" t="n">
        <f aca="false">E32-E$32</f>
        <v>0</v>
      </c>
    </row>
    <row r="33" customFormat="false" ht="14.25" hidden="false" customHeight="true" outlineLevel="0" collapsed="false">
      <c r="A33" s="1" t="s">
        <v>44</v>
      </c>
      <c r="B33" s="96" t="s">
        <v>37</v>
      </c>
      <c r="C33" s="96" t="s">
        <v>10</v>
      </c>
      <c r="D33" s="96" t="n">
        <v>51</v>
      </c>
      <c r="E33" s="96" t="n">
        <v>20.95</v>
      </c>
      <c r="F33" s="96" t="s">
        <v>9</v>
      </c>
      <c r="G33" s="103" t="s">
        <v>63</v>
      </c>
      <c r="H33" s="96" t="n">
        <f aca="false">D33-D$33</f>
        <v>0</v>
      </c>
      <c r="I33" s="104" t="n">
        <f aca="false">E33-E$33</f>
        <v>0</v>
      </c>
    </row>
    <row r="34" customFormat="false" ht="14.25" hidden="false" customHeight="true" outlineLevel="0" collapsed="false">
      <c r="A34" s="1" t="s">
        <v>7</v>
      </c>
      <c r="B34" s="96" t="s">
        <v>8</v>
      </c>
      <c r="C34" s="96" t="s">
        <v>10</v>
      </c>
      <c r="D34" s="96" t="n">
        <v>50</v>
      </c>
      <c r="E34" s="96" t="n">
        <v>26.72</v>
      </c>
      <c r="F34" s="96" t="s">
        <v>9</v>
      </c>
      <c r="G34" s="103" t="s">
        <v>63</v>
      </c>
      <c r="H34" s="96" t="n">
        <f aca="false">(D34-D$2)/7</f>
        <v>1</v>
      </c>
      <c r="I34" s="104" t="n">
        <f aca="false">(E34-E$2)</f>
        <v>4.12</v>
      </c>
    </row>
    <row r="35" customFormat="false" ht="14.25" hidden="false" customHeight="true" outlineLevel="0" collapsed="false">
      <c r="A35" s="1" t="s">
        <v>11</v>
      </c>
      <c r="B35" s="96" t="s">
        <v>8</v>
      </c>
      <c r="C35" s="96" t="s">
        <v>10</v>
      </c>
      <c r="D35" s="96" t="n">
        <v>50</v>
      </c>
      <c r="E35" s="96" t="n">
        <v>21.19</v>
      </c>
      <c r="F35" s="96" t="s">
        <v>9</v>
      </c>
      <c r="G35" s="103" t="s">
        <v>63</v>
      </c>
      <c r="H35" s="96" t="n">
        <f aca="false">(D35-D$3)/7</f>
        <v>1</v>
      </c>
      <c r="I35" s="104" t="n">
        <f aca="false">(E35-E$3)</f>
        <v>1.77</v>
      </c>
    </row>
    <row r="36" customFormat="false" ht="14.25" hidden="false" customHeight="true" outlineLevel="0" collapsed="false">
      <c r="A36" s="1" t="s">
        <v>12</v>
      </c>
      <c r="B36" s="96" t="s">
        <v>8</v>
      </c>
      <c r="C36" s="96" t="s">
        <v>10</v>
      </c>
      <c r="D36" s="96" t="n">
        <v>50</v>
      </c>
      <c r="E36" s="96" t="n">
        <v>23.21</v>
      </c>
      <c r="F36" s="96" t="s">
        <v>9</v>
      </c>
      <c r="G36" s="103" t="s">
        <v>63</v>
      </c>
      <c r="H36" s="96" t="n">
        <f aca="false">(D36-D$4)/7</f>
        <v>1</v>
      </c>
      <c r="I36" s="104" t="n">
        <f aca="false">(E36-E$4)</f>
        <v>2.99</v>
      </c>
    </row>
    <row r="37" customFormat="false" ht="14.25" hidden="false" customHeight="true" outlineLevel="0" collapsed="false">
      <c r="A37" s="1" t="s">
        <v>13</v>
      </c>
      <c r="B37" s="96" t="s">
        <v>8</v>
      </c>
      <c r="C37" s="96" t="s">
        <v>10</v>
      </c>
      <c r="D37" s="96" t="n">
        <v>50</v>
      </c>
      <c r="E37" s="96" t="n">
        <v>23.66</v>
      </c>
      <c r="F37" s="96" t="s">
        <v>9</v>
      </c>
      <c r="G37" s="103" t="s">
        <v>63</v>
      </c>
      <c r="H37" s="96" t="n">
        <f aca="false">(D37-D$5)/7</f>
        <v>1</v>
      </c>
      <c r="I37" s="104" t="n">
        <f aca="false">(E37-E$5)</f>
        <v>4.03</v>
      </c>
    </row>
    <row r="38" customFormat="false" ht="14.25" hidden="false" customHeight="true" outlineLevel="0" collapsed="false">
      <c r="A38" s="1" t="s">
        <v>14</v>
      </c>
      <c r="B38" s="96" t="s">
        <v>15</v>
      </c>
      <c r="C38" s="96" t="s">
        <v>10</v>
      </c>
      <c r="D38" s="96" t="n">
        <v>50</v>
      </c>
      <c r="E38" s="96" t="n">
        <v>21.76</v>
      </c>
      <c r="F38" s="96" t="s">
        <v>9</v>
      </c>
      <c r="G38" s="103" t="s">
        <v>63</v>
      </c>
      <c r="H38" s="96" t="n">
        <f aca="false">(D38-D$6)/7</f>
        <v>1</v>
      </c>
      <c r="I38" s="104" t="n">
        <f aca="false">(E38-E$6)</f>
        <v>0.270000000000003</v>
      </c>
    </row>
    <row r="39" customFormat="false" ht="14.25" hidden="false" customHeight="true" outlineLevel="0" collapsed="false">
      <c r="A39" s="1" t="s">
        <v>16</v>
      </c>
      <c r="B39" s="96" t="s">
        <v>15</v>
      </c>
      <c r="C39" s="96" t="s">
        <v>10</v>
      </c>
      <c r="D39" s="96" t="n">
        <v>50</v>
      </c>
      <c r="E39" s="96" t="n">
        <v>23.2</v>
      </c>
      <c r="F39" s="96" t="s">
        <v>9</v>
      </c>
      <c r="G39" s="103" t="s">
        <v>63</v>
      </c>
      <c r="H39" s="96" t="n">
        <f aca="false">(D39-D$7)/7</f>
        <v>1</v>
      </c>
      <c r="I39" s="104" t="n">
        <f aca="false">(E39-E$7)</f>
        <v>1.97</v>
      </c>
    </row>
    <row r="40" customFormat="false" ht="14.25" hidden="false" customHeight="true" outlineLevel="0" collapsed="false">
      <c r="A40" s="1" t="s">
        <v>17</v>
      </c>
      <c r="B40" s="96" t="s">
        <v>15</v>
      </c>
      <c r="C40" s="96" t="s">
        <v>10</v>
      </c>
      <c r="D40" s="96" t="n">
        <v>50</v>
      </c>
      <c r="E40" s="96" t="n">
        <v>22.53</v>
      </c>
      <c r="F40" s="96" t="s">
        <v>9</v>
      </c>
      <c r="G40" s="103" t="s">
        <v>63</v>
      </c>
      <c r="H40" s="96" t="n">
        <f aca="false">(D40-D$8)/7</f>
        <v>1</v>
      </c>
      <c r="I40" s="104" t="n">
        <f aca="false">(E40-E$8)</f>
        <v>0.52</v>
      </c>
    </row>
    <row r="41" customFormat="false" ht="14.25" hidden="false" customHeight="true" outlineLevel="0" collapsed="false">
      <c r="A41" s="1" t="s">
        <v>22</v>
      </c>
      <c r="B41" s="96" t="s">
        <v>15</v>
      </c>
      <c r="C41" s="96" t="s">
        <v>10</v>
      </c>
      <c r="D41" s="96" t="n">
        <v>54</v>
      </c>
      <c r="E41" s="96" t="n">
        <v>24.83</v>
      </c>
      <c r="F41" s="96" t="s">
        <v>9</v>
      </c>
      <c r="G41" s="103" t="s">
        <v>63</v>
      </c>
      <c r="H41" s="96" t="n">
        <f aca="false">(D41-D$9)/7</f>
        <v>1</v>
      </c>
      <c r="I41" s="104" t="n">
        <f aca="false">(E41-E$9)</f>
        <v>3.11</v>
      </c>
    </row>
    <row r="42" customFormat="false" ht="14.25" hidden="false" customHeight="true" outlineLevel="0" collapsed="false">
      <c r="A42" s="1" t="s">
        <v>19</v>
      </c>
      <c r="B42" s="96" t="s">
        <v>15</v>
      </c>
      <c r="C42" s="96" t="s">
        <v>10</v>
      </c>
      <c r="D42" s="96" t="n">
        <v>50</v>
      </c>
      <c r="E42" s="96" t="n">
        <v>22.93</v>
      </c>
      <c r="F42" s="96" t="s">
        <v>20</v>
      </c>
      <c r="G42" s="103" t="s">
        <v>63</v>
      </c>
      <c r="H42" s="96" t="n">
        <f aca="false">(D42-D$10)/7</f>
        <v>1</v>
      </c>
      <c r="I42" s="104" t="n">
        <f aca="false">(E42-E$10)</f>
        <v>-0.399999999999999</v>
      </c>
    </row>
    <row r="43" customFormat="false" ht="14.25" hidden="false" customHeight="true" outlineLevel="0" collapsed="false">
      <c r="A43" s="1" t="s">
        <v>21</v>
      </c>
      <c r="B43" s="96" t="s">
        <v>15</v>
      </c>
      <c r="C43" s="96" t="s">
        <v>10</v>
      </c>
      <c r="D43" s="96" t="n">
        <v>50</v>
      </c>
      <c r="E43" s="96" t="n">
        <v>22.02</v>
      </c>
      <c r="F43" s="96" t="s">
        <v>20</v>
      </c>
      <c r="G43" s="103" t="s">
        <v>63</v>
      </c>
      <c r="H43" s="96" t="n">
        <f aca="false">(D43-D$11)/7</f>
        <v>1</v>
      </c>
      <c r="I43" s="104" t="n">
        <f aca="false">(E43-E$11)</f>
        <v>0.440000000000001</v>
      </c>
    </row>
    <row r="44" customFormat="false" ht="14.25" hidden="false" customHeight="true" outlineLevel="0" collapsed="false">
      <c r="A44" s="1" t="s">
        <v>18</v>
      </c>
      <c r="B44" s="96" t="s">
        <v>15</v>
      </c>
      <c r="C44" s="96" t="s">
        <v>10</v>
      </c>
      <c r="D44" s="96" t="n">
        <v>54</v>
      </c>
      <c r="E44" s="96" t="n">
        <v>19.89</v>
      </c>
      <c r="F44" s="96" t="s">
        <v>20</v>
      </c>
      <c r="G44" s="103" t="s">
        <v>63</v>
      </c>
      <c r="H44" s="96" t="n">
        <f aca="false">(D44-D$12)/7</f>
        <v>1</v>
      </c>
      <c r="I44" s="104" t="n">
        <f aca="false">(E44-E$12)</f>
        <v>-0.559999999999999</v>
      </c>
    </row>
    <row r="45" customFormat="false" ht="14.25" hidden="false" customHeight="true" outlineLevel="0" collapsed="false">
      <c r="A45" s="1" t="s">
        <v>23</v>
      </c>
      <c r="B45" s="96" t="s">
        <v>15</v>
      </c>
      <c r="C45" s="96" t="s">
        <v>10</v>
      </c>
      <c r="D45" s="96" t="n">
        <v>54</v>
      </c>
      <c r="E45" s="96" t="n">
        <v>22.61</v>
      </c>
      <c r="F45" s="96" t="s">
        <v>20</v>
      </c>
      <c r="G45" s="103" t="s">
        <v>63</v>
      </c>
      <c r="H45" s="96" t="n">
        <f aca="false">(D45-D$13)/7</f>
        <v>1</v>
      </c>
      <c r="I45" s="104" t="n">
        <f aca="false">(E45-E$13)</f>
        <v>0.23</v>
      </c>
    </row>
    <row r="46" customFormat="false" ht="14.25" hidden="false" customHeight="true" outlineLevel="0" collapsed="false">
      <c r="A46" s="1" t="s">
        <v>24</v>
      </c>
      <c r="B46" s="96" t="s">
        <v>8</v>
      </c>
      <c r="C46" s="96" t="s">
        <v>10</v>
      </c>
      <c r="D46" s="96" t="n">
        <v>62</v>
      </c>
      <c r="E46" s="96" t="n">
        <v>23.6</v>
      </c>
      <c r="F46" s="96" t="s">
        <v>20</v>
      </c>
      <c r="G46" s="103" t="s">
        <v>63</v>
      </c>
      <c r="H46" s="96" t="n">
        <f aca="false">(D46-D$14)/7</f>
        <v>1</v>
      </c>
      <c r="I46" s="104" t="n">
        <f aca="false">(E46-E$14)</f>
        <v>-0.34</v>
      </c>
    </row>
    <row r="47" customFormat="false" ht="14.25" hidden="false" customHeight="true" outlineLevel="0" collapsed="false">
      <c r="A47" s="1" t="s">
        <v>25</v>
      </c>
      <c r="B47" s="96" t="s">
        <v>8</v>
      </c>
      <c r="C47" s="96" t="s">
        <v>10</v>
      </c>
      <c r="D47" s="96" t="n">
        <v>62</v>
      </c>
      <c r="E47" s="96" t="n">
        <v>24.56</v>
      </c>
      <c r="F47" s="96" t="s">
        <v>20</v>
      </c>
      <c r="G47" s="103" t="s">
        <v>63</v>
      </c>
      <c r="H47" s="96" t="n">
        <f aca="false">(D47-D$15)/7</f>
        <v>1</v>
      </c>
      <c r="I47" s="104" t="n">
        <f aca="false">(E47-E$15)</f>
        <v>-0.560000000000002</v>
      </c>
    </row>
    <row r="48" customFormat="false" ht="14.25" hidden="false" customHeight="true" outlineLevel="0" collapsed="false">
      <c r="A48" s="1" t="s">
        <v>26</v>
      </c>
      <c r="B48" s="96" t="s">
        <v>8</v>
      </c>
      <c r="C48" s="96" t="s">
        <v>10</v>
      </c>
      <c r="D48" s="96" t="n">
        <v>62</v>
      </c>
      <c r="E48" s="96" t="n">
        <v>24.03</v>
      </c>
      <c r="F48" s="96" t="s">
        <v>20</v>
      </c>
      <c r="G48" s="103" t="s">
        <v>63</v>
      </c>
      <c r="H48" s="96" t="n">
        <f aca="false">(D48-D$16)/7</f>
        <v>1</v>
      </c>
      <c r="I48" s="104" t="n">
        <f aca="false">(E48-E$16)</f>
        <v>0.109999999999999</v>
      </c>
    </row>
    <row r="49" customFormat="false" ht="14.25" hidden="false" customHeight="true" outlineLevel="0" collapsed="false">
      <c r="A49" s="1" t="s">
        <v>27</v>
      </c>
      <c r="B49" s="96" t="s">
        <v>8</v>
      </c>
      <c r="C49" s="96" t="s">
        <v>10</v>
      </c>
      <c r="D49" s="96" t="n">
        <v>63</v>
      </c>
      <c r="E49" s="96" t="n">
        <v>23.16</v>
      </c>
      <c r="F49" s="96" t="s">
        <v>20</v>
      </c>
      <c r="G49" s="103" t="s">
        <v>63</v>
      </c>
      <c r="H49" s="96" t="n">
        <f aca="false">(D49-D$17)/7</f>
        <v>1</v>
      </c>
      <c r="I49" s="104" t="n">
        <f aca="false">(E49-E$17)</f>
        <v>0.300000000000001</v>
      </c>
    </row>
    <row r="50" customFormat="false" ht="14.25" hidden="false" customHeight="true" outlineLevel="0" collapsed="false">
      <c r="A50" s="1" t="s">
        <v>28</v>
      </c>
      <c r="B50" s="96" t="s">
        <v>8</v>
      </c>
      <c r="C50" s="96" t="s">
        <v>10</v>
      </c>
      <c r="D50" s="96" t="n">
        <v>62</v>
      </c>
      <c r="E50" s="96" t="n">
        <v>25.21</v>
      </c>
      <c r="F50" s="96" t="s">
        <v>9</v>
      </c>
      <c r="G50" s="103" t="s">
        <v>63</v>
      </c>
      <c r="H50" s="96" t="n">
        <f aca="false">(D50-D$18)/7</f>
        <v>1</v>
      </c>
      <c r="I50" s="104" t="n">
        <f aca="false">(E50-E$18)</f>
        <v>0.210000000000001</v>
      </c>
    </row>
    <row r="51" customFormat="false" ht="14.25" hidden="false" customHeight="true" outlineLevel="0" collapsed="false">
      <c r="A51" s="1" t="s">
        <v>29</v>
      </c>
      <c r="B51" s="96" t="s">
        <v>8</v>
      </c>
      <c r="C51" s="96" t="s">
        <v>10</v>
      </c>
      <c r="D51" s="96" t="n">
        <v>62</v>
      </c>
      <c r="E51" s="96" t="n">
        <v>25.08</v>
      </c>
      <c r="F51" s="96" t="s">
        <v>9</v>
      </c>
      <c r="G51" s="103" t="s">
        <v>63</v>
      </c>
      <c r="H51" s="96" t="n">
        <f aca="false">(D51-D$19)/7</f>
        <v>1</v>
      </c>
      <c r="I51" s="104" t="n">
        <f aca="false">(E51-E$19)</f>
        <v>0.18</v>
      </c>
    </row>
    <row r="52" customFormat="false" ht="14.25" hidden="false" customHeight="true" outlineLevel="0" collapsed="false">
      <c r="A52" s="1" t="s">
        <v>30</v>
      </c>
      <c r="B52" s="96" t="s">
        <v>8</v>
      </c>
      <c r="C52" s="96" t="s">
        <v>10</v>
      </c>
      <c r="D52" s="96" t="n">
        <v>62</v>
      </c>
      <c r="E52" s="96" t="n">
        <v>29.09</v>
      </c>
      <c r="F52" s="96" t="s">
        <v>9</v>
      </c>
      <c r="G52" s="103" t="s">
        <v>63</v>
      </c>
      <c r="H52" s="96" t="n">
        <f aca="false">(D52-D$20)/7</f>
        <v>1</v>
      </c>
      <c r="I52" s="104" t="n">
        <f aca="false">(E52-E$20)</f>
        <v>1.48</v>
      </c>
    </row>
    <row r="53" customFormat="false" ht="14.25" hidden="false" customHeight="true" outlineLevel="0" collapsed="false">
      <c r="A53" s="1" t="s">
        <v>31</v>
      </c>
      <c r="B53" s="96" t="s">
        <v>8</v>
      </c>
      <c r="C53" s="96" t="s">
        <v>10</v>
      </c>
      <c r="D53" s="96" t="n">
        <v>62</v>
      </c>
      <c r="E53" s="96" t="n">
        <v>26.47</v>
      </c>
      <c r="F53" s="96" t="s">
        <v>9</v>
      </c>
      <c r="G53" s="103" t="s">
        <v>63</v>
      </c>
      <c r="H53" s="96" t="n">
        <f aca="false">(D53-D$21)/7</f>
        <v>1</v>
      </c>
      <c r="I53" s="104" t="n">
        <f aca="false">(E53-E$21)</f>
        <v>1.34</v>
      </c>
    </row>
    <row r="54" customFormat="false" ht="14.25" hidden="false" customHeight="true" outlineLevel="0" collapsed="false">
      <c r="A54" s="1" t="s">
        <v>32</v>
      </c>
      <c r="B54" s="96" t="s">
        <v>8</v>
      </c>
      <c r="C54" s="96" t="s">
        <v>10</v>
      </c>
      <c r="D54" s="96" t="n">
        <v>63</v>
      </c>
      <c r="E54" s="96" t="n">
        <v>26.62</v>
      </c>
      <c r="F54" s="96" t="s">
        <v>9</v>
      </c>
      <c r="G54" s="103" t="s">
        <v>63</v>
      </c>
      <c r="H54" s="96" t="n">
        <f aca="false">(D54-D$22)/7</f>
        <v>1</v>
      </c>
      <c r="I54" s="104" t="n">
        <f aca="false">(E54-E$22)</f>
        <v>3.18</v>
      </c>
    </row>
    <row r="55" customFormat="false" ht="14.25" hidden="false" customHeight="true" outlineLevel="0" collapsed="false">
      <c r="A55" s="1" t="s">
        <v>33</v>
      </c>
      <c r="B55" s="96" t="s">
        <v>8</v>
      </c>
      <c r="C55" s="96" t="s">
        <v>10</v>
      </c>
      <c r="D55" s="96" t="n">
        <v>63</v>
      </c>
      <c r="E55" s="96" t="n">
        <v>27.25</v>
      </c>
      <c r="F55" s="96" t="s">
        <v>9</v>
      </c>
      <c r="G55" s="103" t="s">
        <v>63</v>
      </c>
      <c r="H55" s="96" t="n">
        <f aca="false">(D55-D$23)/7</f>
        <v>1</v>
      </c>
      <c r="I55" s="104" t="n">
        <f aca="false">(E55-E$23)</f>
        <v>3.76</v>
      </c>
    </row>
    <row r="56" customFormat="false" ht="14.25" hidden="false" customHeight="true" outlineLevel="0" collapsed="false">
      <c r="A56" s="1" t="s">
        <v>34</v>
      </c>
      <c r="B56" s="96" t="s">
        <v>8</v>
      </c>
      <c r="C56" s="96" t="s">
        <v>10</v>
      </c>
      <c r="D56" s="96" t="n">
        <v>63</v>
      </c>
      <c r="E56" s="96" t="n">
        <v>25.26</v>
      </c>
      <c r="F56" s="96" t="s">
        <v>9</v>
      </c>
      <c r="G56" s="103" t="s">
        <v>63</v>
      </c>
      <c r="H56" s="96" t="n">
        <f aca="false">(D56-D$24)/7</f>
        <v>1</v>
      </c>
      <c r="I56" s="104" t="n">
        <f aca="false">(E56-E$24)</f>
        <v>2.32</v>
      </c>
    </row>
    <row r="57" customFormat="false" ht="14.25" hidden="false" customHeight="true" outlineLevel="0" collapsed="false">
      <c r="A57" s="1" t="s">
        <v>35</v>
      </c>
      <c r="B57" s="96" t="s">
        <v>8</v>
      </c>
      <c r="C57" s="96" t="s">
        <v>10</v>
      </c>
      <c r="D57" s="96" t="n">
        <v>63</v>
      </c>
      <c r="E57" s="96" t="n">
        <v>25.35</v>
      </c>
      <c r="F57" s="96" t="s">
        <v>9</v>
      </c>
      <c r="G57" s="103" t="s">
        <v>63</v>
      </c>
      <c r="H57" s="96" t="n">
        <f aca="false">(D57-D$25)/7</f>
        <v>1</v>
      </c>
      <c r="I57" s="104" t="n">
        <f aca="false">(E57-E$25)</f>
        <v>2.75</v>
      </c>
    </row>
    <row r="58" customFormat="false" ht="14.25" hidden="false" customHeight="true" outlineLevel="0" collapsed="false">
      <c r="A58" s="1" t="s">
        <v>36</v>
      </c>
      <c r="B58" s="96" t="s">
        <v>37</v>
      </c>
      <c r="C58" s="96" t="s">
        <v>10</v>
      </c>
      <c r="D58" s="96" t="n">
        <v>61</v>
      </c>
      <c r="E58" s="96" t="n">
        <v>23.85</v>
      </c>
      <c r="F58" s="96" t="s">
        <v>20</v>
      </c>
      <c r="G58" s="103" t="s">
        <v>63</v>
      </c>
      <c r="H58" s="96" t="n">
        <f aca="false">(D58-D$26)/7</f>
        <v>1</v>
      </c>
      <c r="I58" s="104" t="n">
        <f aca="false">(E58-E$26)</f>
        <v>-0.639999999999997</v>
      </c>
    </row>
    <row r="59" customFormat="false" ht="14.25" hidden="false" customHeight="true" outlineLevel="0" collapsed="false">
      <c r="A59" s="1" t="s">
        <v>38</v>
      </c>
      <c r="B59" s="96" t="s">
        <v>37</v>
      </c>
      <c r="C59" s="96" t="s">
        <v>10</v>
      </c>
      <c r="D59" s="96" t="n">
        <v>61</v>
      </c>
      <c r="E59" s="96" t="n">
        <v>23.47</v>
      </c>
      <c r="F59" s="96" t="s">
        <v>20</v>
      </c>
      <c r="G59" s="103" t="s">
        <v>63</v>
      </c>
      <c r="H59" s="96" t="n">
        <f aca="false">(D59-D$27)/7</f>
        <v>1</v>
      </c>
      <c r="I59" s="104" t="n">
        <f aca="false">(E59-E$27)</f>
        <v>-0.68</v>
      </c>
    </row>
    <row r="60" customFormat="false" ht="14.25" hidden="false" customHeight="true" outlineLevel="0" collapsed="false">
      <c r="A60" s="1" t="s">
        <v>39</v>
      </c>
      <c r="B60" s="96" t="s">
        <v>37</v>
      </c>
      <c r="C60" s="96" t="s">
        <v>10</v>
      </c>
      <c r="D60" s="96" t="n">
        <v>61</v>
      </c>
      <c r="E60" s="96" t="n">
        <v>25.25</v>
      </c>
      <c r="F60" s="96" t="s">
        <v>20</v>
      </c>
      <c r="G60" s="103" t="s">
        <v>63</v>
      </c>
      <c r="H60" s="96" t="n">
        <f aca="false">(D60-D$28)/7</f>
        <v>1</v>
      </c>
      <c r="I60" s="104" t="n">
        <f aca="false">(E60-E$28)</f>
        <v>-0.0100000000000016</v>
      </c>
    </row>
    <row r="61" customFormat="false" ht="14.25" hidden="false" customHeight="true" outlineLevel="0" collapsed="false">
      <c r="A61" s="1" t="s">
        <v>40</v>
      </c>
      <c r="B61" s="96" t="s">
        <v>37</v>
      </c>
      <c r="C61" s="96" t="s">
        <v>10</v>
      </c>
      <c r="D61" s="96" t="n">
        <v>63</v>
      </c>
      <c r="E61" s="96" t="n">
        <v>26.01</v>
      </c>
      <c r="F61" s="96" t="s">
        <v>20</v>
      </c>
      <c r="G61" s="103" t="s">
        <v>63</v>
      </c>
      <c r="H61" s="96" t="n">
        <f aca="false">(D61-D$29)/7</f>
        <v>1</v>
      </c>
      <c r="I61" s="104" t="n">
        <f aca="false">(E61-E$29)</f>
        <v>0.550000000000001</v>
      </c>
    </row>
    <row r="62" customFormat="false" ht="14.25" hidden="false" customHeight="true" outlineLevel="0" collapsed="false">
      <c r="A62" s="1" t="s">
        <v>41</v>
      </c>
      <c r="B62" s="96" t="s">
        <v>37</v>
      </c>
      <c r="C62" s="96" t="s">
        <v>10</v>
      </c>
      <c r="D62" s="96" t="n">
        <v>58</v>
      </c>
      <c r="E62" s="96" t="n">
        <v>23.97</v>
      </c>
      <c r="F62" s="96" t="s">
        <v>9</v>
      </c>
      <c r="G62" s="103" t="s">
        <v>63</v>
      </c>
      <c r="H62" s="96" t="n">
        <f aca="false">(D62-D$30)/7</f>
        <v>1</v>
      </c>
      <c r="I62" s="104" t="n">
        <f aca="false">(E62-E$30)</f>
        <v>1.63</v>
      </c>
    </row>
    <row r="63" customFormat="false" ht="14.25" hidden="false" customHeight="true" outlineLevel="0" collapsed="false">
      <c r="A63" s="1" t="s">
        <v>42</v>
      </c>
      <c r="B63" s="96" t="s">
        <v>37</v>
      </c>
      <c r="C63" s="96" t="s">
        <v>10</v>
      </c>
      <c r="D63" s="96" t="n">
        <v>58</v>
      </c>
      <c r="E63" s="96" t="n">
        <v>22.15</v>
      </c>
      <c r="F63" s="96" t="s">
        <v>9</v>
      </c>
      <c r="G63" s="103" t="s">
        <v>63</v>
      </c>
      <c r="H63" s="96" t="n">
        <f aca="false">(D63-D$31)/7</f>
        <v>1</v>
      </c>
      <c r="I63" s="104" t="n">
        <f aca="false">(E63-E$31)</f>
        <v>0.529999999999998</v>
      </c>
    </row>
    <row r="64" customFormat="false" ht="14.25" hidden="false" customHeight="true" outlineLevel="0" collapsed="false">
      <c r="A64" s="1" t="s">
        <v>43</v>
      </c>
      <c r="B64" s="96" t="s">
        <v>37</v>
      </c>
      <c r="C64" s="96" t="s">
        <v>10</v>
      </c>
      <c r="D64" s="96" t="n">
        <v>58</v>
      </c>
      <c r="E64" s="96" t="n">
        <v>23.74</v>
      </c>
      <c r="F64" s="96" t="s">
        <v>9</v>
      </c>
      <c r="G64" s="103" t="s">
        <v>63</v>
      </c>
      <c r="H64" s="96" t="n">
        <f aca="false">(D64-D$32)/7</f>
        <v>1</v>
      </c>
      <c r="I64" s="104" t="n">
        <f aca="false">(E64-E$32)</f>
        <v>1.98</v>
      </c>
    </row>
    <row r="65" customFormat="false" ht="14.25" hidden="false" customHeight="true" outlineLevel="0" collapsed="false">
      <c r="A65" s="1" t="s">
        <v>44</v>
      </c>
      <c r="B65" s="96" t="s">
        <v>37</v>
      </c>
      <c r="C65" s="96" t="s">
        <v>10</v>
      </c>
      <c r="D65" s="96" t="n">
        <v>58</v>
      </c>
      <c r="E65" s="96" t="n">
        <v>22.62</v>
      </c>
      <c r="F65" s="96" t="s">
        <v>9</v>
      </c>
      <c r="G65" s="103" t="s">
        <v>63</v>
      </c>
      <c r="H65" s="96" t="n">
        <f aca="false">(D65-D$33)/7</f>
        <v>1</v>
      </c>
      <c r="I65" s="104" t="n">
        <f aca="false">(E65-E$33)</f>
        <v>1.67</v>
      </c>
    </row>
    <row r="66" customFormat="false" ht="14.25" hidden="false" customHeight="true" outlineLevel="0" collapsed="false">
      <c r="A66" s="1" t="s">
        <v>14</v>
      </c>
      <c r="B66" s="96" t="s">
        <v>15</v>
      </c>
      <c r="C66" s="96" t="s">
        <v>10</v>
      </c>
      <c r="D66" s="96" t="n">
        <v>57</v>
      </c>
      <c r="E66" s="96" t="n">
        <v>24.27</v>
      </c>
      <c r="F66" s="96" t="s">
        <v>9</v>
      </c>
      <c r="G66" s="103" t="s">
        <v>63</v>
      </c>
      <c r="H66" s="96" t="n">
        <f aca="false">(D66-D$6)/7</f>
        <v>2</v>
      </c>
      <c r="I66" s="104" t="n">
        <f aca="false">(E66-E$6)</f>
        <v>2.78</v>
      </c>
    </row>
    <row r="67" customFormat="false" ht="14.25" hidden="false" customHeight="true" outlineLevel="0" collapsed="false">
      <c r="A67" s="1" t="s">
        <v>16</v>
      </c>
      <c r="B67" s="96" t="s">
        <v>15</v>
      </c>
      <c r="C67" s="96" t="s">
        <v>10</v>
      </c>
      <c r="D67" s="96" t="n">
        <v>57</v>
      </c>
      <c r="E67" s="96" t="n">
        <v>24.66</v>
      </c>
      <c r="F67" s="96" t="s">
        <v>9</v>
      </c>
      <c r="G67" s="103" t="s">
        <v>63</v>
      </c>
      <c r="H67" s="96" t="n">
        <f aca="false">(D67-D$7)/7</f>
        <v>2</v>
      </c>
      <c r="I67" s="104" t="n">
        <f aca="false">(E67-E$7)</f>
        <v>3.43</v>
      </c>
    </row>
    <row r="68" customFormat="false" ht="14.25" hidden="false" customHeight="true" outlineLevel="0" collapsed="false">
      <c r="A68" s="1" t="s">
        <v>17</v>
      </c>
      <c r="B68" s="96" t="s">
        <v>15</v>
      </c>
      <c r="C68" s="96" t="s">
        <v>10</v>
      </c>
      <c r="D68" s="96" t="n">
        <v>57</v>
      </c>
      <c r="E68" s="96" t="n">
        <v>24.39</v>
      </c>
      <c r="F68" s="96" t="s">
        <v>9</v>
      </c>
      <c r="G68" s="103" t="s">
        <v>63</v>
      </c>
      <c r="H68" s="96" t="n">
        <f aca="false">(D68-D$8)/7</f>
        <v>2</v>
      </c>
      <c r="I68" s="104" t="n">
        <f aca="false">(E68-E$8)</f>
        <v>2.38</v>
      </c>
    </row>
    <row r="69" customFormat="false" ht="14.25" hidden="false" customHeight="true" outlineLevel="0" collapsed="false">
      <c r="A69" s="1" t="s">
        <v>22</v>
      </c>
      <c r="B69" s="96" t="s">
        <v>15</v>
      </c>
      <c r="C69" s="96" t="s">
        <v>10</v>
      </c>
      <c r="D69" s="96" t="n">
        <v>61</v>
      </c>
      <c r="E69" s="96" t="n">
        <v>26.28</v>
      </c>
      <c r="F69" s="96" t="s">
        <v>9</v>
      </c>
      <c r="G69" s="103" t="s">
        <v>63</v>
      </c>
      <c r="H69" s="96" t="n">
        <f aca="false">(D69-D$9)/7</f>
        <v>2</v>
      </c>
      <c r="I69" s="104" t="n">
        <f aca="false">(E69-E$9)</f>
        <v>4.56</v>
      </c>
    </row>
    <row r="70" customFormat="false" ht="14.25" hidden="false" customHeight="true" outlineLevel="0" collapsed="false">
      <c r="A70" s="1" t="s">
        <v>19</v>
      </c>
      <c r="B70" s="96" t="s">
        <v>15</v>
      </c>
      <c r="C70" s="96" t="s">
        <v>10</v>
      </c>
      <c r="D70" s="96" t="n">
        <v>57</v>
      </c>
      <c r="E70" s="96" t="n">
        <v>23.78</v>
      </c>
      <c r="F70" s="96" t="s">
        <v>20</v>
      </c>
      <c r="G70" s="103" t="s">
        <v>63</v>
      </c>
      <c r="H70" s="96" t="n">
        <f aca="false">(D70-D$10)/7</f>
        <v>2</v>
      </c>
      <c r="I70" s="104" t="n">
        <f aca="false">(E70-E$10)</f>
        <v>0.450000000000003</v>
      </c>
    </row>
    <row r="71" customFormat="false" ht="14.25" hidden="false" customHeight="true" outlineLevel="0" collapsed="false">
      <c r="A71" s="1" t="s">
        <v>21</v>
      </c>
      <c r="B71" s="96" t="s">
        <v>15</v>
      </c>
      <c r="C71" s="96" t="s">
        <v>10</v>
      </c>
      <c r="D71" s="96" t="n">
        <v>57</v>
      </c>
      <c r="E71" s="96" t="n">
        <v>22.94</v>
      </c>
      <c r="F71" s="96" t="s">
        <v>20</v>
      </c>
      <c r="G71" s="103" t="s">
        <v>63</v>
      </c>
      <c r="H71" s="96" t="n">
        <f aca="false">(D71-D$11)/7</f>
        <v>2</v>
      </c>
      <c r="I71" s="104" t="n">
        <f aca="false">(E71-E$11)</f>
        <v>1.36</v>
      </c>
    </row>
    <row r="72" customFormat="false" ht="14.25" hidden="false" customHeight="true" outlineLevel="0" collapsed="false">
      <c r="A72" s="1" t="s">
        <v>18</v>
      </c>
      <c r="B72" s="96" t="s">
        <v>15</v>
      </c>
      <c r="C72" s="96" t="s">
        <v>10</v>
      </c>
      <c r="D72" s="96" t="n">
        <v>61</v>
      </c>
      <c r="E72" s="96" t="n">
        <v>20.54</v>
      </c>
      <c r="F72" s="96" t="s">
        <v>20</v>
      </c>
      <c r="G72" s="103" t="s">
        <v>63</v>
      </c>
      <c r="H72" s="96" t="n">
        <f aca="false">(D72-D$12)/7</f>
        <v>2</v>
      </c>
      <c r="I72" s="104" t="n">
        <f aca="false">(E72-E$12)</f>
        <v>0.0899999999999999</v>
      </c>
    </row>
    <row r="73" customFormat="false" ht="14.25" hidden="false" customHeight="true" outlineLevel="0" collapsed="false">
      <c r="A73" s="1" t="s">
        <v>23</v>
      </c>
      <c r="B73" s="96" t="s">
        <v>15</v>
      </c>
      <c r="C73" s="96" t="s">
        <v>10</v>
      </c>
      <c r="D73" s="96" t="n">
        <v>61</v>
      </c>
      <c r="E73" s="96" t="n">
        <v>23.83</v>
      </c>
      <c r="F73" s="96" t="s">
        <v>20</v>
      </c>
      <c r="G73" s="103" t="s">
        <v>63</v>
      </c>
      <c r="H73" s="96" t="n">
        <f aca="false">(D73-D$13)/7</f>
        <v>2</v>
      </c>
      <c r="I73" s="104" t="n">
        <f aca="false">(E73-E$13)</f>
        <v>1.45</v>
      </c>
    </row>
    <row r="74" customFormat="false" ht="14.25" hidden="false" customHeight="true" outlineLevel="0" collapsed="false">
      <c r="A74" s="1" t="s">
        <v>7</v>
      </c>
      <c r="B74" s="96" t="s">
        <v>8</v>
      </c>
      <c r="C74" s="96" t="s">
        <v>10</v>
      </c>
      <c r="D74" s="96" t="n">
        <v>57</v>
      </c>
      <c r="E74" s="96" t="n">
        <v>28.42</v>
      </c>
      <c r="F74" s="96" t="s">
        <v>9</v>
      </c>
      <c r="G74" s="103" t="s">
        <v>63</v>
      </c>
      <c r="H74" s="96" t="n">
        <f aca="false">(D74-D$2)/7</f>
        <v>2</v>
      </c>
      <c r="I74" s="104" t="n">
        <f aca="false">(E74-E$2)</f>
        <v>5.82</v>
      </c>
    </row>
    <row r="75" customFormat="false" ht="14.25" hidden="false" customHeight="true" outlineLevel="0" collapsed="false">
      <c r="A75" s="1" t="s">
        <v>11</v>
      </c>
      <c r="B75" s="96" t="s">
        <v>8</v>
      </c>
      <c r="C75" s="96" t="s">
        <v>10</v>
      </c>
      <c r="D75" s="96" t="n">
        <v>57</v>
      </c>
      <c r="E75" s="96" t="n">
        <v>23.04</v>
      </c>
      <c r="F75" s="96" t="s">
        <v>9</v>
      </c>
      <c r="G75" s="103" t="s">
        <v>63</v>
      </c>
      <c r="H75" s="96" t="n">
        <f aca="false">(D75-D$3)/7</f>
        <v>2</v>
      </c>
      <c r="I75" s="104" t="n">
        <f aca="false">(E75-E$3)</f>
        <v>3.62</v>
      </c>
    </row>
    <row r="76" customFormat="false" ht="14.25" hidden="false" customHeight="true" outlineLevel="0" collapsed="false">
      <c r="A76" s="1" t="s">
        <v>12</v>
      </c>
      <c r="B76" s="96" t="s">
        <v>8</v>
      </c>
      <c r="C76" s="96" t="s">
        <v>10</v>
      </c>
      <c r="D76" s="96" t="n">
        <v>57</v>
      </c>
      <c r="E76" s="96" t="n">
        <v>24.9</v>
      </c>
      <c r="F76" s="96" t="s">
        <v>9</v>
      </c>
      <c r="G76" s="103" t="s">
        <v>63</v>
      </c>
      <c r="H76" s="96" t="n">
        <f aca="false">(D76-D$4)/7</f>
        <v>2</v>
      </c>
      <c r="I76" s="104" t="n">
        <f aca="false">(E76-E$4)</f>
        <v>4.68</v>
      </c>
    </row>
    <row r="77" customFormat="false" ht="14.25" hidden="false" customHeight="true" outlineLevel="0" collapsed="false">
      <c r="A77" s="1" t="s">
        <v>13</v>
      </c>
      <c r="B77" s="96" t="s">
        <v>8</v>
      </c>
      <c r="C77" s="96" t="s">
        <v>10</v>
      </c>
      <c r="D77" s="96" t="n">
        <v>57</v>
      </c>
      <c r="E77" s="96" t="n">
        <v>25.99</v>
      </c>
      <c r="F77" s="96" t="s">
        <v>9</v>
      </c>
      <c r="G77" s="103" t="s">
        <v>63</v>
      </c>
      <c r="H77" s="96" t="n">
        <f aca="false">(D77-D$5)/7</f>
        <v>2</v>
      </c>
      <c r="I77" s="104" t="n">
        <f aca="false">(E77-E$5)</f>
        <v>6.36</v>
      </c>
    </row>
    <row r="78" customFormat="false" ht="14.25" hidden="false" customHeight="true" outlineLevel="0" collapsed="false">
      <c r="A78" s="1" t="s">
        <v>28</v>
      </c>
      <c r="B78" s="96" t="s">
        <v>8</v>
      </c>
      <c r="C78" s="96" t="s">
        <v>10</v>
      </c>
      <c r="D78" s="96" t="n">
        <v>69</v>
      </c>
      <c r="E78" s="96" t="n">
        <v>27.51</v>
      </c>
      <c r="F78" s="96" t="s">
        <v>9</v>
      </c>
      <c r="G78" s="103" t="s">
        <v>63</v>
      </c>
      <c r="H78" s="96" t="n">
        <f aca="false">(D78-D$18)/7</f>
        <v>2</v>
      </c>
      <c r="I78" s="104" t="n">
        <f aca="false">(E78-E$18)</f>
        <v>2.51</v>
      </c>
    </row>
    <row r="79" customFormat="false" ht="14.25" hidden="false" customHeight="true" outlineLevel="0" collapsed="false">
      <c r="A79" s="1" t="s">
        <v>29</v>
      </c>
      <c r="B79" s="96" t="s">
        <v>8</v>
      </c>
      <c r="C79" s="96" t="s">
        <v>10</v>
      </c>
      <c r="D79" s="96" t="n">
        <v>69</v>
      </c>
      <c r="E79" s="96" t="n">
        <v>26.86</v>
      </c>
      <c r="F79" s="96" t="s">
        <v>9</v>
      </c>
      <c r="G79" s="103" t="s">
        <v>63</v>
      </c>
      <c r="H79" s="96" t="n">
        <f aca="false">(D79-D$19)/7</f>
        <v>2</v>
      </c>
      <c r="I79" s="104" t="n">
        <f aca="false">(E79-E$19)</f>
        <v>1.96</v>
      </c>
    </row>
    <row r="80" customFormat="false" ht="14.25" hidden="false" customHeight="true" outlineLevel="0" collapsed="false">
      <c r="A80" s="1" t="s">
        <v>30</v>
      </c>
      <c r="B80" s="96" t="s">
        <v>8</v>
      </c>
      <c r="C80" s="96" t="s">
        <v>10</v>
      </c>
      <c r="D80" s="96" t="n">
        <v>69</v>
      </c>
      <c r="E80" s="96" t="n">
        <v>29.86</v>
      </c>
      <c r="F80" s="96" t="s">
        <v>9</v>
      </c>
      <c r="G80" s="103" t="s">
        <v>63</v>
      </c>
      <c r="H80" s="96" t="n">
        <f aca="false">(D80-D$20)/7</f>
        <v>2</v>
      </c>
      <c r="I80" s="104" t="n">
        <f aca="false">(E80-E$20)</f>
        <v>2.25</v>
      </c>
    </row>
    <row r="81" customFormat="false" ht="14.25" hidden="false" customHeight="true" outlineLevel="0" collapsed="false">
      <c r="A81" s="1" t="s">
        <v>31</v>
      </c>
      <c r="B81" s="96" t="s">
        <v>8</v>
      </c>
      <c r="C81" s="96" t="s">
        <v>10</v>
      </c>
      <c r="D81" s="96" t="n">
        <v>69</v>
      </c>
      <c r="E81" s="96" t="n">
        <v>27.75</v>
      </c>
      <c r="F81" s="96" t="s">
        <v>9</v>
      </c>
      <c r="G81" s="103" t="s">
        <v>63</v>
      </c>
      <c r="H81" s="96" t="n">
        <f aca="false">(D81-D$21)/7</f>
        <v>2</v>
      </c>
      <c r="I81" s="104" t="n">
        <f aca="false">(E81-E$21)</f>
        <v>2.62</v>
      </c>
    </row>
    <row r="82" customFormat="false" ht="14.25" hidden="false" customHeight="true" outlineLevel="0" collapsed="false">
      <c r="A82" s="1" t="s">
        <v>32</v>
      </c>
      <c r="B82" s="96" t="s">
        <v>8</v>
      </c>
      <c r="C82" s="96" t="s">
        <v>10</v>
      </c>
      <c r="D82" s="96" t="n">
        <v>70</v>
      </c>
      <c r="E82" s="96" t="n">
        <v>28.64</v>
      </c>
      <c r="F82" s="96" t="s">
        <v>9</v>
      </c>
      <c r="G82" s="103" t="s">
        <v>63</v>
      </c>
      <c r="H82" s="96" t="n">
        <f aca="false">(D82-D$22)/7</f>
        <v>2</v>
      </c>
      <c r="I82" s="104" t="n">
        <f aca="false">(E82-E$22)</f>
        <v>5.2</v>
      </c>
    </row>
    <row r="83" customFormat="false" ht="14.25" hidden="false" customHeight="true" outlineLevel="0" collapsed="false">
      <c r="A83" s="1" t="s">
        <v>33</v>
      </c>
      <c r="B83" s="96" t="s">
        <v>8</v>
      </c>
      <c r="C83" s="96" t="s">
        <v>10</v>
      </c>
      <c r="D83" s="96" t="n">
        <v>70</v>
      </c>
      <c r="E83" s="96" t="n">
        <v>30.18</v>
      </c>
      <c r="F83" s="96" t="s">
        <v>9</v>
      </c>
      <c r="G83" s="103" t="s">
        <v>63</v>
      </c>
      <c r="H83" s="96" t="n">
        <f aca="false">(D83-D$23)/7</f>
        <v>2</v>
      </c>
      <c r="I83" s="104" t="n">
        <f aca="false">(E83-E$23)</f>
        <v>6.69</v>
      </c>
    </row>
    <row r="84" customFormat="false" ht="14.25" hidden="false" customHeight="true" outlineLevel="0" collapsed="false">
      <c r="A84" s="1" t="s">
        <v>34</v>
      </c>
      <c r="B84" s="96" t="s">
        <v>8</v>
      </c>
      <c r="C84" s="96" t="s">
        <v>10</v>
      </c>
      <c r="D84" s="96" t="n">
        <v>70</v>
      </c>
      <c r="E84" s="96" t="n">
        <v>27.91</v>
      </c>
      <c r="F84" s="96" t="s">
        <v>9</v>
      </c>
      <c r="G84" s="103" t="s">
        <v>63</v>
      </c>
      <c r="H84" s="96" t="n">
        <f aca="false">(D84-D$24)/7</f>
        <v>2</v>
      </c>
      <c r="I84" s="104" t="n">
        <f aca="false">(E84-E$24)</f>
        <v>4.97</v>
      </c>
    </row>
    <row r="85" customFormat="false" ht="14.25" hidden="false" customHeight="true" outlineLevel="0" collapsed="false">
      <c r="A85" s="1" t="s">
        <v>35</v>
      </c>
      <c r="B85" s="96" t="s">
        <v>8</v>
      </c>
      <c r="C85" s="96" t="s">
        <v>10</v>
      </c>
      <c r="D85" s="96" t="n">
        <v>70</v>
      </c>
      <c r="E85" s="96" t="n">
        <v>28.18</v>
      </c>
      <c r="F85" s="96" t="s">
        <v>9</v>
      </c>
      <c r="G85" s="103" t="s">
        <v>63</v>
      </c>
      <c r="H85" s="96" t="n">
        <f aca="false">(D85-D$25)/7</f>
        <v>2</v>
      </c>
      <c r="I85" s="104" t="n">
        <f aca="false">(E85-E$25)</f>
        <v>5.58</v>
      </c>
    </row>
    <row r="86" customFormat="false" ht="14.25" hidden="false" customHeight="true" outlineLevel="0" collapsed="false">
      <c r="A86" s="1" t="s">
        <v>24</v>
      </c>
      <c r="B86" s="96" t="s">
        <v>8</v>
      </c>
      <c r="C86" s="96" t="s">
        <v>10</v>
      </c>
      <c r="D86" s="96" t="n">
        <v>69</v>
      </c>
      <c r="E86" s="96" t="n">
        <v>23.7</v>
      </c>
      <c r="F86" s="96" t="s">
        <v>20</v>
      </c>
      <c r="G86" s="103" t="s">
        <v>63</v>
      </c>
      <c r="H86" s="96" t="n">
        <f aca="false">(D86-D$14)/7</f>
        <v>2</v>
      </c>
      <c r="I86" s="104" t="n">
        <f aca="false">(E86-E$14)</f>
        <v>-0.240000000000002</v>
      </c>
    </row>
    <row r="87" customFormat="false" ht="14.25" hidden="false" customHeight="true" outlineLevel="0" collapsed="false">
      <c r="A87" s="1" t="s">
        <v>25</v>
      </c>
      <c r="B87" s="96" t="s">
        <v>8</v>
      </c>
      <c r="C87" s="96" t="s">
        <v>10</v>
      </c>
      <c r="D87" s="96" t="n">
        <v>69</v>
      </c>
      <c r="E87" s="96" t="n">
        <v>25.72</v>
      </c>
      <c r="F87" s="96" t="s">
        <v>20</v>
      </c>
      <c r="G87" s="103" t="s">
        <v>63</v>
      </c>
      <c r="H87" s="96" t="n">
        <f aca="false">(D87-D$15)/7</f>
        <v>2</v>
      </c>
      <c r="I87" s="104" t="n">
        <f aca="false">(E87-E$15)</f>
        <v>0.599999999999998</v>
      </c>
    </row>
    <row r="88" customFormat="false" ht="14.25" hidden="false" customHeight="true" outlineLevel="0" collapsed="false">
      <c r="A88" s="1" t="s">
        <v>26</v>
      </c>
      <c r="B88" s="96" t="s">
        <v>8</v>
      </c>
      <c r="C88" s="96" t="s">
        <v>10</v>
      </c>
      <c r="D88" s="96" t="n">
        <v>69</v>
      </c>
      <c r="E88" s="96" t="n">
        <v>24.54</v>
      </c>
      <c r="F88" s="96" t="s">
        <v>20</v>
      </c>
      <c r="G88" s="103" t="s">
        <v>63</v>
      </c>
      <c r="H88" s="96" t="n">
        <f aca="false">(D88-D$16)/7</f>
        <v>2</v>
      </c>
      <c r="I88" s="104" t="n">
        <f aca="false">(E88-E$16)</f>
        <v>0.619999999999997</v>
      </c>
    </row>
    <row r="89" customFormat="false" ht="14.25" hidden="false" customHeight="true" outlineLevel="0" collapsed="false">
      <c r="A89" s="1" t="s">
        <v>27</v>
      </c>
      <c r="B89" s="96" t="s">
        <v>8</v>
      </c>
      <c r="C89" s="96" t="s">
        <v>10</v>
      </c>
      <c r="D89" s="96" t="n">
        <v>70</v>
      </c>
      <c r="E89" s="96" t="n">
        <v>24.48</v>
      </c>
      <c r="F89" s="96" t="s">
        <v>20</v>
      </c>
      <c r="G89" s="103" t="s">
        <v>63</v>
      </c>
      <c r="H89" s="96" t="n">
        <f aca="false">(D89-D$17)/7</f>
        <v>2</v>
      </c>
      <c r="I89" s="104" t="n">
        <f aca="false">(E89-E$17)</f>
        <v>1.62</v>
      </c>
    </row>
    <row r="90" customFormat="false" ht="14.25" hidden="false" customHeight="true" outlineLevel="0" collapsed="false">
      <c r="A90" s="1" t="s">
        <v>41</v>
      </c>
      <c r="B90" s="96" t="s">
        <v>37</v>
      </c>
      <c r="C90" s="96" t="s">
        <v>10</v>
      </c>
      <c r="D90" s="96" t="n">
        <v>65</v>
      </c>
      <c r="E90" s="96" t="n">
        <v>25.26</v>
      </c>
      <c r="F90" s="96" t="s">
        <v>9</v>
      </c>
      <c r="G90" s="103" t="s">
        <v>63</v>
      </c>
      <c r="H90" s="96" t="n">
        <f aca="false">(D90-D$30)/7</f>
        <v>2</v>
      </c>
      <c r="I90" s="104" t="n">
        <f aca="false">(E90-E$30)</f>
        <v>2.92</v>
      </c>
    </row>
    <row r="91" customFormat="false" ht="14.25" hidden="false" customHeight="true" outlineLevel="0" collapsed="false">
      <c r="A91" s="1" t="s">
        <v>42</v>
      </c>
      <c r="B91" s="96" t="s">
        <v>37</v>
      </c>
      <c r="C91" s="96" t="s">
        <v>10</v>
      </c>
      <c r="D91" s="96" t="n">
        <v>65</v>
      </c>
      <c r="E91" s="96" t="n">
        <v>23.86</v>
      </c>
      <c r="F91" s="96" t="s">
        <v>9</v>
      </c>
      <c r="G91" s="103" t="s">
        <v>63</v>
      </c>
      <c r="H91" s="96" t="n">
        <f aca="false">(D91-D$31)/7</f>
        <v>2</v>
      </c>
      <c r="I91" s="104" t="n">
        <f aca="false">(E91-E$31)</f>
        <v>2.24</v>
      </c>
    </row>
    <row r="92" customFormat="false" ht="14.25" hidden="false" customHeight="true" outlineLevel="0" collapsed="false">
      <c r="A92" s="1" t="s">
        <v>43</v>
      </c>
      <c r="B92" s="96" t="s">
        <v>37</v>
      </c>
      <c r="C92" s="96" t="s">
        <v>10</v>
      </c>
      <c r="D92" s="96" t="n">
        <v>65</v>
      </c>
      <c r="E92" s="96" t="n">
        <v>24.76</v>
      </c>
      <c r="F92" s="96" t="s">
        <v>9</v>
      </c>
      <c r="G92" s="103" t="s">
        <v>63</v>
      </c>
      <c r="H92" s="96" t="n">
        <f aca="false">(D92-D$32)/7</f>
        <v>2</v>
      </c>
      <c r="I92" s="104" t="n">
        <f aca="false">(E92-E$32)</f>
        <v>3</v>
      </c>
    </row>
    <row r="93" customFormat="false" ht="14.25" hidden="false" customHeight="true" outlineLevel="0" collapsed="false">
      <c r="A93" s="1" t="s">
        <v>44</v>
      </c>
      <c r="B93" s="96" t="s">
        <v>37</v>
      </c>
      <c r="C93" s="96" t="s">
        <v>10</v>
      </c>
      <c r="D93" s="96" t="n">
        <v>65</v>
      </c>
      <c r="E93" s="96" t="n">
        <v>24.47</v>
      </c>
      <c r="F93" s="96" t="s">
        <v>9</v>
      </c>
      <c r="G93" s="103" t="s">
        <v>63</v>
      </c>
      <c r="H93" s="96" t="n">
        <f aca="false">(D93-D$33)/7</f>
        <v>2</v>
      </c>
      <c r="I93" s="104" t="n">
        <f aca="false">(E93-E$33)</f>
        <v>3.52</v>
      </c>
    </row>
    <row r="94" customFormat="false" ht="14.25" hidden="false" customHeight="true" outlineLevel="0" collapsed="false">
      <c r="A94" s="1" t="s">
        <v>36</v>
      </c>
      <c r="B94" s="96" t="s">
        <v>37</v>
      </c>
      <c r="C94" s="96" t="s">
        <v>10</v>
      </c>
      <c r="D94" s="96" t="n">
        <v>68</v>
      </c>
      <c r="E94" s="96" t="n">
        <v>25.2</v>
      </c>
      <c r="F94" s="96" t="s">
        <v>20</v>
      </c>
      <c r="G94" s="103" t="s">
        <v>63</v>
      </c>
      <c r="H94" s="96" t="n">
        <f aca="false">(D94-D$26)/7</f>
        <v>2</v>
      </c>
      <c r="I94" s="104" t="n">
        <f aca="false">(E94-E$26)</f>
        <v>0.710000000000001</v>
      </c>
    </row>
    <row r="95" customFormat="false" ht="14.25" hidden="false" customHeight="true" outlineLevel="0" collapsed="false">
      <c r="A95" s="1" t="s">
        <v>38</v>
      </c>
      <c r="B95" s="96" t="s">
        <v>37</v>
      </c>
      <c r="C95" s="96" t="s">
        <v>10</v>
      </c>
      <c r="D95" s="96" t="n">
        <v>68</v>
      </c>
      <c r="E95" s="96" t="n">
        <v>24.84</v>
      </c>
      <c r="F95" s="96" t="s">
        <v>20</v>
      </c>
      <c r="G95" s="103" t="s">
        <v>63</v>
      </c>
      <c r="H95" s="96" t="n">
        <f aca="false">(D95-D$27)/7</f>
        <v>2</v>
      </c>
      <c r="I95" s="104" t="n">
        <f aca="false">(E95-E$27)</f>
        <v>0.690000000000001</v>
      </c>
    </row>
    <row r="96" customFormat="false" ht="14.25" hidden="false" customHeight="true" outlineLevel="0" collapsed="false">
      <c r="A96" s="1" t="s">
        <v>39</v>
      </c>
      <c r="B96" s="96" t="s">
        <v>37</v>
      </c>
      <c r="C96" s="96" t="s">
        <v>10</v>
      </c>
      <c r="D96" s="96" t="n">
        <v>68</v>
      </c>
      <c r="E96" s="96" t="n">
        <v>26.42</v>
      </c>
      <c r="F96" s="96" t="s">
        <v>20</v>
      </c>
      <c r="G96" s="103" t="s">
        <v>63</v>
      </c>
      <c r="H96" s="96" t="n">
        <f aca="false">(D96-D$28)/7</f>
        <v>2</v>
      </c>
      <c r="I96" s="104" t="n">
        <f aca="false">(E96-E$28)</f>
        <v>1.16</v>
      </c>
    </row>
    <row r="97" customFormat="false" ht="14.25" hidden="false" customHeight="true" outlineLevel="0" collapsed="false">
      <c r="A97" s="1" t="s">
        <v>40</v>
      </c>
      <c r="B97" s="96" t="s">
        <v>37</v>
      </c>
      <c r="C97" s="96" t="s">
        <v>10</v>
      </c>
      <c r="D97" s="96" t="n">
        <v>70</v>
      </c>
      <c r="E97" s="96" t="n">
        <v>26.57</v>
      </c>
      <c r="F97" s="96" t="s">
        <v>20</v>
      </c>
      <c r="G97" s="103" t="s">
        <v>63</v>
      </c>
      <c r="H97" s="96" t="n">
        <f aca="false">(D97-D$29)/7</f>
        <v>2</v>
      </c>
      <c r="I97" s="104" t="n">
        <f aca="false">(E97-E$29)</f>
        <v>1.11</v>
      </c>
    </row>
    <row r="98" customFormat="false" ht="14.25" hidden="false" customHeight="true" outlineLevel="0" collapsed="false">
      <c r="A98" s="1" t="s">
        <v>14</v>
      </c>
      <c r="B98" s="96" t="s">
        <v>15</v>
      </c>
      <c r="C98" s="96" t="s">
        <v>10</v>
      </c>
      <c r="D98" s="96" t="n">
        <v>64</v>
      </c>
      <c r="E98" s="96" t="n">
        <v>27.3</v>
      </c>
      <c r="F98" s="96" t="s">
        <v>9</v>
      </c>
      <c r="G98" s="103" t="s">
        <v>63</v>
      </c>
      <c r="H98" s="96" t="n">
        <f aca="false">(D98-D$6)/7</f>
        <v>3</v>
      </c>
      <c r="I98" s="104" t="n">
        <f aca="false">(E98-E$6)</f>
        <v>5.81</v>
      </c>
    </row>
    <row r="99" customFormat="false" ht="14.25" hidden="false" customHeight="true" outlineLevel="0" collapsed="false">
      <c r="A99" s="1" t="s">
        <v>16</v>
      </c>
      <c r="B99" s="96" t="s">
        <v>15</v>
      </c>
      <c r="C99" s="96" t="s">
        <v>10</v>
      </c>
      <c r="D99" s="96" t="n">
        <v>64</v>
      </c>
      <c r="E99" s="96" t="n">
        <v>25.53</v>
      </c>
      <c r="F99" s="96" t="s">
        <v>9</v>
      </c>
      <c r="G99" s="103" t="s">
        <v>63</v>
      </c>
      <c r="H99" s="96" t="n">
        <f aca="false">(D99-D$7)/7</f>
        <v>3</v>
      </c>
      <c r="I99" s="104" t="n">
        <f aca="false">(E99-E$7)</f>
        <v>4.3</v>
      </c>
    </row>
    <row r="100" customFormat="false" ht="14.25" hidden="false" customHeight="true" outlineLevel="0" collapsed="false">
      <c r="A100" s="1" t="s">
        <v>17</v>
      </c>
      <c r="B100" s="96" t="s">
        <v>15</v>
      </c>
      <c r="C100" s="96" t="s">
        <v>10</v>
      </c>
      <c r="D100" s="96" t="n">
        <v>64</v>
      </c>
      <c r="E100" s="96" t="n">
        <v>26.08</v>
      </c>
      <c r="F100" s="96" t="s">
        <v>9</v>
      </c>
      <c r="G100" s="103" t="s">
        <v>63</v>
      </c>
      <c r="H100" s="96" t="n">
        <f aca="false">(D100-D$8)/7</f>
        <v>3</v>
      </c>
      <c r="I100" s="104" t="n">
        <f aca="false">(E100-E$8)</f>
        <v>4.07</v>
      </c>
    </row>
    <row r="101" customFormat="false" ht="14.25" hidden="false" customHeight="true" outlineLevel="0" collapsed="false">
      <c r="A101" s="1" t="s">
        <v>22</v>
      </c>
      <c r="B101" s="96" t="s">
        <v>15</v>
      </c>
      <c r="C101" s="96" t="s">
        <v>10</v>
      </c>
      <c r="D101" s="96" t="n">
        <v>68</v>
      </c>
      <c r="E101" s="96" t="n">
        <v>27.53</v>
      </c>
      <c r="F101" s="96" t="s">
        <v>9</v>
      </c>
      <c r="G101" s="103" t="s">
        <v>63</v>
      </c>
      <c r="H101" s="96" t="n">
        <f aca="false">(D101-D$9)/7</f>
        <v>3</v>
      </c>
      <c r="I101" s="104" t="n">
        <f aca="false">(E101-E$9)</f>
        <v>5.81</v>
      </c>
    </row>
    <row r="102" customFormat="false" ht="14.25" hidden="false" customHeight="true" outlineLevel="0" collapsed="false">
      <c r="A102" s="1" t="s">
        <v>19</v>
      </c>
      <c r="B102" s="96" t="s">
        <v>15</v>
      </c>
      <c r="C102" s="96" t="s">
        <v>10</v>
      </c>
      <c r="D102" s="96" t="n">
        <v>64</v>
      </c>
      <c r="E102" s="96" t="n">
        <v>24.48</v>
      </c>
      <c r="F102" s="96" t="s">
        <v>20</v>
      </c>
      <c r="G102" s="103" t="s">
        <v>63</v>
      </c>
      <c r="H102" s="96" t="n">
        <f aca="false">(D102-D$10)/7</f>
        <v>3</v>
      </c>
      <c r="I102" s="104" t="n">
        <f aca="false">(E102-E$10)</f>
        <v>1.15</v>
      </c>
    </row>
    <row r="103" customFormat="false" ht="14.25" hidden="false" customHeight="true" outlineLevel="0" collapsed="false">
      <c r="A103" s="1" t="s">
        <v>21</v>
      </c>
      <c r="B103" s="96" t="s">
        <v>15</v>
      </c>
      <c r="C103" s="96" t="s">
        <v>10</v>
      </c>
      <c r="D103" s="96" t="n">
        <v>64</v>
      </c>
      <c r="E103" s="96" t="n">
        <v>23.39</v>
      </c>
      <c r="F103" s="96" t="s">
        <v>20</v>
      </c>
      <c r="G103" s="103" t="s">
        <v>63</v>
      </c>
      <c r="H103" s="96" t="n">
        <f aca="false">(D103-D$11)/7</f>
        <v>3</v>
      </c>
      <c r="I103" s="104" t="n">
        <f aca="false">(E103-E$11)</f>
        <v>1.81</v>
      </c>
    </row>
    <row r="104" customFormat="false" ht="14.25" hidden="false" customHeight="true" outlineLevel="0" collapsed="false">
      <c r="A104" s="1" t="s">
        <v>18</v>
      </c>
      <c r="B104" s="96" t="s">
        <v>15</v>
      </c>
      <c r="C104" s="96" t="s">
        <v>10</v>
      </c>
      <c r="D104" s="96" t="n">
        <v>68</v>
      </c>
      <c r="E104" s="96" t="n">
        <v>21.36</v>
      </c>
      <c r="F104" s="96" t="s">
        <v>20</v>
      </c>
      <c r="G104" s="103" t="s">
        <v>63</v>
      </c>
      <c r="H104" s="96" t="n">
        <f aca="false">(D104-D$12)/7</f>
        <v>3</v>
      </c>
      <c r="I104" s="104" t="n">
        <f aca="false">(E104-E$12)</f>
        <v>0.91</v>
      </c>
    </row>
    <row r="105" customFormat="false" ht="14.25" hidden="false" customHeight="true" outlineLevel="0" collapsed="false">
      <c r="A105" s="1" t="s">
        <v>23</v>
      </c>
      <c r="B105" s="96" t="s">
        <v>15</v>
      </c>
      <c r="C105" s="96" t="s">
        <v>10</v>
      </c>
      <c r="D105" s="96" t="n">
        <v>68</v>
      </c>
      <c r="E105" s="96" t="n">
        <v>24.79</v>
      </c>
      <c r="F105" s="96" t="s">
        <v>20</v>
      </c>
      <c r="G105" s="103" t="s">
        <v>63</v>
      </c>
      <c r="H105" s="96" t="n">
        <f aca="false">(D105-D$13)/7</f>
        <v>3</v>
      </c>
      <c r="I105" s="104" t="n">
        <f aca="false">(E105-E$13)</f>
        <v>2.41</v>
      </c>
    </row>
    <row r="106" customFormat="false" ht="14.25" hidden="false" customHeight="true" outlineLevel="0" collapsed="false">
      <c r="A106" s="1" t="s">
        <v>7</v>
      </c>
      <c r="B106" s="96" t="s">
        <v>8</v>
      </c>
      <c r="C106" s="96" t="s">
        <v>10</v>
      </c>
      <c r="D106" s="96" t="n">
        <v>64</v>
      </c>
      <c r="E106" s="96" t="n">
        <v>30.58</v>
      </c>
      <c r="F106" s="96" t="s">
        <v>9</v>
      </c>
      <c r="G106" s="103" t="s">
        <v>63</v>
      </c>
      <c r="H106" s="96" t="n">
        <f aca="false">(D106-D$2)/7</f>
        <v>3</v>
      </c>
      <c r="I106" s="104" t="n">
        <f aca="false">(E106-E$2)</f>
        <v>7.98</v>
      </c>
    </row>
    <row r="107" customFormat="false" ht="14.25" hidden="false" customHeight="true" outlineLevel="0" collapsed="false">
      <c r="A107" s="1" t="s">
        <v>11</v>
      </c>
      <c r="B107" s="96" t="s">
        <v>8</v>
      </c>
      <c r="C107" s="96" t="s">
        <v>10</v>
      </c>
      <c r="D107" s="96" t="n">
        <v>64</v>
      </c>
      <c r="E107" s="96" t="n">
        <v>26.02</v>
      </c>
      <c r="F107" s="96" t="s">
        <v>9</v>
      </c>
      <c r="G107" s="103" t="s">
        <v>63</v>
      </c>
      <c r="H107" s="96" t="n">
        <f aca="false">(D107-D$3)/7</f>
        <v>3</v>
      </c>
      <c r="I107" s="104" t="n">
        <f aca="false">(E107-E$3)</f>
        <v>6.6</v>
      </c>
    </row>
    <row r="108" customFormat="false" ht="14.25" hidden="false" customHeight="true" outlineLevel="0" collapsed="false">
      <c r="A108" s="1" t="s">
        <v>12</v>
      </c>
      <c r="B108" s="96" t="s">
        <v>8</v>
      </c>
      <c r="C108" s="96" t="s">
        <v>10</v>
      </c>
      <c r="D108" s="96" t="n">
        <v>64</v>
      </c>
      <c r="E108" s="96" t="n">
        <v>27.71</v>
      </c>
      <c r="F108" s="96" t="s">
        <v>9</v>
      </c>
      <c r="G108" s="103" t="s">
        <v>63</v>
      </c>
      <c r="H108" s="96" t="n">
        <f aca="false">(D108-D$4)/7</f>
        <v>3</v>
      </c>
      <c r="I108" s="104" t="n">
        <f aca="false">(E108-E$4)</f>
        <v>7.49</v>
      </c>
    </row>
    <row r="109" customFormat="false" ht="14.25" hidden="false" customHeight="true" outlineLevel="0" collapsed="false">
      <c r="A109" s="1" t="s">
        <v>13</v>
      </c>
      <c r="B109" s="96" t="s">
        <v>8</v>
      </c>
      <c r="C109" s="96" t="s">
        <v>10</v>
      </c>
      <c r="D109" s="96" t="n">
        <v>64</v>
      </c>
      <c r="E109" s="96" t="n">
        <v>28.35</v>
      </c>
      <c r="F109" s="96" t="s">
        <v>9</v>
      </c>
      <c r="G109" s="103" t="s">
        <v>63</v>
      </c>
      <c r="H109" s="96" t="n">
        <f aca="false">(D109-D$5)/7</f>
        <v>3</v>
      </c>
      <c r="I109" s="104" t="n">
        <f aca="false">(E109-E$5)</f>
        <v>8.72</v>
      </c>
    </row>
    <row r="110" customFormat="false" ht="14.25" hidden="false" customHeight="true" outlineLevel="0" collapsed="false">
      <c r="A110" s="1" t="s">
        <v>28</v>
      </c>
      <c r="B110" s="96" t="s">
        <v>8</v>
      </c>
      <c r="C110" s="96" t="s">
        <v>10</v>
      </c>
      <c r="D110" s="96" t="n">
        <v>76</v>
      </c>
      <c r="E110" s="96" t="n">
        <v>28.6</v>
      </c>
      <c r="F110" s="96" t="s">
        <v>9</v>
      </c>
      <c r="G110" s="103" t="s">
        <v>63</v>
      </c>
      <c r="H110" s="96" t="n">
        <f aca="false">(D110-D$18)/7</f>
        <v>3</v>
      </c>
      <c r="I110" s="104" t="n">
        <f aca="false">(E110-E$18)</f>
        <v>3.6</v>
      </c>
    </row>
    <row r="111" customFormat="false" ht="14.25" hidden="false" customHeight="true" outlineLevel="0" collapsed="false">
      <c r="A111" s="1" t="s">
        <v>29</v>
      </c>
      <c r="B111" s="96" t="s">
        <v>8</v>
      </c>
      <c r="C111" s="96" t="s">
        <v>10</v>
      </c>
      <c r="D111" s="96" t="n">
        <v>76</v>
      </c>
      <c r="E111" s="96" t="n">
        <v>28.59</v>
      </c>
      <c r="F111" s="96" t="s">
        <v>9</v>
      </c>
      <c r="G111" s="103" t="s">
        <v>63</v>
      </c>
      <c r="H111" s="96" t="n">
        <f aca="false">(D111-D$19)/7</f>
        <v>3</v>
      </c>
      <c r="I111" s="104" t="n">
        <f aca="false">(E111-E$19)</f>
        <v>3.69</v>
      </c>
    </row>
    <row r="112" customFormat="false" ht="14.25" hidden="false" customHeight="true" outlineLevel="0" collapsed="false">
      <c r="A112" s="1" t="s">
        <v>30</v>
      </c>
      <c r="B112" s="96" t="s">
        <v>8</v>
      </c>
      <c r="C112" s="96" t="s">
        <v>10</v>
      </c>
      <c r="D112" s="96" t="n">
        <v>76</v>
      </c>
      <c r="E112" s="96" t="n">
        <v>31.82</v>
      </c>
      <c r="F112" s="96" t="s">
        <v>9</v>
      </c>
      <c r="G112" s="103" t="s">
        <v>63</v>
      </c>
      <c r="H112" s="96" t="n">
        <f aca="false">(D112-D$20)/7</f>
        <v>3</v>
      </c>
      <c r="I112" s="104" t="n">
        <f aca="false">(E112-E$20)</f>
        <v>4.21</v>
      </c>
    </row>
    <row r="113" customFormat="false" ht="14.25" hidden="false" customHeight="true" outlineLevel="0" collapsed="false">
      <c r="A113" s="1" t="s">
        <v>31</v>
      </c>
      <c r="B113" s="96" t="s">
        <v>8</v>
      </c>
      <c r="C113" s="96" t="s">
        <v>10</v>
      </c>
      <c r="D113" s="96" t="n">
        <v>76</v>
      </c>
      <c r="E113" s="96" t="n">
        <v>27.89</v>
      </c>
      <c r="F113" s="96" t="s">
        <v>9</v>
      </c>
      <c r="G113" s="103" t="s">
        <v>63</v>
      </c>
      <c r="H113" s="96" t="n">
        <f aca="false">(D113-D$21)/7</f>
        <v>3</v>
      </c>
      <c r="I113" s="104" t="n">
        <f aca="false">(E113-E$21)</f>
        <v>2.76</v>
      </c>
    </row>
    <row r="114" customFormat="false" ht="14.25" hidden="false" customHeight="true" outlineLevel="0" collapsed="false">
      <c r="A114" s="1" t="s">
        <v>32</v>
      </c>
      <c r="B114" s="96" t="s">
        <v>8</v>
      </c>
      <c r="C114" s="96" t="s">
        <v>10</v>
      </c>
      <c r="D114" s="96" t="n">
        <v>77</v>
      </c>
      <c r="E114" s="96" t="n">
        <v>30.77</v>
      </c>
      <c r="F114" s="96" t="s">
        <v>9</v>
      </c>
      <c r="G114" s="103" t="s">
        <v>63</v>
      </c>
      <c r="H114" s="96" t="n">
        <f aca="false">(D114-D$22)/7</f>
        <v>3</v>
      </c>
      <c r="I114" s="104" t="n">
        <f aca="false">(E114-E$22)</f>
        <v>7.33</v>
      </c>
    </row>
    <row r="115" customFormat="false" ht="14.25" hidden="false" customHeight="true" outlineLevel="0" collapsed="false">
      <c r="A115" s="1" t="s">
        <v>33</v>
      </c>
      <c r="B115" s="96" t="s">
        <v>8</v>
      </c>
      <c r="C115" s="96" t="s">
        <v>10</v>
      </c>
      <c r="D115" s="96" t="n">
        <v>77</v>
      </c>
      <c r="E115" s="96" t="n">
        <v>32.88</v>
      </c>
      <c r="F115" s="96" t="s">
        <v>9</v>
      </c>
      <c r="G115" s="103" t="s">
        <v>63</v>
      </c>
      <c r="H115" s="96" t="n">
        <f aca="false">(D115-D$23)/7</f>
        <v>3</v>
      </c>
      <c r="I115" s="104" t="n">
        <f aca="false">(E115-E$23)</f>
        <v>9.39</v>
      </c>
    </row>
    <row r="116" customFormat="false" ht="14.25" hidden="false" customHeight="true" outlineLevel="0" collapsed="false">
      <c r="A116" s="1" t="s">
        <v>34</v>
      </c>
      <c r="B116" s="96" t="s">
        <v>8</v>
      </c>
      <c r="C116" s="96" t="s">
        <v>10</v>
      </c>
      <c r="D116" s="96" t="n">
        <v>77</v>
      </c>
      <c r="E116" s="96" t="n">
        <v>30.87</v>
      </c>
      <c r="F116" s="96" t="s">
        <v>9</v>
      </c>
      <c r="G116" s="103" t="s">
        <v>63</v>
      </c>
      <c r="H116" s="96" t="n">
        <f aca="false">(D116-D$24)/7</f>
        <v>3</v>
      </c>
      <c r="I116" s="104" t="n">
        <f aca="false">(E116-E$24)</f>
        <v>7.93</v>
      </c>
    </row>
    <row r="117" customFormat="false" ht="14.25" hidden="false" customHeight="true" outlineLevel="0" collapsed="false">
      <c r="A117" s="1" t="s">
        <v>35</v>
      </c>
      <c r="B117" s="96" t="s">
        <v>8</v>
      </c>
      <c r="C117" s="96" t="s">
        <v>10</v>
      </c>
      <c r="D117" s="96" t="n">
        <v>77</v>
      </c>
      <c r="E117" s="96" t="n">
        <v>31.2</v>
      </c>
      <c r="F117" s="96" t="s">
        <v>9</v>
      </c>
      <c r="G117" s="103" t="s">
        <v>63</v>
      </c>
      <c r="H117" s="96" t="n">
        <f aca="false">(D117-D$25)/7</f>
        <v>3</v>
      </c>
      <c r="I117" s="104" t="n">
        <f aca="false">(E117-E$25)</f>
        <v>8.6</v>
      </c>
    </row>
    <row r="118" customFormat="false" ht="14.25" hidden="false" customHeight="true" outlineLevel="0" collapsed="false">
      <c r="A118" s="1" t="s">
        <v>24</v>
      </c>
      <c r="B118" s="96" t="s">
        <v>8</v>
      </c>
      <c r="C118" s="96" t="s">
        <v>10</v>
      </c>
      <c r="D118" s="96" t="n">
        <v>76</v>
      </c>
      <c r="E118" s="96" t="n">
        <v>23.94</v>
      </c>
      <c r="F118" s="96" t="s">
        <v>20</v>
      </c>
      <c r="G118" s="103" t="s">
        <v>63</v>
      </c>
      <c r="H118" s="96" t="n">
        <f aca="false">(D118-D$14)/7</f>
        <v>3</v>
      </c>
      <c r="I118" s="104" t="n">
        <f aca="false">(E118-E$14)</f>
        <v>0</v>
      </c>
    </row>
    <row r="119" customFormat="false" ht="14.25" hidden="false" customHeight="true" outlineLevel="0" collapsed="false">
      <c r="A119" s="1" t="s">
        <v>25</v>
      </c>
      <c r="B119" s="96" t="s">
        <v>8</v>
      </c>
      <c r="C119" s="96" t="s">
        <v>10</v>
      </c>
      <c r="D119" s="96" t="n">
        <v>76</v>
      </c>
      <c r="E119" s="96" t="n">
        <v>26.17</v>
      </c>
      <c r="F119" s="96" t="s">
        <v>20</v>
      </c>
      <c r="G119" s="103" t="s">
        <v>63</v>
      </c>
      <c r="H119" s="96" t="n">
        <f aca="false">(D119-D$15)/7</f>
        <v>3</v>
      </c>
      <c r="I119" s="104" t="n">
        <f aca="false">(E119-E$15)</f>
        <v>1.05</v>
      </c>
    </row>
    <row r="120" customFormat="false" ht="14.25" hidden="false" customHeight="true" outlineLevel="0" collapsed="false">
      <c r="A120" s="1" t="s">
        <v>26</v>
      </c>
      <c r="B120" s="96" t="s">
        <v>8</v>
      </c>
      <c r="C120" s="96" t="s">
        <v>10</v>
      </c>
      <c r="D120" s="96" t="n">
        <v>76</v>
      </c>
      <c r="E120" s="96" t="n">
        <v>24.72</v>
      </c>
      <c r="F120" s="96" t="s">
        <v>20</v>
      </c>
      <c r="G120" s="103" t="s">
        <v>63</v>
      </c>
      <c r="H120" s="96" t="n">
        <f aca="false">(D120-D$16)/7</f>
        <v>3</v>
      </c>
      <c r="I120" s="104" t="n">
        <f aca="false">(E120-E$16)</f>
        <v>0.799999999999997</v>
      </c>
    </row>
    <row r="121" customFormat="false" ht="14.25" hidden="false" customHeight="true" outlineLevel="0" collapsed="false">
      <c r="A121" s="1" t="s">
        <v>27</v>
      </c>
      <c r="B121" s="96" t="s">
        <v>8</v>
      </c>
      <c r="C121" s="96" t="s">
        <v>10</v>
      </c>
      <c r="D121" s="96" t="n">
        <v>77</v>
      </c>
      <c r="E121" s="96" t="n">
        <v>24.86</v>
      </c>
      <c r="F121" s="96" t="s">
        <v>20</v>
      </c>
      <c r="G121" s="103" t="s">
        <v>63</v>
      </c>
      <c r="H121" s="96" t="n">
        <f aca="false">(D121-D$17)/7</f>
        <v>3</v>
      </c>
      <c r="I121" s="104" t="n">
        <f aca="false">(E121-E$17)</f>
        <v>2</v>
      </c>
    </row>
    <row r="122" customFormat="false" ht="14.25" hidden="false" customHeight="true" outlineLevel="0" collapsed="false">
      <c r="A122" s="1" t="s">
        <v>41</v>
      </c>
      <c r="B122" s="96" t="s">
        <v>37</v>
      </c>
      <c r="C122" s="96" t="s">
        <v>10</v>
      </c>
      <c r="D122" s="96" t="n">
        <v>72</v>
      </c>
      <c r="E122" s="96" t="n">
        <v>26.09</v>
      </c>
      <c r="F122" s="96" t="s">
        <v>9</v>
      </c>
      <c r="G122" s="103" t="s">
        <v>63</v>
      </c>
      <c r="H122" s="96" t="n">
        <f aca="false">(D122-D$30)/7</f>
        <v>3</v>
      </c>
      <c r="I122" s="104" t="n">
        <f aca="false">(E122-E$30)</f>
        <v>3.75</v>
      </c>
    </row>
    <row r="123" customFormat="false" ht="14.25" hidden="false" customHeight="true" outlineLevel="0" collapsed="false">
      <c r="A123" s="1" t="s">
        <v>42</v>
      </c>
      <c r="B123" s="96" t="s">
        <v>37</v>
      </c>
      <c r="C123" s="96" t="s">
        <v>10</v>
      </c>
      <c r="D123" s="96" t="n">
        <v>72</v>
      </c>
      <c r="E123" s="96" t="n">
        <v>24.27</v>
      </c>
      <c r="F123" s="96" t="s">
        <v>9</v>
      </c>
      <c r="G123" s="103" t="s">
        <v>63</v>
      </c>
      <c r="H123" s="96" t="n">
        <f aca="false">(D123-D$31)/7</f>
        <v>3</v>
      </c>
      <c r="I123" s="104" t="n">
        <f aca="false">(E123-E$31)</f>
        <v>2.65</v>
      </c>
    </row>
    <row r="124" customFormat="false" ht="14.25" hidden="false" customHeight="true" outlineLevel="0" collapsed="false">
      <c r="A124" s="1" t="s">
        <v>43</v>
      </c>
      <c r="B124" s="96" t="s">
        <v>37</v>
      </c>
      <c r="C124" s="96" t="s">
        <v>10</v>
      </c>
      <c r="D124" s="96" t="n">
        <v>72</v>
      </c>
      <c r="E124" s="96" t="n">
        <v>25.53</v>
      </c>
      <c r="F124" s="96" t="s">
        <v>9</v>
      </c>
      <c r="G124" s="103" t="s">
        <v>63</v>
      </c>
      <c r="H124" s="96" t="n">
        <f aca="false">(D124-D$32)/7</f>
        <v>3</v>
      </c>
      <c r="I124" s="104" t="n">
        <f aca="false">(E124-E$32)</f>
        <v>3.77</v>
      </c>
    </row>
    <row r="125" customFormat="false" ht="14.25" hidden="false" customHeight="true" outlineLevel="0" collapsed="false">
      <c r="A125" s="1" t="s">
        <v>44</v>
      </c>
      <c r="B125" s="96" t="s">
        <v>37</v>
      </c>
      <c r="C125" s="96" t="s">
        <v>10</v>
      </c>
      <c r="D125" s="96" t="n">
        <v>72</v>
      </c>
      <c r="E125" s="96" t="n">
        <v>25.14</v>
      </c>
      <c r="F125" s="96" t="s">
        <v>9</v>
      </c>
      <c r="G125" s="103" t="s">
        <v>63</v>
      </c>
      <c r="H125" s="96" t="n">
        <f aca="false">(D125-D$33)/7</f>
        <v>3</v>
      </c>
      <c r="I125" s="104" t="n">
        <f aca="false">(E125-E$33)</f>
        <v>4.19</v>
      </c>
    </row>
    <row r="126" customFormat="false" ht="14.25" hidden="false" customHeight="true" outlineLevel="0" collapsed="false">
      <c r="A126" s="1" t="s">
        <v>36</v>
      </c>
      <c r="B126" s="96" t="s">
        <v>37</v>
      </c>
      <c r="C126" s="96" t="s">
        <v>10</v>
      </c>
      <c r="D126" s="96" t="n">
        <v>75</v>
      </c>
      <c r="E126" s="96" t="n">
        <v>26.32</v>
      </c>
      <c r="F126" s="96" t="s">
        <v>20</v>
      </c>
      <c r="G126" s="103" t="s">
        <v>63</v>
      </c>
      <c r="H126" s="96" t="n">
        <f aca="false">(D126-D$26)/7</f>
        <v>3</v>
      </c>
      <c r="I126" s="104" t="n">
        <f aca="false">(E126-E$26)</f>
        <v>1.83</v>
      </c>
    </row>
    <row r="127" customFormat="false" ht="14.25" hidden="false" customHeight="true" outlineLevel="0" collapsed="false">
      <c r="A127" s="1" t="s">
        <v>38</v>
      </c>
      <c r="B127" s="96" t="s">
        <v>37</v>
      </c>
      <c r="C127" s="96" t="s">
        <v>10</v>
      </c>
      <c r="D127" s="96" t="n">
        <v>75</v>
      </c>
      <c r="E127" s="96" t="n">
        <v>25.31</v>
      </c>
      <c r="F127" s="96" t="s">
        <v>20</v>
      </c>
      <c r="G127" s="103" t="s">
        <v>63</v>
      </c>
      <c r="H127" s="96" t="n">
        <f aca="false">(D127-D$27)/7</f>
        <v>3</v>
      </c>
      <c r="I127" s="104" t="n">
        <f aca="false">(E127-E$27)</f>
        <v>1.16</v>
      </c>
    </row>
    <row r="128" customFormat="false" ht="14.25" hidden="false" customHeight="true" outlineLevel="0" collapsed="false">
      <c r="A128" s="1" t="s">
        <v>39</v>
      </c>
      <c r="B128" s="96" t="s">
        <v>37</v>
      </c>
      <c r="C128" s="96" t="s">
        <v>10</v>
      </c>
      <c r="D128" s="96" t="n">
        <v>75</v>
      </c>
      <c r="E128" s="96" t="n">
        <v>26.36</v>
      </c>
      <c r="F128" s="96" t="s">
        <v>20</v>
      </c>
      <c r="G128" s="103" t="s">
        <v>63</v>
      </c>
      <c r="H128" s="96" t="n">
        <f aca="false">(D128-D$28)/7</f>
        <v>3</v>
      </c>
      <c r="I128" s="104" t="n">
        <f aca="false">(E128-E$28)</f>
        <v>1.1</v>
      </c>
    </row>
    <row r="129" customFormat="false" ht="14.25" hidden="false" customHeight="true" outlineLevel="0" collapsed="false">
      <c r="A129" s="1" t="s">
        <v>40</v>
      </c>
      <c r="B129" s="96" t="s">
        <v>37</v>
      </c>
      <c r="C129" s="96" t="s">
        <v>10</v>
      </c>
      <c r="D129" s="96" t="n">
        <v>77</v>
      </c>
      <c r="E129" s="96" t="n">
        <v>26.41</v>
      </c>
      <c r="F129" s="96" t="s">
        <v>20</v>
      </c>
      <c r="G129" s="103" t="s">
        <v>63</v>
      </c>
      <c r="H129" s="96" t="n">
        <f aca="false">(D129-D$29)/7</f>
        <v>3</v>
      </c>
      <c r="I129" s="104" t="n">
        <f aca="false">(E129-E$29)</f>
        <v>0.949999999999999</v>
      </c>
    </row>
    <row r="130" customFormat="false" ht="14.25" hidden="false" customHeight="true" outlineLevel="0" collapsed="false">
      <c r="A130" s="1" t="s">
        <v>14</v>
      </c>
      <c r="B130" s="96" t="s">
        <v>15</v>
      </c>
      <c r="C130" s="96" t="s">
        <v>10</v>
      </c>
      <c r="D130" s="96" t="n">
        <v>71</v>
      </c>
      <c r="E130" s="96" t="n">
        <v>28.17</v>
      </c>
      <c r="F130" s="96" t="s">
        <v>9</v>
      </c>
      <c r="G130" s="103" t="s">
        <v>63</v>
      </c>
      <c r="H130" s="96" t="n">
        <f aca="false">(D130-D$6)/7</f>
        <v>4</v>
      </c>
      <c r="I130" s="104" t="n">
        <f aca="false">(E130-E$6)</f>
        <v>6.68</v>
      </c>
    </row>
    <row r="131" customFormat="false" ht="14.25" hidden="false" customHeight="true" outlineLevel="0" collapsed="false">
      <c r="A131" s="1" t="s">
        <v>16</v>
      </c>
      <c r="B131" s="96" t="s">
        <v>15</v>
      </c>
      <c r="C131" s="96" t="s">
        <v>10</v>
      </c>
      <c r="D131" s="96" t="n">
        <v>71</v>
      </c>
      <c r="E131" s="96" t="n">
        <v>26.42</v>
      </c>
      <c r="F131" s="96" t="s">
        <v>9</v>
      </c>
      <c r="G131" s="103" t="s">
        <v>63</v>
      </c>
      <c r="H131" s="96" t="n">
        <f aca="false">(D131-D$7)/7</f>
        <v>4</v>
      </c>
      <c r="I131" s="104" t="n">
        <f aca="false">(E131-E$7)</f>
        <v>5.19</v>
      </c>
    </row>
    <row r="132" customFormat="false" ht="14.25" hidden="false" customHeight="true" outlineLevel="0" collapsed="false">
      <c r="A132" s="1" t="s">
        <v>17</v>
      </c>
      <c r="B132" s="96" t="s">
        <v>15</v>
      </c>
      <c r="C132" s="96" t="s">
        <v>10</v>
      </c>
      <c r="D132" s="96" t="n">
        <v>71</v>
      </c>
      <c r="E132" s="96" t="n">
        <v>27.29</v>
      </c>
      <c r="F132" s="96" t="s">
        <v>9</v>
      </c>
      <c r="G132" s="103" t="s">
        <v>63</v>
      </c>
      <c r="H132" s="96" t="n">
        <f aca="false">(D132-D$8)/7</f>
        <v>4</v>
      </c>
      <c r="I132" s="104" t="n">
        <f aca="false">(E132-E$8)</f>
        <v>5.28</v>
      </c>
    </row>
    <row r="133" customFormat="false" ht="14.25" hidden="false" customHeight="true" outlineLevel="0" collapsed="false">
      <c r="A133" s="1" t="s">
        <v>22</v>
      </c>
      <c r="B133" s="96" t="s">
        <v>15</v>
      </c>
      <c r="C133" s="96" t="s">
        <v>10</v>
      </c>
      <c r="D133" s="96" t="n">
        <v>75</v>
      </c>
      <c r="E133" s="96" t="n">
        <v>29.51</v>
      </c>
      <c r="F133" s="96" t="s">
        <v>9</v>
      </c>
      <c r="G133" s="103" t="s">
        <v>63</v>
      </c>
      <c r="H133" s="96" t="n">
        <f aca="false">(D133-D$9)/7</f>
        <v>4</v>
      </c>
      <c r="I133" s="104" t="n">
        <f aca="false">(E133-E$9)</f>
        <v>7.79</v>
      </c>
    </row>
    <row r="134" customFormat="false" ht="14.25" hidden="false" customHeight="true" outlineLevel="0" collapsed="false">
      <c r="A134" s="1" t="s">
        <v>19</v>
      </c>
      <c r="B134" s="96" t="s">
        <v>15</v>
      </c>
      <c r="C134" s="96" t="s">
        <v>10</v>
      </c>
      <c r="D134" s="96" t="n">
        <v>71</v>
      </c>
      <c r="E134" s="96" t="n">
        <v>24.9</v>
      </c>
      <c r="F134" s="96" t="s">
        <v>20</v>
      </c>
      <c r="G134" s="103" t="s">
        <v>63</v>
      </c>
      <c r="H134" s="96" t="n">
        <f aca="false">(D134-D$10)/7</f>
        <v>4</v>
      </c>
      <c r="I134" s="104" t="n">
        <f aca="false">(E134-E$10)</f>
        <v>1.57</v>
      </c>
    </row>
    <row r="135" customFormat="false" ht="14.25" hidden="false" customHeight="true" outlineLevel="0" collapsed="false">
      <c r="A135" s="1" t="s">
        <v>21</v>
      </c>
      <c r="B135" s="96" t="s">
        <v>15</v>
      </c>
      <c r="C135" s="96" t="s">
        <v>10</v>
      </c>
      <c r="D135" s="96" t="n">
        <v>71</v>
      </c>
      <c r="E135" s="96" t="n">
        <v>24.38</v>
      </c>
      <c r="F135" s="96" t="s">
        <v>20</v>
      </c>
      <c r="G135" s="103" t="s">
        <v>63</v>
      </c>
      <c r="H135" s="96" t="n">
        <f aca="false">(D135-D$11)/7</f>
        <v>4</v>
      </c>
      <c r="I135" s="104" t="n">
        <f aca="false">(E135-E$11)</f>
        <v>2.8</v>
      </c>
    </row>
    <row r="136" customFormat="false" ht="14.25" hidden="false" customHeight="true" outlineLevel="0" collapsed="false">
      <c r="A136" s="1" t="s">
        <v>18</v>
      </c>
      <c r="B136" s="96" t="s">
        <v>15</v>
      </c>
      <c r="C136" s="96" t="s">
        <v>10</v>
      </c>
      <c r="D136" s="96" t="n">
        <v>75</v>
      </c>
      <c r="E136" s="96" t="n">
        <v>20.94</v>
      </c>
      <c r="F136" s="96" t="s">
        <v>20</v>
      </c>
      <c r="G136" s="103" t="s">
        <v>63</v>
      </c>
      <c r="H136" s="96" t="n">
        <f aca="false">(D136-D$12)/7</f>
        <v>4</v>
      </c>
      <c r="I136" s="104" t="n">
        <f aca="false">(E136-E$12)</f>
        <v>0.490000000000002</v>
      </c>
    </row>
    <row r="137" customFormat="false" ht="14.25" hidden="false" customHeight="true" outlineLevel="0" collapsed="false">
      <c r="A137" s="1" t="s">
        <v>23</v>
      </c>
      <c r="B137" s="96" t="s">
        <v>15</v>
      </c>
      <c r="C137" s="96" t="s">
        <v>10</v>
      </c>
      <c r="D137" s="96" t="n">
        <v>75</v>
      </c>
      <c r="E137" s="96" t="n">
        <v>25.48</v>
      </c>
      <c r="F137" s="96" t="s">
        <v>20</v>
      </c>
      <c r="G137" s="103" t="s">
        <v>63</v>
      </c>
      <c r="H137" s="96" t="n">
        <f aca="false">(D137-D$13)/7</f>
        <v>4</v>
      </c>
      <c r="I137" s="104" t="n">
        <f aca="false">(E137-E$13)</f>
        <v>3.1</v>
      </c>
    </row>
    <row r="138" customFormat="false" ht="14.25" hidden="false" customHeight="true" outlineLevel="0" collapsed="false">
      <c r="A138" s="1" t="s">
        <v>7</v>
      </c>
      <c r="B138" s="96" t="s">
        <v>8</v>
      </c>
      <c r="C138" s="96" t="s">
        <v>10</v>
      </c>
      <c r="D138" s="96" t="n">
        <v>71</v>
      </c>
      <c r="E138" s="96" t="n">
        <v>33.12</v>
      </c>
      <c r="F138" s="96" t="s">
        <v>9</v>
      </c>
      <c r="G138" s="103" t="s">
        <v>63</v>
      </c>
      <c r="H138" s="96" t="n">
        <f aca="false">(D138-D$2)/7</f>
        <v>4</v>
      </c>
      <c r="I138" s="104" t="n">
        <f aca="false">(E138-E$2)</f>
        <v>10.52</v>
      </c>
    </row>
    <row r="139" customFormat="false" ht="14.25" hidden="false" customHeight="true" outlineLevel="0" collapsed="false">
      <c r="A139" s="1" t="s">
        <v>11</v>
      </c>
      <c r="B139" s="96" t="s">
        <v>8</v>
      </c>
      <c r="C139" s="96" t="s">
        <v>10</v>
      </c>
      <c r="D139" s="96" t="n">
        <v>71</v>
      </c>
      <c r="E139" s="96" t="n">
        <v>27.82</v>
      </c>
      <c r="F139" s="96" t="s">
        <v>9</v>
      </c>
      <c r="G139" s="103" t="s">
        <v>63</v>
      </c>
      <c r="H139" s="96" t="n">
        <f aca="false">(D139-D$3)/7</f>
        <v>4</v>
      </c>
      <c r="I139" s="104" t="n">
        <f aca="false">(E139-E$3)</f>
        <v>8.4</v>
      </c>
    </row>
    <row r="140" customFormat="false" ht="14.25" hidden="false" customHeight="true" outlineLevel="0" collapsed="false">
      <c r="A140" s="1" t="s">
        <v>12</v>
      </c>
      <c r="B140" s="96" t="s">
        <v>8</v>
      </c>
      <c r="C140" s="96" t="s">
        <v>10</v>
      </c>
      <c r="D140" s="96" t="n">
        <v>71</v>
      </c>
      <c r="E140" s="96" t="n">
        <v>29.49</v>
      </c>
      <c r="F140" s="96" t="s">
        <v>9</v>
      </c>
      <c r="G140" s="103" t="s">
        <v>63</v>
      </c>
      <c r="H140" s="96" t="n">
        <f aca="false">(D140-D$4)/7</f>
        <v>4</v>
      </c>
      <c r="I140" s="104" t="n">
        <f aca="false">(E140-E$4)</f>
        <v>9.27</v>
      </c>
    </row>
    <row r="141" customFormat="false" ht="14.25" hidden="false" customHeight="true" outlineLevel="0" collapsed="false">
      <c r="A141" s="1" t="s">
        <v>13</v>
      </c>
      <c r="B141" s="96" t="s">
        <v>8</v>
      </c>
      <c r="C141" s="96" t="s">
        <v>10</v>
      </c>
      <c r="D141" s="96" t="n">
        <v>71</v>
      </c>
      <c r="E141" s="96" t="n">
        <v>30.72</v>
      </c>
      <c r="F141" s="96" t="s">
        <v>9</v>
      </c>
      <c r="G141" s="103" t="s">
        <v>63</v>
      </c>
      <c r="H141" s="96" t="n">
        <f aca="false">(D141-D$5)/7</f>
        <v>4</v>
      </c>
      <c r="I141" s="104" t="n">
        <f aca="false">(E141-E$5)</f>
        <v>11.09</v>
      </c>
    </row>
    <row r="142" customFormat="false" ht="14.25" hidden="false" customHeight="true" outlineLevel="0" collapsed="false">
      <c r="A142" s="1" t="s">
        <v>28</v>
      </c>
      <c r="B142" s="96" t="s">
        <v>8</v>
      </c>
      <c r="C142" s="96" t="s">
        <v>10</v>
      </c>
      <c r="D142" s="96" t="n">
        <v>83</v>
      </c>
      <c r="E142" s="96" t="n">
        <v>28.41</v>
      </c>
      <c r="F142" s="96" t="s">
        <v>9</v>
      </c>
      <c r="G142" s="103" t="s">
        <v>63</v>
      </c>
      <c r="H142" s="96" t="n">
        <f aca="false">(D142-D$18)/7</f>
        <v>4</v>
      </c>
      <c r="I142" s="104" t="n">
        <f aca="false">(E142-E$18)</f>
        <v>3.41</v>
      </c>
    </row>
    <row r="143" customFormat="false" ht="14.25" hidden="false" customHeight="true" outlineLevel="0" collapsed="false">
      <c r="A143" s="1" t="s">
        <v>29</v>
      </c>
      <c r="B143" s="96" t="s">
        <v>8</v>
      </c>
      <c r="C143" s="96" t="s">
        <v>10</v>
      </c>
      <c r="D143" s="96" t="n">
        <v>83</v>
      </c>
      <c r="E143" s="96" t="n">
        <v>30.07</v>
      </c>
      <c r="F143" s="96" t="s">
        <v>9</v>
      </c>
      <c r="G143" s="103" t="s">
        <v>63</v>
      </c>
      <c r="H143" s="96" t="n">
        <f aca="false">(D143-D$19)/7</f>
        <v>4</v>
      </c>
      <c r="I143" s="104" t="n">
        <f aca="false">(E143-E$19)</f>
        <v>5.17</v>
      </c>
    </row>
    <row r="144" customFormat="false" ht="14.25" hidden="false" customHeight="true" outlineLevel="0" collapsed="false">
      <c r="A144" s="1" t="s">
        <v>30</v>
      </c>
      <c r="B144" s="96" t="s">
        <v>8</v>
      </c>
      <c r="C144" s="96" t="s">
        <v>10</v>
      </c>
      <c r="D144" s="96" t="n">
        <v>83</v>
      </c>
      <c r="E144" s="96" t="n">
        <v>33.57</v>
      </c>
      <c r="F144" s="96" t="s">
        <v>9</v>
      </c>
      <c r="G144" s="103" t="s">
        <v>63</v>
      </c>
      <c r="H144" s="96" t="n">
        <f aca="false">(D144-D$20)/7</f>
        <v>4</v>
      </c>
      <c r="I144" s="104" t="n">
        <f aca="false">(E144-E$20)</f>
        <v>5.96</v>
      </c>
    </row>
    <row r="145" customFormat="false" ht="14.25" hidden="false" customHeight="true" outlineLevel="0" collapsed="false">
      <c r="A145" s="1" t="s">
        <v>31</v>
      </c>
      <c r="B145" s="96" t="s">
        <v>8</v>
      </c>
      <c r="C145" s="96" t="s">
        <v>10</v>
      </c>
      <c r="D145" s="96" t="n">
        <v>83</v>
      </c>
      <c r="E145" s="96" t="n">
        <v>28.85</v>
      </c>
      <c r="F145" s="96" t="s">
        <v>9</v>
      </c>
      <c r="G145" s="103" t="s">
        <v>63</v>
      </c>
      <c r="H145" s="96" t="n">
        <f aca="false">(D145-D$21)/7</f>
        <v>4</v>
      </c>
      <c r="I145" s="104" t="n">
        <f aca="false">(E145-E$21)</f>
        <v>3.72</v>
      </c>
    </row>
    <row r="146" customFormat="false" ht="14.25" hidden="false" customHeight="true" outlineLevel="0" collapsed="false">
      <c r="A146" s="1" t="s">
        <v>32</v>
      </c>
      <c r="B146" s="96" t="s">
        <v>8</v>
      </c>
      <c r="C146" s="96" t="s">
        <v>10</v>
      </c>
      <c r="D146" s="96" t="n">
        <v>84</v>
      </c>
      <c r="E146" s="96" t="n">
        <v>30.92</v>
      </c>
      <c r="F146" s="96" t="s">
        <v>9</v>
      </c>
      <c r="G146" s="103" t="s">
        <v>63</v>
      </c>
      <c r="H146" s="96" t="n">
        <f aca="false">(D146-D$22)/7</f>
        <v>4</v>
      </c>
      <c r="I146" s="104" t="n">
        <f aca="false">(E146-E$22)</f>
        <v>7.48</v>
      </c>
    </row>
    <row r="147" customFormat="false" ht="14.25" hidden="false" customHeight="true" outlineLevel="0" collapsed="false">
      <c r="A147" s="1" t="s">
        <v>33</v>
      </c>
      <c r="B147" s="96" t="s">
        <v>8</v>
      </c>
      <c r="C147" s="96" t="s">
        <v>10</v>
      </c>
      <c r="D147" s="96" t="n">
        <v>84</v>
      </c>
      <c r="E147" s="96" t="n">
        <v>34.42</v>
      </c>
      <c r="F147" s="96" t="s">
        <v>9</v>
      </c>
      <c r="G147" s="103" t="s">
        <v>63</v>
      </c>
      <c r="H147" s="96" t="n">
        <f aca="false">(D147-D$23)/7</f>
        <v>4</v>
      </c>
      <c r="I147" s="104" t="n">
        <f aca="false">(E147-E$23)</f>
        <v>10.93</v>
      </c>
    </row>
    <row r="148" customFormat="false" ht="14.25" hidden="false" customHeight="true" outlineLevel="0" collapsed="false">
      <c r="A148" s="1" t="s">
        <v>34</v>
      </c>
      <c r="B148" s="96" t="s">
        <v>8</v>
      </c>
      <c r="C148" s="96" t="s">
        <v>10</v>
      </c>
      <c r="D148" s="96" t="n">
        <v>84</v>
      </c>
      <c r="E148" s="96" t="n">
        <v>32.47</v>
      </c>
      <c r="F148" s="96" t="s">
        <v>9</v>
      </c>
      <c r="G148" s="103" t="s">
        <v>63</v>
      </c>
      <c r="H148" s="96" t="n">
        <f aca="false">(D148-D$24)/7</f>
        <v>4</v>
      </c>
      <c r="I148" s="104" t="n">
        <f aca="false">(E148-E$24)</f>
        <v>9.53</v>
      </c>
    </row>
    <row r="149" customFormat="false" ht="14.25" hidden="false" customHeight="true" outlineLevel="0" collapsed="false">
      <c r="A149" s="1" t="s">
        <v>35</v>
      </c>
      <c r="B149" s="96" t="s">
        <v>8</v>
      </c>
      <c r="C149" s="96" t="s">
        <v>10</v>
      </c>
      <c r="D149" s="96" t="n">
        <v>84</v>
      </c>
      <c r="E149" s="96" t="n">
        <v>33.07</v>
      </c>
      <c r="F149" s="96" t="s">
        <v>9</v>
      </c>
      <c r="G149" s="103" t="s">
        <v>63</v>
      </c>
      <c r="H149" s="96" t="n">
        <f aca="false">(D149-D$25)/7</f>
        <v>4</v>
      </c>
      <c r="I149" s="104" t="n">
        <f aca="false">(E149-E$25)</f>
        <v>10.47</v>
      </c>
    </row>
    <row r="150" customFormat="false" ht="14.25" hidden="false" customHeight="true" outlineLevel="0" collapsed="false">
      <c r="A150" s="1" t="s">
        <v>24</v>
      </c>
      <c r="B150" s="96" t="s">
        <v>8</v>
      </c>
      <c r="C150" s="96" t="s">
        <v>10</v>
      </c>
      <c r="D150" s="96" t="n">
        <v>83</v>
      </c>
      <c r="E150" s="96" t="n">
        <v>24.37</v>
      </c>
      <c r="F150" s="96" t="s">
        <v>20</v>
      </c>
      <c r="G150" s="103" t="s">
        <v>63</v>
      </c>
      <c r="H150" s="96" t="n">
        <f aca="false">(D150-D$14)/7</f>
        <v>4</v>
      </c>
      <c r="I150" s="104" t="n">
        <f aca="false">(E150-E$14)</f>
        <v>0.43</v>
      </c>
    </row>
    <row r="151" customFormat="false" ht="14.25" hidden="false" customHeight="true" outlineLevel="0" collapsed="false">
      <c r="A151" s="1" t="s">
        <v>25</v>
      </c>
      <c r="B151" s="96" t="s">
        <v>8</v>
      </c>
      <c r="C151" s="96" t="s">
        <v>10</v>
      </c>
      <c r="D151" s="96" t="n">
        <v>83</v>
      </c>
      <c r="E151" s="96" t="n">
        <v>27.44</v>
      </c>
      <c r="F151" s="96" t="s">
        <v>20</v>
      </c>
      <c r="G151" s="103" t="s">
        <v>63</v>
      </c>
      <c r="H151" s="96" t="n">
        <f aca="false">(D151-D$15)/7</f>
        <v>4</v>
      </c>
      <c r="I151" s="104" t="n">
        <f aca="false">(E151-E$15)</f>
        <v>2.32</v>
      </c>
    </row>
    <row r="152" customFormat="false" ht="14.25" hidden="false" customHeight="true" outlineLevel="0" collapsed="false">
      <c r="A152" s="1" t="s">
        <v>26</v>
      </c>
      <c r="B152" s="96" t="s">
        <v>8</v>
      </c>
      <c r="C152" s="96" t="s">
        <v>10</v>
      </c>
      <c r="D152" s="96" t="n">
        <v>83</v>
      </c>
      <c r="E152" s="96" t="n">
        <v>24.94</v>
      </c>
      <c r="F152" s="96" t="s">
        <v>20</v>
      </c>
      <c r="G152" s="103" t="s">
        <v>63</v>
      </c>
      <c r="H152" s="96" t="n">
        <f aca="false">(D152-D$16)/7</f>
        <v>4</v>
      </c>
      <c r="I152" s="104" t="n">
        <f aca="false">(E152-E$16)</f>
        <v>1.02</v>
      </c>
    </row>
    <row r="153" customFormat="false" ht="14.25" hidden="false" customHeight="true" outlineLevel="0" collapsed="false">
      <c r="A153" s="1" t="s">
        <v>27</v>
      </c>
      <c r="B153" s="96" t="s">
        <v>8</v>
      </c>
      <c r="C153" s="96" t="s">
        <v>10</v>
      </c>
      <c r="D153" s="96" t="n">
        <v>84</v>
      </c>
      <c r="E153" s="96" t="n">
        <v>25.01</v>
      </c>
      <c r="F153" s="96" t="s">
        <v>20</v>
      </c>
      <c r="G153" s="103" t="s">
        <v>63</v>
      </c>
      <c r="H153" s="96" t="n">
        <f aca="false">(D153-D$17)/7</f>
        <v>4</v>
      </c>
      <c r="I153" s="104" t="n">
        <f aca="false">(E153-E$17)</f>
        <v>2.15</v>
      </c>
    </row>
    <row r="154" customFormat="false" ht="14.25" hidden="false" customHeight="true" outlineLevel="0" collapsed="false">
      <c r="A154" s="1" t="s">
        <v>41</v>
      </c>
      <c r="B154" s="96" t="s">
        <v>37</v>
      </c>
      <c r="C154" s="96" t="s">
        <v>10</v>
      </c>
      <c r="D154" s="96" t="n">
        <v>79</v>
      </c>
      <c r="E154" s="96" t="n">
        <v>27.028</v>
      </c>
      <c r="F154" s="96" t="s">
        <v>9</v>
      </c>
      <c r="G154" s="103" t="s">
        <v>63</v>
      </c>
      <c r="H154" s="96" t="n">
        <f aca="false">(D154-D$30)/7</f>
        <v>4</v>
      </c>
      <c r="I154" s="104" t="n">
        <f aca="false">(E154-E$30)</f>
        <v>4.688</v>
      </c>
    </row>
    <row r="155" customFormat="false" ht="14.25" hidden="false" customHeight="true" outlineLevel="0" collapsed="false">
      <c r="A155" s="1" t="s">
        <v>42</v>
      </c>
      <c r="B155" s="96" t="s">
        <v>37</v>
      </c>
      <c r="C155" s="96" t="s">
        <v>10</v>
      </c>
      <c r="D155" s="96" t="n">
        <v>79</v>
      </c>
      <c r="E155" s="96" t="n">
        <v>26.37</v>
      </c>
      <c r="F155" s="96" t="s">
        <v>9</v>
      </c>
      <c r="G155" s="103" t="s">
        <v>63</v>
      </c>
      <c r="H155" s="96" t="n">
        <f aca="false">(D155-D$31)/7</f>
        <v>4</v>
      </c>
      <c r="I155" s="104" t="n">
        <f aca="false">(E155-E$31)</f>
        <v>4.75</v>
      </c>
    </row>
    <row r="156" customFormat="false" ht="14.25" hidden="false" customHeight="true" outlineLevel="0" collapsed="false">
      <c r="A156" s="1" t="s">
        <v>43</v>
      </c>
      <c r="B156" s="96" t="s">
        <v>37</v>
      </c>
      <c r="C156" s="96" t="s">
        <v>10</v>
      </c>
      <c r="D156" s="96" t="n">
        <v>79</v>
      </c>
      <c r="E156" s="96" t="n">
        <v>26.69</v>
      </c>
      <c r="F156" s="96" t="s">
        <v>9</v>
      </c>
      <c r="G156" s="103" t="s">
        <v>63</v>
      </c>
      <c r="H156" s="96" t="n">
        <f aca="false">(D156-D$32)/7</f>
        <v>4</v>
      </c>
      <c r="I156" s="104" t="n">
        <f aca="false">(E156-E$32)</f>
        <v>4.93</v>
      </c>
    </row>
    <row r="157" customFormat="false" ht="14.25" hidden="false" customHeight="true" outlineLevel="0" collapsed="false">
      <c r="A157" s="1" t="s">
        <v>44</v>
      </c>
      <c r="B157" s="96" t="s">
        <v>37</v>
      </c>
      <c r="C157" s="96" t="s">
        <v>10</v>
      </c>
      <c r="D157" s="96" t="n">
        <v>79</v>
      </c>
      <c r="E157" s="96" t="n">
        <v>27.16</v>
      </c>
      <c r="F157" s="96" t="s">
        <v>9</v>
      </c>
      <c r="G157" s="103" t="s">
        <v>63</v>
      </c>
      <c r="H157" s="96" t="n">
        <f aca="false">(D157-D$33)/7</f>
        <v>4</v>
      </c>
      <c r="I157" s="104" t="n">
        <f aca="false">(E157-E$33)</f>
        <v>6.21</v>
      </c>
    </row>
    <row r="158" customFormat="false" ht="14.25" hidden="false" customHeight="true" outlineLevel="0" collapsed="false">
      <c r="A158" s="1" t="s">
        <v>36</v>
      </c>
      <c r="B158" s="96" t="s">
        <v>37</v>
      </c>
      <c r="C158" s="96" t="s">
        <v>10</v>
      </c>
      <c r="D158" s="96" t="n">
        <v>82</v>
      </c>
      <c r="E158" s="96" t="n">
        <v>26.81</v>
      </c>
      <c r="F158" s="96" t="s">
        <v>20</v>
      </c>
      <c r="G158" s="103" t="s">
        <v>63</v>
      </c>
      <c r="H158" s="96" t="n">
        <f aca="false">(D158-D$26)/7</f>
        <v>4</v>
      </c>
      <c r="I158" s="104" t="n">
        <f aca="false">(E158-E$26)</f>
        <v>2.32</v>
      </c>
    </row>
    <row r="159" customFormat="false" ht="14.25" hidden="false" customHeight="true" outlineLevel="0" collapsed="false">
      <c r="A159" s="1" t="s">
        <v>38</v>
      </c>
      <c r="B159" s="96" t="s">
        <v>37</v>
      </c>
      <c r="C159" s="96" t="s">
        <v>10</v>
      </c>
      <c r="D159" s="96" t="n">
        <v>82</v>
      </c>
      <c r="E159" s="96" t="n">
        <v>25.95</v>
      </c>
      <c r="F159" s="96" t="s">
        <v>20</v>
      </c>
      <c r="G159" s="103" t="s">
        <v>63</v>
      </c>
      <c r="H159" s="96" t="n">
        <f aca="false">(D159-D$27)/7</f>
        <v>4</v>
      </c>
      <c r="I159" s="104" t="n">
        <f aca="false">(E159-E$27)</f>
        <v>1.8</v>
      </c>
    </row>
    <row r="160" customFormat="false" ht="14.25" hidden="false" customHeight="true" outlineLevel="0" collapsed="false">
      <c r="A160" s="1" t="s">
        <v>39</v>
      </c>
      <c r="B160" s="96" t="s">
        <v>37</v>
      </c>
      <c r="C160" s="96" t="s">
        <v>10</v>
      </c>
      <c r="D160" s="96" t="n">
        <v>82</v>
      </c>
      <c r="E160" s="96" t="n">
        <v>27.15</v>
      </c>
      <c r="F160" s="96" t="s">
        <v>20</v>
      </c>
      <c r="G160" s="103" t="s">
        <v>63</v>
      </c>
      <c r="H160" s="96" t="n">
        <f aca="false">(D160-D$28)/7</f>
        <v>4</v>
      </c>
      <c r="I160" s="104" t="n">
        <f aca="false">(E160-E$28)</f>
        <v>1.89</v>
      </c>
    </row>
    <row r="161" customFormat="false" ht="14.25" hidden="false" customHeight="true" outlineLevel="0" collapsed="false">
      <c r="A161" s="1" t="s">
        <v>40</v>
      </c>
      <c r="B161" s="96" t="s">
        <v>37</v>
      </c>
      <c r="C161" s="96" t="s">
        <v>10</v>
      </c>
      <c r="D161" s="96" t="n">
        <v>84</v>
      </c>
      <c r="E161" s="96" t="n">
        <v>27.02</v>
      </c>
      <c r="F161" s="96" t="s">
        <v>20</v>
      </c>
      <c r="G161" s="103" t="s">
        <v>63</v>
      </c>
      <c r="H161" s="96" t="n">
        <f aca="false">(D161-D$29)/7</f>
        <v>4</v>
      </c>
      <c r="I161" s="104" t="n">
        <f aca="false">(E161-E$29)</f>
        <v>1.56</v>
      </c>
    </row>
    <row r="162" customFormat="false" ht="14.25" hidden="false" customHeight="true" outlineLevel="0" collapsed="false">
      <c r="A162" s="1" t="s">
        <v>14</v>
      </c>
      <c r="B162" s="96" t="s">
        <v>15</v>
      </c>
      <c r="C162" s="96" t="s">
        <v>10</v>
      </c>
      <c r="D162" s="96" t="n">
        <v>78</v>
      </c>
      <c r="E162" s="96" t="n">
        <v>30.43</v>
      </c>
      <c r="F162" s="96" t="s">
        <v>9</v>
      </c>
      <c r="G162" s="103" t="s">
        <v>63</v>
      </c>
      <c r="H162" s="96" t="n">
        <f aca="false">(D162-D$6)/7</f>
        <v>5</v>
      </c>
      <c r="I162" s="104" t="n">
        <f aca="false">(E162-E$6)</f>
        <v>8.94</v>
      </c>
    </row>
    <row r="163" customFormat="false" ht="14.25" hidden="false" customHeight="true" outlineLevel="0" collapsed="false">
      <c r="A163" s="1" t="s">
        <v>16</v>
      </c>
      <c r="B163" s="96" t="s">
        <v>15</v>
      </c>
      <c r="C163" s="96" t="s">
        <v>10</v>
      </c>
      <c r="D163" s="96" t="n">
        <v>78</v>
      </c>
      <c r="E163" s="96" t="n">
        <v>28.37</v>
      </c>
      <c r="F163" s="96" t="s">
        <v>9</v>
      </c>
      <c r="G163" s="103" t="s">
        <v>63</v>
      </c>
      <c r="H163" s="96" t="n">
        <f aca="false">(D163-D$7)/7</f>
        <v>5</v>
      </c>
      <c r="I163" s="104" t="n">
        <f aca="false">(E163-E$7)</f>
        <v>7.14</v>
      </c>
    </row>
    <row r="164" customFormat="false" ht="14.25" hidden="false" customHeight="true" outlineLevel="0" collapsed="false">
      <c r="A164" s="1" t="s">
        <v>17</v>
      </c>
      <c r="B164" s="96" t="s">
        <v>15</v>
      </c>
      <c r="C164" s="96" t="s">
        <v>10</v>
      </c>
      <c r="D164" s="96" t="n">
        <v>78</v>
      </c>
      <c r="E164" s="96" t="n">
        <v>29.07</v>
      </c>
      <c r="F164" s="96" t="s">
        <v>9</v>
      </c>
      <c r="G164" s="103" t="s">
        <v>63</v>
      </c>
      <c r="H164" s="96" t="n">
        <f aca="false">(D164-D$8)/7</f>
        <v>5</v>
      </c>
      <c r="I164" s="104" t="n">
        <f aca="false">(E164-E$8)</f>
        <v>7.06</v>
      </c>
    </row>
    <row r="165" customFormat="false" ht="14.25" hidden="false" customHeight="true" outlineLevel="0" collapsed="false">
      <c r="A165" s="1" t="s">
        <v>22</v>
      </c>
      <c r="B165" s="96" t="s">
        <v>15</v>
      </c>
      <c r="C165" s="96" t="s">
        <v>10</v>
      </c>
      <c r="D165" s="96" t="n">
        <v>82</v>
      </c>
      <c r="E165" s="96" t="n">
        <v>30.59</v>
      </c>
      <c r="F165" s="96" t="s">
        <v>9</v>
      </c>
      <c r="G165" s="103" t="s">
        <v>63</v>
      </c>
      <c r="H165" s="96" t="n">
        <f aca="false">(D165-D$9)/7</f>
        <v>5</v>
      </c>
      <c r="I165" s="104" t="n">
        <f aca="false">(E165-E$9)</f>
        <v>8.87</v>
      </c>
    </row>
    <row r="166" customFormat="false" ht="14.25" hidden="false" customHeight="true" outlineLevel="0" collapsed="false">
      <c r="A166" s="1" t="s">
        <v>19</v>
      </c>
      <c r="B166" s="96" t="s">
        <v>15</v>
      </c>
      <c r="C166" s="96" t="s">
        <v>10</v>
      </c>
      <c r="D166" s="96" t="n">
        <v>78</v>
      </c>
      <c r="E166" s="96" t="n">
        <v>26.24</v>
      </c>
      <c r="F166" s="96" t="s">
        <v>20</v>
      </c>
      <c r="G166" s="103" t="s">
        <v>63</v>
      </c>
      <c r="H166" s="96" t="n">
        <f aca="false">(D166-D$10)/7</f>
        <v>5</v>
      </c>
      <c r="I166" s="104" t="n">
        <f aca="false">(E166-E$10)</f>
        <v>2.91</v>
      </c>
    </row>
    <row r="167" customFormat="false" ht="14.25" hidden="false" customHeight="true" outlineLevel="0" collapsed="false">
      <c r="A167" s="1" t="s">
        <v>21</v>
      </c>
      <c r="B167" s="96" t="s">
        <v>15</v>
      </c>
      <c r="C167" s="96" t="s">
        <v>10</v>
      </c>
      <c r="D167" s="96" t="n">
        <v>78</v>
      </c>
      <c r="E167" s="96" t="n">
        <v>25.72</v>
      </c>
      <c r="F167" s="96" t="s">
        <v>20</v>
      </c>
      <c r="G167" s="103" t="s">
        <v>63</v>
      </c>
      <c r="H167" s="96" t="n">
        <f aca="false">(D167-D$11)/7</f>
        <v>5</v>
      </c>
      <c r="I167" s="104" t="n">
        <f aca="false">(E167-E$11)</f>
        <v>4.14</v>
      </c>
    </row>
    <row r="168" customFormat="false" ht="14.25" hidden="false" customHeight="true" outlineLevel="0" collapsed="false">
      <c r="A168" s="1" t="s">
        <v>18</v>
      </c>
      <c r="B168" s="96" t="s">
        <v>15</v>
      </c>
      <c r="C168" s="96" t="s">
        <v>10</v>
      </c>
      <c r="D168" s="96" t="n">
        <v>82</v>
      </c>
      <c r="E168" s="96" t="n">
        <v>21.98</v>
      </c>
      <c r="F168" s="96" t="s">
        <v>20</v>
      </c>
      <c r="G168" s="103" t="s">
        <v>63</v>
      </c>
      <c r="H168" s="96" t="n">
        <f aca="false">(D168-D$12)/7</f>
        <v>5</v>
      </c>
      <c r="I168" s="104" t="n">
        <f aca="false">(E168-E$12)</f>
        <v>1.53</v>
      </c>
    </row>
    <row r="169" customFormat="false" ht="14.25" hidden="false" customHeight="true" outlineLevel="0" collapsed="false">
      <c r="A169" s="1" t="s">
        <v>23</v>
      </c>
      <c r="B169" s="96" t="s">
        <v>15</v>
      </c>
      <c r="C169" s="96" t="s">
        <v>10</v>
      </c>
      <c r="D169" s="96" t="n">
        <v>82</v>
      </c>
      <c r="E169" s="96" t="n">
        <v>26.63</v>
      </c>
      <c r="F169" s="96" t="s">
        <v>20</v>
      </c>
      <c r="G169" s="103" t="s">
        <v>63</v>
      </c>
      <c r="H169" s="96" t="n">
        <f aca="false">(D169-D$13)/7</f>
        <v>5</v>
      </c>
      <c r="I169" s="104" t="n">
        <f aca="false">(E169-E$13)</f>
        <v>4.25</v>
      </c>
    </row>
    <row r="170" customFormat="false" ht="14.25" hidden="false" customHeight="true" outlineLevel="0" collapsed="false">
      <c r="A170" s="1" t="s">
        <v>7</v>
      </c>
      <c r="B170" s="96" t="s">
        <v>8</v>
      </c>
      <c r="C170" s="96" t="s">
        <v>10</v>
      </c>
      <c r="D170" s="96" t="n">
        <v>78</v>
      </c>
      <c r="E170" s="96" t="n">
        <v>34.73</v>
      </c>
      <c r="F170" s="96" t="s">
        <v>9</v>
      </c>
      <c r="G170" s="103" t="s">
        <v>63</v>
      </c>
      <c r="H170" s="96" t="n">
        <f aca="false">(D170-D$2)/7</f>
        <v>5</v>
      </c>
      <c r="I170" s="104" t="n">
        <f aca="false">(E170-E$2)</f>
        <v>12.13</v>
      </c>
    </row>
    <row r="171" customFormat="false" ht="14.25" hidden="false" customHeight="true" outlineLevel="0" collapsed="false">
      <c r="A171" s="1" t="s">
        <v>11</v>
      </c>
      <c r="B171" s="96" t="s">
        <v>8</v>
      </c>
      <c r="C171" s="96" t="s">
        <v>10</v>
      </c>
      <c r="D171" s="96" t="n">
        <v>78</v>
      </c>
      <c r="E171" s="96" t="n">
        <v>31.27</v>
      </c>
      <c r="F171" s="96" t="s">
        <v>9</v>
      </c>
      <c r="G171" s="103" t="s">
        <v>63</v>
      </c>
      <c r="H171" s="96" t="n">
        <f aca="false">(D171-D$3)/7</f>
        <v>5</v>
      </c>
      <c r="I171" s="104" t="n">
        <f aca="false">(E171-E$3)</f>
        <v>11.85</v>
      </c>
    </row>
    <row r="172" customFormat="false" ht="14.25" hidden="false" customHeight="true" outlineLevel="0" collapsed="false">
      <c r="A172" s="1" t="s">
        <v>12</v>
      </c>
      <c r="B172" s="96" t="s">
        <v>8</v>
      </c>
      <c r="C172" s="96" t="s">
        <v>10</v>
      </c>
      <c r="D172" s="96" t="n">
        <v>78</v>
      </c>
      <c r="E172" s="96" t="n">
        <v>32.71</v>
      </c>
      <c r="F172" s="96" t="s">
        <v>9</v>
      </c>
      <c r="G172" s="103" t="s">
        <v>63</v>
      </c>
      <c r="H172" s="96" t="n">
        <f aca="false">(D172-D$4)/7</f>
        <v>5</v>
      </c>
      <c r="I172" s="104" t="n">
        <f aca="false">(E172-E$4)</f>
        <v>12.49</v>
      </c>
    </row>
    <row r="173" customFormat="false" ht="14.25" hidden="false" customHeight="true" outlineLevel="0" collapsed="false">
      <c r="A173" s="1" t="s">
        <v>13</v>
      </c>
      <c r="B173" s="96" t="s">
        <v>8</v>
      </c>
      <c r="C173" s="96" t="s">
        <v>10</v>
      </c>
      <c r="D173" s="96" t="n">
        <v>78</v>
      </c>
      <c r="E173" s="96" t="n">
        <v>32.78</v>
      </c>
      <c r="F173" s="96" t="s">
        <v>9</v>
      </c>
      <c r="G173" s="103" t="s">
        <v>63</v>
      </c>
      <c r="H173" s="96" t="n">
        <f aca="false">(D173-D$5)/7</f>
        <v>5</v>
      </c>
      <c r="I173" s="104" t="n">
        <f aca="false">(E173-E$5)</f>
        <v>13.15</v>
      </c>
    </row>
    <row r="174" customFormat="false" ht="14.25" hidden="false" customHeight="true" outlineLevel="0" collapsed="false">
      <c r="A174" s="1" t="s">
        <v>28</v>
      </c>
      <c r="B174" s="96" t="s">
        <v>8</v>
      </c>
      <c r="C174" s="96" t="s">
        <v>10</v>
      </c>
      <c r="D174" s="96" t="n">
        <v>90</v>
      </c>
      <c r="E174" s="96" t="n">
        <v>29.98</v>
      </c>
      <c r="F174" s="96" t="s">
        <v>9</v>
      </c>
      <c r="G174" s="103" t="s">
        <v>63</v>
      </c>
      <c r="H174" s="96" t="n">
        <f aca="false">(D174-D$18)/7</f>
        <v>5</v>
      </c>
      <c r="I174" s="104" t="n">
        <f aca="false">(E174-E$18)</f>
        <v>4.98</v>
      </c>
    </row>
    <row r="175" customFormat="false" ht="14.25" hidden="false" customHeight="true" outlineLevel="0" collapsed="false">
      <c r="A175" s="1" t="s">
        <v>29</v>
      </c>
      <c r="B175" s="96" t="s">
        <v>8</v>
      </c>
      <c r="C175" s="96" t="s">
        <v>10</v>
      </c>
      <c r="D175" s="96" t="n">
        <v>90</v>
      </c>
      <c r="E175" s="96" t="n">
        <v>31.25</v>
      </c>
      <c r="F175" s="96" t="s">
        <v>9</v>
      </c>
      <c r="G175" s="103" t="s">
        <v>63</v>
      </c>
      <c r="H175" s="96" t="n">
        <f aca="false">(D175-D$19)/7</f>
        <v>5</v>
      </c>
      <c r="I175" s="104" t="n">
        <f aca="false">(E175-E$19)</f>
        <v>6.35</v>
      </c>
    </row>
    <row r="176" customFormat="false" ht="14.25" hidden="false" customHeight="true" outlineLevel="0" collapsed="false">
      <c r="A176" s="1" t="s">
        <v>30</v>
      </c>
      <c r="B176" s="96" t="s">
        <v>8</v>
      </c>
      <c r="C176" s="96" t="s">
        <v>10</v>
      </c>
      <c r="D176" s="96" t="n">
        <v>90</v>
      </c>
      <c r="E176" s="96" t="n">
        <v>34.72</v>
      </c>
      <c r="F176" s="96" t="s">
        <v>9</v>
      </c>
      <c r="G176" s="103" t="s">
        <v>63</v>
      </c>
      <c r="H176" s="96" t="n">
        <f aca="false">(D176-D$20)/7</f>
        <v>5</v>
      </c>
      <c r="I176" s="104" t="n">
        <f aca="false">(E176-E$20)</f>
        <v>7.11</v>
      </c>
    </row>
    <row r="177" customFormat="false" ht="14.25" hidden="false" customHeight="true" outlineLevel="0" collapsed="false">
      <c r="A177" s="1" t="s">
        <v>31</v>
      </c>
      <c r="B177" s="96" t="s">
        <v>8</v>
      </c>
      <c r="C177" s="96" t="s">
        <v>10</v>
      </c>
      <c r="D177" s="96" t="n">
        <v>90</v>
      </c>
      <c r="E177" s="96" t="n">
        <v>30.36</v>
      </c>
      <c r="F177" s="96" t="s">
        <v>9</v>
      </c>
      <c r="G177" s="103" t="s">
        <v>63</v>
      </c>
      <c r="H177" s="96" t="n">
        <f aca="false">(D177-D$21)/7</f>
        <v>5</v>
      </c>
      <c r="I177" s="104" t="n">
        <f aca="false">(E177-E$21)</f>
        <v>5.23</v>
      </c>
    </row>
    <row r="178" customFormat="false" ht="14.25" hidden="false" customHeight="true" outlineLevel="0" collapsed="false">
      <c r="A178" s="1" t="s">
        <v>32</v>
      </c>
      <c r="B178" s="96" t="s">
        <v>8</v>
      </c>
      <c r="C178" s="96" t="s">
        <v>10</v>
      </c>
      <c r="D178" s="96" t="n">
        <v>91</v>
      </c>
      <c r="E178" s="96" t="n">
        <v>32.68</v>
      </c>
      <c r="F178" s="96" t="s">
        <v>9</v>
      </c>
      <c r="G178" s="103" t="s">
        <v>63</v>
      </c>
      <c r="H178" s="96" t="n">
        <f aca="false">(D178-D$22)/7</f>
        <v>5</v>
      </c>
      <c r="I178" s="104" t="n">
        <f aca="false">(E178-E$22)</f>
        <v>9.24</v>
      </c>
    </row>
    <row r="179" customFormat="false" ht="14.25" hidden="false" customHeight="true" outlineLevel="0" collapsed="false">
      <c r="A179" s="1" t="s">
        <v>33</v>
      </c>
      <c r="B179" s="96" t="s">
        <v>8</v>
      </c>
      <c r="C179" s="96" t="s">
        <v>10</v>
      </c>
      <c r="D179" s="96" t="n">
        <v>91</v>
      </c>
      <c r="E179" s="96" t="n">
        <v>36.56</v>
      </c>
      <c r="F179" s="96" t="s">
        <v>9</v>
      </c>
      <c r="G179" s="103" t="s">
        <v>63</v>
      </c>
      <c r="H179" s="96" t="n">
        <f aca="false">(D179-D$23)/7</f>
        <v>5</v>
      </c>
      <c r="I179" s="104" t="n">
        <f aca="false">(E179-E$23)</f>
        <v>13.07</v>
      </c>
    </row>
    <row r="180" customFormat="false" ht="14.25" hidden="false" customHeight="true" outlineLevel="0" collapsed="false">
      <c r="A180" s="1" t="s">
        <v>34</v>
      </c>
      <c r="B180" s="96" t="s">
        <v>8</v>
      </c>
      <c r="C180" s="96" t="s">
        <v>10</v>
      </c>
      <c r="D180" s="96" t="n">
        <v>91</v>
      </c>
      <c r="E180" s="96" t="n">
        <v>34.35</v>
      </c>
      <c r="F180" s="96" t="s">
        <v>9</v>
      </c>
      <c r="G180" s="103" t="s">
        <v>63</v>
      </c>
      <c r="H180" s="96" t="n">
        <f aca="false">(D180-D$24)/7</f>
        <v>5</v>
      </c>
      <c r="I180" s="104" t="n">
        <f aca="false">(E180-E$24)</f>
        <v>11.41</v>
      </c>
    </row>
    <row r="181" customFormat="false" ht="14.25" hidden="false" customHeight="true" outlineLevel="0" collapsed="false">
      <c r="A181" s="1" t="s">
        <v>35</v>
      </c>
      <c r="B181" s="96" t="s">
        <v>8</v>
      </c>
      <c r="C181" s="96" t="s">
        <v>10</v>
      </c>
      <c r="D181" s="96" t="n">
        <v>91</v>
      </c>
      <c r="E181" s="96" t="n">
        <v>34.97</v>
      </c>
      <c r="F181" s="96" t="s">
        <v>9</v>
      </c>
      <c r="G181" s="103" t="s">
        <v>63</v>
      </c>
      <c r="H181" s="96" t="n">
        <f aca="false">(D181-D$25)/7</f>
        <v>5</v>
      </c>
      <c r="I181" s="104" t="n">
        <f aca="false">(E181-E$25)</f>
        <v>12.37</v>
      </c>
    </row>
    <row r="182" customFormat="false" ht="14.25" hidden="false" customHeight="true" outlineLevel="0" collapsed="false">
      <c r="A182" s="1" t="s">
        <v>24</v>
      </c>
      <c r="B182" s="96" t="s">
        <v>8</v>
      </c>
      <c r="C182" s="96" t="s">
        <v>10</v>
      </c>
      <c r="D182" s="96" t="n">
        <v>90</v>
      </c>
      <c r="E182" s="96" t="n">
        <v>24.54</v>
      </c>
      <c r="F182" s="96" t="s">
        <v>20</v>
      </c>
      <c r="G182" s="103" t="s">
        <v>63</v>
      </c>
      <c r="H182" s="96" t="n">
        <f aca="false">(D182-D$14)/7</f>
        <v>5</v>
      </c>
      <c r="I182" s="104" t="n">
        <f aca="false">(E182-E$14)</f>
        <v>0.599999999999998</v>
      </c>
    </row>
    <row r="183" customFormat="false" ht="14.25" hidden="false" customHeight="true" outlineLevel="0" collapsed="false">
      <c r="A183" s="1" t="s">
        <v>25</v>
      </c>
      <c r="B183" s="96" t="s">
        <v>8</v>
      </c>
      <c r="C183" s="96" t="s">
        <v>10</v>
      </c>
      <c r="D183" s="96" t="n">
        <v>90</v>
      </c>
      <c r="E183" s="96" t="n">
        <v>26.85</v>
      </c>
      <c r="F183" s="96" t="s">
        <v>20</v>
      </c>
      <c r="G183" s="103" t="s">
        <v>63</v>
      </c>
      <c r="H183" s="96" t="n">
        <f aca="false">(D183-D$15)/7</f>
        <v>5</v>
      </c>
      <c r="I183" s="104" t="n">
        <f aca="false">(E183-E$15)</f>
        <v>1.73</v>
      </c>
    </row>
    <row r="184" customFormat="false" ht="14.25" hidden="false" customHeight="true" outlineLevel="0" collapsed="false">
      <c r="A184" s="1" t="s">
        <v>26</v>
      </c>
      <c r="B184" s="96" t="s">
        <v>8</v>
      </c>
      <c r="C184" s="96" t="s">
        <v>10</v>
      </c>
      <c r="D184" s="96" t="n">
        <v>90</v>
      </c>
      <c r="E184" s="96" t="n">
        <v>25.24</v>
      </c>
      <c r="F184" s="96" t="s">
        <v>20</v>
      </c>
      <c r="G184" s="103" t="s">
        <v>63</v>
      </c>
      <c r="H184" s="96" t="n">
        <f aca="false">(D184-D$16)/7</f>
        <v>5</v>
      </c>
      <c r="I184" s="104" t="n">
        <f aca="false">(E184-E$16)</f>
        <v>1.32</v>
      </c>
    </row>
    <row r="185" customFormat="false" ht="14.25" hidden="false" customHeight="true" outlineLevel="0" collapsed="false">
      <c r="A185" s="1" t="s">
        <v>27</v>
      </c>
      <c r="B185" s="96" t="s">
        <v>8</v>
      </c>
      <c r="C185" s="96" t="s">
        <v>10</v>
      </c>
      <c r="D185" s="96" t="n">
        <v>91</v>
      </c>
      <c r="E185" s="96" t="n">
        <v>24.55</v>
      </c>
      <c r="F185" s="96" t="s">
        <v>20</v>
      </c>
      <c r="G185" s="103" t="s">
        <v>63</v>
      </c>
      <c r="H185" s="96" t="n">
        <f aca="false">(D185-D$17)/7</f>
        <v>5</v>
      </c>
      <c r="I185" s="104" t="n">
        <f aca="false">(E185-E$17)</f>
        <v>1.69</v>
      </c>
    </row>
    <row r="186" customFormat="false" ht="14.25" hidden="false" customHeight="true" outlineLevel="0" collapsed="false">
      <c r="A186" s="1" t="s">
        <v>41</v>
      </c>
      <c r="B186" s="96" t="s">
        <v>37</v>
      </c>
      <c r="C186" s="96" t="s">
        <v>10</v>
      </c>
      <c r="D186" s="96" t="n">
        <v>86</v>
      </c>
      <c r="E186" s="96" t="n">
        <v>28.51</v>
      </c>
      <c r="F186" s="96" t="s">
        <v>9</v>
      </c>
      <c r="G186" s="103" t="s">
        <v>63</v>
      </c>
      <c r="H186" s="96" t="n">
        <f aca="false">(D186-D$30)/7</f>
        <v>5</v>
      </c>
      <c r="I186" s="104" t="n">
        <f aca="false">(E186-E$30)</f>
        <v>6.17</v>
      </c>
    </row>
    <row r="187" customFormat="false" ht="14.25" hidden="false" customHeight="true" outlineLevel="0" collapsed="false">
      <c r="A187" s="1" t="s">
        <v>42</v>
      </c>
      <c r="B187" s="96" t="s">
        <v>37</v>
      </c>
      <c r="C187" s="96" t="s">
        <v>10</v>
      </c>
      <c r="D187" s="96" t="n">
        <v>86</v>
      </c>
      <c r="E187" s="96" t="n">
        <v>27.82</v>
      </c>
      <c r="F187" s="96" t="s">
        <v>9</v>
      </c>
      <c r="G187" s="103" t="s">
        <v>63</v>
      </c>
      <c r="H187" s="96" t="n">
        <f aca="false">(D187-D$31)/7</f>
        <v>5</v>
      </c>
      <c r="I187" s="104" t="n">
        <f aca="false">(E187-E$31)</f>
        <v>6.2</v>
      </c>
    </row>
    <row r="188" customFormat="false" ht="14.25" hidden="false" customHeight="true" outlineLevel="0" collapsed="false">
      <c r="A188" s="1" t="s">
        <v>43</v>
      </c>
      <c r="B188" s="96" t="s">
        <v>37</v>
      </c>
      <c r="C188" s="96" t="s">
        <v>10</v>
      </c>
      <c r="D188" s="96" t="n">
        <v>86</v>
      </c>
      <c r="E188" s="96" t="n">
        <v>27.91</v>
      </c>
      <c r="F188" s="96" t="s">
        <v>9</v>
      </c>
      <c r="G188" s="103" t="s">
        <v>63</v>
      </c>
      <c r="H188" s="96" t="n">
        <f aca="false">(D188-D$32)/7</f>
        <v>5</v>
      </c>
      <c r="I188" s="104" t="n">
        <f aca="false">(E188-E$32)</f>
        <v>6.15</v>
      </c>
    </row>
    <row r="189" customFormat="false" ht="14.25" hidden="false" customHeight="true" outlineLevel="0" collapsed="false">
      <c r="A189" s="1" t="s">
        <v>44</v>
      </c>
      <c r="B189" s="96" t="s">
        <v>37</v>
      </c>
      <c r="C189" s="96" t="s">
        <v>10</v>
      </c>
      <c r="D189" s="96" t="n">
        <v>86</v>
      </c>
      <c r="E189" s="96" t="n">
        <v>29.15</v>
      </c>
      <c r="F189" s="96" t="s">
        <v>9</v>
      </c>
      <c r="G189" s="103" t="s">
        <v>63</v>
      </c>
      <c r="H189" s="96" t="n">
        <f aca="false">(D189-D$33)/7</f>
        <v>5</v>
      </c>
      <c r="I189" s="104" t="n">
        <f aca="false">(E189-E$33)</f>
        <v>8.2</v>
      </c>
    </row>
    <row r="190" customFormat="false" ht="14.25" hidden="false" customHeight="true" outlineLevel="0" collapsed="false">
      <c r="A190" s="1" t="s">
        <v>36</v>
      </c>
      <c r="B190" s="96" t="s">
        <v>37</v>
      </c>
      <c r="C190" s="96" t="s">
        <v>10</v>
      </c>
      <c r="D190" s="96" t="n">
        <v>89</v>
      </c>
      <c r="E190" s="96" t="n">
        <v>28.16</v>
      </c>
      <c r="F190" s="96" t="s">
        <v>20</v>
      </c>
      <c r="G190" s="103" t="s">
        <v>63</v>
      </c>
      <c r="H190" s="96" t="n">
        <f aca="false">(D190-D$26)/7</f>
        <v>5</v>
      </c>
      <c r="I190" s="104" t="n">
        <f aca="false">(E190-E$26)</f>
        <v>3.67</v>
      </c>
    </row>
    <row r="191" customFormat="false" ht="14.25" hidden="false" customHeight="true" outlineLevel="0" collapsed="false">
      <c r="A191" s="1" t="s">
        <v>38</v>
      </c>
      <c r="B191" s="96" t="s">
        <v>37</v>
      </c>
      <c r="C191" s="96" t="s">
        <v>10</v>
      </c>
      <c r="D191" s="96" t="n">
        <v>89</v>
      </c>
      <c r="E191" s="96" t="n">
        <v>26.47</v>
      </c>
      <c r="F191" s="96" t="s">
        <v>20</v>
      </c>
      <c r="G191" s="103" t="s">
        <v>63</v>
      </c>
      <c r="H191" s="96" t="n">
        <f aca="false">(D191-D$27)/7</f>
        <v>5</v>
      </c>
      <c r="I191" s="104" t="n">
        <f aca="false">(E191-E$27)</f>
        <v>2.32</v>
      </c>
    </row>
    <row r="192" customFormat="false" ht="14.25" hidden="false" customHeight="true" outlineLevel="0" collapsed="false">
      <c r="A192" s="1" t="s">
        <v>39</v>
      </c>
      <c r="B192" s="96" t="s">
        <v>37</v>
      </c>
      <c r="C192" s="96" t="s">
        <v>10</v>
      </c>
      <c r="D192" s="96" t="n">
        <v>89</v>
      </c>
      <c r="E192" s="96" t="n">
        <v>28.15</v>
      </c>
      <c r="F192" s="96" t="s">
        <v>20</v>
      </c>
      <c r="G192" s="103" t="s">
        <v>63</v>
      </c>
      <c r="H192" s="96" t="n">
        <f aca="false">(D192-D$28)/7</f>
        <v>5</v>
      </c>
      <c r="I192" s="104" t="n">
        <f aca="false">(E192-E$28)</f>
        <v>2.89</v>
      </c>
    </row>
    <row r="193" customFormat="false" ht="14.25" hidden="false" customHeight="true" outlineLevel="0" collapsed="false">
      <c r="A193" s="1" t="s">
        <v>40</v>
      </c>
      <c r="B193" s="96" t="s">
        <v>37</v>
      </c>
      <c r="C193" s="96" t="s">
        <v>10</v>
      </c>
      <c r="D193" s="96" t="n">
        <v>91</v>
      </c>
      <c r="E193" s="96" t="n">
        <v>28.51</v>
      </c>
      <c r="F193" s="96" t="s">
        <v>20</v>
      </c>
      <c r="G193" s="103" t="s">
        <v>63</v>
      </c>
      <c r="H193" s="96" t="n">
        <f aca="false">(D193-D$29)/7</f>
        <v>5</v>
      </c>
      <c r="I193" s="104" t="n">
        <f aca="false">(E193-E$29)</f>
        <v>3.05</v>
      </c>
    </row>
    <row r="194" customFormat="false" ht="14" hidden="false" customHeight="false" outlineLevel="0" collapsed="false">
      <c r="A194" s="1" t="s">
        <v>14</v>
      </c>
      <c r="B194" s="96" t="s">
        <v>15</v>
      </c>
      <c r="C194" s="96" t="s">
        <v>10</v>
      </c>
      <c r="D194" s="96" t="n">
        <v>85</v>
      </c>
      <c r="E194" s="96" t="n">
        <v>32.22</v>
      </c>
      <c r="F194" s="96" t="s">
        <v>9</v>
      </c>
      <c r="G194" s="103" t="s">
        <v>63</v>
      </c>
      <c r="H194" s="96" t="n">
        <f aca="false">(D194-D$6)/7</f>
        <v>6</v>
      </c>
      <c r="I194" s="104" t="n">
        <f aca="false">(E194-E$6)</f>
        <v>10.73</v>
      </c>
    </row>
    <row r="195" customFormat="false" ht="14" hidden="false" customHeight="false" outlineLevel="0" collapsed="false">
      <c r="A195" s="1" t="s">
        <v>16</v>
      </c>
      <c r="B195" s="96" t="s">
        <v>15</v>
      </c>
      <c r="C195" s="96" t="s">
        <v>10</v>
      </c>
      <c r="D195" s="96" t="n">
        <v>85</v>
      </c>
      <c r="E195" s="96" t="n">
        <v>30.51</v>
      </c>
      <c r="F195" s="96" t="s">
        <v>9</v>
      </c>
      <c r="G195" s="103" t="s">
        <v>63</v>
      </c>
      <c r="H195" s="96" t="n">
        <f aca="false">(D195-D$7)/7</f>
        <v>6</v>
      </c>
      <c r="I195" s="104" t="n">
        <f aca="false">(E195-E$7)</f>
        <v>9.28</v>
      </c>
    </row>
    <row r="196" customFormat="false" ht="14" hidden="false" customHeight="false" outlineLevel="0" collapsed="false">
      <c r="A196" s="1" t="s">
        <v>17</v>
      </c>
      <c r="B196" s="96" t="s">
        <v>15</v>
      </c>
      <c r="C196" s="96" t="s">
        <v>10</v>
      </c>
      <c r="D196" s="96" t="n">
        <v>85</v>
      </c>
      <c r="E196" s="96" t="n">
        <v>31.08</v>
      </c>
      <c r="F196" s="96" t="s">
        <v>9</v>
      </c>
      <c r="G196" s="103" t="s">
        <v>63</v>
      </c>
      <c r="H196" s="96" t="n">
        <f aca="false">(D196-D$8)/7</f>
        <v>6</v>
      </c>
      <c r="I196" s="104" t="n">
        <f aca="false">(E196-E$8)</f>
        <v>9.07</v>
      </c>
    </row>
    <row r="197" customFormat="false" ht="14" hidden="false" customHeight="false" outlineLevel="0" collapsed="false">
      <c r="A197" s="1" t="s">
        <v>22</v>
      </c>
      <c r="B197" s="96" t="s">
        <v>15</v>
      </c>
      <c r="C197" s="96" t="s">
        <v>10</v>
      </c>
      <c r="D197" s="96" t="n">
        <v>89</v>
      </c>
      <c r="E197" s="96" t="n">
        <v>31.98</v>
      </c>
      <c r="F197" s="96" t="s">
        <v>9</v>
      </c>
      <c r="G197" s="103" t="s">
        <v>63</v>
      </c>
      <c r="H197" s="96" t="n">
        <f aca="false">(D197-D$9)/7</f>
        <v>6</v>
      </c>
      <c r="I197" s="104" t="n">
        <f aca="false">(E197-E$9)</f>
        <v>10.26</v>
      </c>
    </row>
    <row r="198" customFormat="false" ht="14" hidden="false" customHeight="false" outlineLevel="0" collapsed="false">
      <c r="A198" s="1" t="s">
        <v>19</v>
      </c>
      <c r="B198" s="96" t="s">
        <v>15</v>
      </c>
      <c r="C198" s="96" t="s">
        <v>10</v>
      </c>
      <c r="D198" s="96" t="n">
        <v>85</v>
      </c>
      <c r="E198" s="96" t="n">
        <v>26.78</v>
      </c>
      <c r="F198" s="96" t="s">
        <v>20</v>
      </c>
      <c r="G198" s="103" t="s">
        <v>63</v>
      </c>
      <c r="H198" s="96" t="n">
        <f aca="false">(D198-D$10)/7</f>
        <v>6</v>
      </c>
      <c r="I198" s="104" t="n">
        <f aca="false">(E198-E$10)</f>
        <v>3.45</v>
      </c>
    </row>
    <row r="199" customFormat="false" ht="14" hidden="false" customHeight="false" outlineLevel="0" collapsed="false">
      <c r="A199" s="1" t="s">
        <v>21</v>
      </c>
      <c r="B199" s="96" t="s">
        <v>15</v>
      </c>
      <c r="C199" s="96" t="s">
        <v>10</v>
      </c>
      <c r="D199" s="96" t="n">
        <v>85</v>
      </c>
      <c r="E199" s="96" t="n">
        <v>26.12</v>
      </c>
      <c r="F199" s="96" t="s">
        <v>20</v>
      </c>
      <c r="G199" s="103" t="s">
        <v>63</v>
      </c>
      <c r="H199" s="96" t="n">
        <f aca="false">(D199-D$11)/7</f>
        <v>6</v>
      </c>
      <c r="I199" s="104" t="n">
        <f aca="false">(E199-E$11)</f>
        <v>4.54</v>
      </c>
    </row>
    <row r="200" customFormat="false" ht="14" hidden="false" customHeight="false" outlineLevel="0" collapsed="false">
      <c r="A200" s="1" t="s">
        <v>18</v>
      </c>
      <c r="B200" s="96" t="s">
        <v>15</v>
      </c>
      <c r="C200" s="96" t="s">
        <v>10</v>
      </c>
      <c r="D200" s="96" t="n">
        <v>89</v>
      </c>
      <c r="E200" s="96" t="n">
        <v>22.53</v>
      </c>
      <c r="F200" s="96" t="s">
        <v>20</v>
      </c>
      <c r="G200" s="103" t="s">
        <v>63</v>
      </c>
      <c r="H200" s="96" t="n">
        <f aca="false">(D200-D$12)/7</f>
        <v>6</v>
      </c>
      <c r="I200" s="104" t="n">
        <f aca="false">(E200-E$12)</f>
        <v>2.08</v>
      </c>
    </row>
    <row r="201" customFormat="false" ht="14" hidden="false" customHeight="false" outlineLevel="0" collapsed="false">
      <c r="A201" s="1" t="s">
        <v>23</v>
      </c>
      <c r="B201" s="96" t="s">
        <v>15</v>
      </c>
      <c r="C201" s="96" t="s">
        <v>10</v>
      </c>
      <c r="D201" s="96" t="n">
        <v>89</v>
      </c>
      <c r="E201" s="96" t="n">
        <v>27.03</v>
      </c>
      <c r="F201" s="96" t="s">
        <v>20</v>
      </c>
      <c r="G201" s="103" t="s">
        <v>63</v>
      </c>
      <c r="H201" s="96" t="n">
        <f aca="false">(D201-D$13)/7</f>
        <v>6</v>
      </c>
      <c r="I201" s="104" t="n">
        <f aca="false">(E201-E$13)</f>
        <v>4.65</v>
      </c>
    </row>
    <row r="202" customFormat="false" ht="14" hidden="false" customHeight="false" outlineLevel="0" collapsed="false">
      <c r="A202" s="1" t="s">
        <v>7</v>
      </c>
      <c r="B202" s="96" t="s">
        <v>8</v>
      </c>
      <c r="C202" s="96" t="s">
        <v>10</v>
      </c>
      <c r="D202" s="96" t="n">
        <v>85</v>
      </c>
      <c r="E202" s="96" t="n">
        <v>36.89</v>
      </c>
      <c r="F202" s="96" t="s">
        <v>9</v>
      </c>
      <c r="G202" s="103" t="s">
        <v>63</v>
      </c>
      <c r="H202" s="96" t="n">
        <f aca="false">(D202-D$2)/7</f>
        <v>6</v>
      </c>
      <c r="I202" s="104" t="n">
        <f aca="false">(E202-E$2)</f>
        <v>14.29</v>
      </c>
    </row>
    <row r="203" customFormat="false" ht="14" hidden="false" customHeight="false" outlineLevel="0" collapsed="false">
      <c r="A203" s="1" t="s">
        <v>11</v>
      </c>
      <c r="B203" s="96" t="s">
        <v>8</v>
      </c>
      <c r="C203" s="96" t="s">
        <v>10</v>
      </c>
      <c r="D203" s="96" t="n">
        <v>85</v>
      </c>
      <c r="E203" s="96" t="n">
        <v>33.61</v>
      </c>
      <c r="F203" s="96" t="s">
        <v>9</v>
      </c>
      <c r="G203" s="103" t="s">
        <v>63</v>
      </c>
      <c r="H203" s="96" t="n">
        <f aca="false">(D203-D$3)/7</f>
        <v>6</v>
      </c>
      <c r="I203" s="104" t="n">
        <f aca="false">(E203-E$3)</f>
        <v>14.19</v>
      </c>
    </row>
    <row r="204" customFormat="false" ht="14" hidden="false" customHeight="false" outlineLevel="0" collapsed="false">
      <c r="A204" s="1" t="s">
        <v>12</v>
      </c>
      <c r="B204" s="96" t="s">
        <v>8</v>
      </c>
      <c r="C204" s="96" t="s">
        <v>10</v>
      </c>
      <c r="D204" s="96" t="n">
        <v>85</v>
      </c>
      <c r="E204" s="96" t="n">
        <v>34.59</v>
      </c>
      <c r="F204" s="96" t="s">
        <v>9</v>
      </c>
      <c r="G204" s="103" t="s">
        <v>63</v>
      </c>
      <c r="H204" s="96" t="n">
        <f aca="false">(D204-D$4)/7</f>
        <v>6</v>
      </c>
      <c r="I204" s="104" t="n">
        <f aca="false">(E204-E$4)</f>
        <v>14.37</v>
      </c>
    </row>
    <row r="205" customFormat="false" ht="14" hidden="false" customHeight="false" outlineLevel="0" collapsed="false">
      <c r="A205" s="1" t="s">
        <v>13</v>
      </c>
      <c r="B205" s="96" t="s">
        <v>8</v>
      </c>
      <c r="C205" s="96" t="s">
        <v>10</v>
      </c>
      <c r="D205" s="96" t="n">
        <v>85</v>
      </c>
      <c r="E205" s="96" t="n">
        <v>35.49</v>
      </c>
      <c r="F205" s="96" t="s">
        <v>9</v>
      </c>
      <c r="G205" s="103" t="s">
        <v>63</v>
      </c>
      <c r="H205" s="96" t="n">
        <f aca="false">(D205-D$5)/7</f>
        <v>6</v>
      </c>
      <c r="I205" s="104" t="n">
        <f aca="false">(E205-E$5)</f>
        <v>15.86</v>
      </c>
    </row>
    <row r="206" customFormat="false" ht="14" hidden="false" customHeight="false" outlineLevel="0" collapsed="false">
      <c r="A206" s="1" t="s">
        <v>28</v>
      </c>
      <c r="B206" s="96" t="s">
        <v>8</v>
      </c>
      <c r="C206" s="96" t="s">
        <v>10</v>
      </c>
      <c r="D206" s="96" t="n">
        <v>97</v>
      </c>
      <c r="E206" s="96" t="n">
        <v>31.15</v>
      </c>
      <c r="F206" s="96" t="s">
        <v>9</v>
      </c>
      <c r="G206" s="103" t="s">
        <v>63</v>
      </c>
      <c r="H206" s="96" t="n">
        <f aca="false">(D206-D$18)/7</f>
        <v>6</v>
      </c>
      <c r="I206" s="104" t="n">
        <f aca="false">(E206-E$18)</f>
        <v>6.15</v>
      </c>
    </row>
    <row r="207" customFormat="false" ht="14" hidden="false" customHeight="false" outlineLevel="0" collapsed="false">
      <c r="A207" s="1" t="s">
        <v>29</v>
      </c>
      <c r="B207" s="96" t="s">
        <v>8</v>
      </c>
      <c r="C207" s="96" t="s">
        <v>10</v>
      </c>
      <c r="D207" s="96" t="n">
        <v>97</v>
      </c>
      <c r="E207" s="96" t="n">
        <v>32.26</v>
      </c>
      <c r="F207" s="96" t="s">
        <v>9</v>
      </c>
      <c r="G207" s="103" t="s">
        <v>63</v>
      </c>
      <c r="H207" s="96" t="n">
        <f aca="false">(D207-D$19)/7</f>
        <v>6</v>
      </c>
      <c r="I207" s="104" t="n">
        <f aca="false">(E207-E$19)</f>
        <v>7.36</v>
      </c>
    </row>
    <row r="208" customFormat="false" ht="14" hidden="false" customHeight="false" outlineLevel="0" collapsed="false">
      <c r="A208" s="1" t="s">
        <v>30</v>
      </c>
      <c r="B208" s="96" t="s">
        <v>8</v>
      </c>
      <c r="C208" s="96" t="s">
        <v>10</v>
      </c>
      <c r="D208" s="96" t="n">
        <v>97</v>
      </c>
      <c r="E208" s="96" t="n">
        <v>34.41</v>
      </c>
      <c r="F208" s="96" t="s">
        <v>9</v>
      </c>
      <c r="G208" s="103" t="s">
        <v>63</v>
      </c>
      <c r="H208" s="96" t="n">
        <f aca="false">(D208-D$20)/7</f>
        <v>6</v>
      </c>
      <c r="I208" s="104" t="n">
        <f aca="false">(E208-E$20)</f>
        <v>6.8</v>
      </c>
    </row>
    <row r="209" customFormat="false" ht="14" hidden="false" customHeight="false" outlineLevel="0" collapsed="false">
      <c r="A209" s="1" t="s">
        <v>31</v>
      </c>
      <c r="B209" s="96" t="s">
        <v>8</v>
      </c>
      <c r="C209" s="96" t="s">
        <v>10</v>
      </c>
      <c r="D209" s="96" t="n">
        <v>97</v>
      </c>
      <c r="E209" s="96" t="n">
        <v>31.16</v>
      </c>
      <c r="F209" s="96" t="s">
        <v>9</v>
      </c>
      <c r="G209" s="103" t="s">
        <v>63</v>
      </c>
      <c r="H209" s="96" t="n">
        <f aca="false">(D209-D$21)/7</f>
        <v>6</v>
      </c>
      <c r="I209" s="104" t="n">
        <f aca="false">(E209-E$21)</f>
        <v>6.03</v>
      </c>
    </row>
    <row r="210" customFormat="false" ht="14" hidden="false" customHeight="false" outlineLevel="0" collapsed="false">
      <c r="A210" s="1" t="s">
        <v>32</v>
      </c>
      <c r="B210" s="96" t="s">
        <v>8</v>
      </c>
      <c r="C210" s="96" t="s">
        <v>10</v>
      </c>
      <c r="D210" s="96" t="n">
        <v>98</v>
      </c>
      <c r="E210" s="96" t="n">
        <v>34.42</v>
      </c>
      <c r="F210" s="96" t="s">
        <v>9</v>
      </c>
      <c r="G210" s="103" t="s">
        <v>63</v>
      </c>
      <c r="H210" s="96" t="n">
        <f aca="false">(D210-D$22)/7</f>
        <v>6</v>
      </c>
      <c r="I210" s="104" t="n">
        <f aca="false">(E210-E$22)</f>
        <v>10.98</v>
      </c>
    </row>
    <row r="211" customFormat="false" ht="14" hidden="false" customHeight="false" outlineLevel="0" collapsed="false">
      <c r="A211" s="1" t="s">
        <v>33</v>
      </c>
      <c r="B211" s="96" t="s">
        <v>8</v>
      </c>
      <c r="C211" s="96" t="s">
        <v>10</v>
      </c>
      <c r="D211" s="96" t="n">
        <v>98</v>
      </c>
      <c r="E211" s="96" t="n">
        <v>38.12</v>
      </c>
      <c r="F211" s="96" t="s">
        <v>9</v>
      </c>
      <c r="G211" s="103" t="s">
        <v>63</v>
      </c>
      <c r="H211" s="96" t="n">
        <f aca="false">(D211-D$23)/7</f>
        <v>6</v>
      </c>
      <c r="I211" s="104" t="n">
        <f aca="false">(E211-E$23)</f>
        <v>14.63</v>
      </c>
    </row>
    <row r="212" customFormat="false" ht="14" hidden="false" customHeight="false" outlineLevel="0" collapsed="false">
      <c r="A212" s="1" t="s">
        <v>34</v>
      </c>
      <c r="B212" s="96" t="s">
        <v>8</v>
      </c>
      <c r="C212" s="96" t="s">
        <v>10</v>
      </c>
      <c r="D212" s="96" t="n">
        <v>98</v>
      </c>
      <c r="E212" s="96" t="n">
        <v>37.12</v>
      </c>
      <c r="F212" s="96" t="s">
        <v>9</v>
      </c>
      <c r="G212" s="103" t="s">
        <v>63</v>
      </c>
      <c r="H212" s="96" t="n">
        <f aca="false">(D212-D$24)/7</f>
        <v>6</v>
      </c>
      <c r="I212" s="104" t="n">
        <f aca="false">(E212-E$24)</f>
        <v>14.18</v>
      </c>
    </row>
    <row r="213" customFormat="false" ht="14" hidden="false" customHeight="false" outlineLevel="0" collapsed="false">
      <c r="A213" s="1" t="s">
        <v>35</v>
      </c>
      <c r="B213" s="96" t="s">
        <v>8</v>
      </c>
      <c r="C213" s="96" t="s">
        <v>10</v>
      </c>
      <c r="D213" s="96" t="n">
        <v>98</v>
      </c>
      <c r="E213" s="96" t="n">
        <v>37.08</v>
      </c>
      <c r="F213" s="96" t="s">
        <v>9</v>
      </c>
      <c r="G213" s="103" t="s">
        <v>63</v>
      </c>
      <c r="H213" s="96" t="n">
        <f aca="false">(D213-D$25)/7</f>
        <v>6</v>
      </c>
      <c r="I213" s="104" t="n">
        <f aca="false">(E213-E$25)</f>
        <v>14.48</v>
      </c>
    </row>
    <row r="214" customFormat="false" ht="14" hidden="false" customHeight="false" outlineLevel="0" collapsed="false">
      <c r="A214" s="1" t="s">
        <v>24</v>
      </c>
      <c r="B214" s="96" t="s">
        <v>8</v>
      </c>
      <c r="C214" s="96" t="s">
        <v>10</v>
      </c>
      <c r="D214" s="96" t="n">
        <v>97</v>
      </c>
      <c r="E214" s="96" t="n">
        <v>24.79</v>
      </c>
      <c r="F214" s="96" t="s">
        <v>20</v>
      </c>
      <c r="G214" s="103" t="s">
        <v>63</v>
      </c>
      <c r="H214" s="96" t="n">
        <f aca="false">(D214-D$14)/7</f>
        <v>6</v>
      </c>
      <c r="I214" s="104" t="n">
        <f aca="false">(E214-E$14)</f>
        <v>0.849999999999998</v>
      </c>
    </row>
    <row r="215" customFormat="false" ht="14" hidden="false" customHeight="false" outlineLevel="0" collapsed="false">
      <c r="A215" s="1" t="s">
        <v>25</v>
      </c>
      <c r="B215" s="96" t="s">
        <v>8</v>
      </c>
      <c r="C215" s="96" t="s">
        <v>10</v>
      </c>
      <c r="D215" s="96" t="n">
        <v>97</v>
      </c>
      <c r="E215" s="96" t="n">
        <v>27.93</v>
      </c>
      <c r="F215" s="96" t="s">
        <v>20</v>
      </c>
      <c r="G215" s="103" t="s">
        <v>63</v>
      </c>
      <c r="H215" s="96" t="n">
        <f aca="false">(D215-D$15)/7</f>
        <v>6</v>
      </c>
      <c r="I215" s="104" t="n">
        <f aca="false">(E215-E$15)</f>
        <v>2.81</v>
      </c>
    </row>
    <row r="216" customFormat="false" ht="14" hidden="false" customHeight="false" outlineLevel="0" collapsed="false">
      <c r="A216" s="1" t="s">
        <v>26</v>
      </c>
      <c r="B216" s="96" t="s">
        <v>8</v>
      </c>
      <c r="C216" s="96" t="s">
        <v>10</v>
      </c>
      <c r="D216" s="96" t="n">
        <v>97</v>
      </c>
      <c r="E216" s="96" t="n">
        <v>26.28</v>
      </c>
      <c r="F216" s="96" t="s">
        <v>20</v>
      </c>
      <c r="G216" s="103" t="s">
        <v>63</v>
      </c>
      <c r="H216" s="96" t="n">
        <f aca="false">(D216-D$16)/7</f>
        <v>6</v>
      </c>
      <c r="I216" s="104" t="n">
        <f aca="false">(E216-E$16)</f>
        <v>2.36</v>
      </c>
    </row>
    <row r="217" customFormat="false" ht="14" hidden="false" customHeight="false" outlineLevel="0" collapsed="false">
      <c r="A217" s="1" t="s">
        <v>27</v>
      </c>
      <c r="B217" s="96" t="s">
        <v>8</v>
      </c>
      <c r="C217" s="96" t="s">
        <v>10</v>
      </c>
      <c r="D217" s="96" t="n">
        <v>98</v>
      </c>
      <c r="E217" s="96" t="n">
        <v>25.64</v>
      </c>
      <c r="F217" s="96" t="s">
        <v>20</v>
      </c>
      <c r="G217" s="103" t="s">
        <v>63</v>
      </c>
      <c r="H217" s="96" t="n">
        <f aca="false">(D217-D$17)/7</f>
        <v>6</v>
      </c>
      <c r="I217" s="104" t="n">
        <f aca="false">(E217-E$17)</f>
        <v>2.78</v>
      </c>
    </row>
    <row r="218" customFormat="false" ht="14" hidden="false" customHeight="false" outlineLevel="0" collapsed="false">
      <c r="A218" s="1" t="s">
        <v>41</v>
      </c>
      <c r="B218" s="96" t="s">
        <v>37</v>
      </c>
      <c r="C218" s="96" t="s">
        <v>10</v>
      </c>
      <c r="D218" s="96" t="n">
        <v>93</v>
      </c>
      <c r="E218" s="96" t="n">
        <v>28.88</v>
      </c>
      <c r="F218" s="96" t="s">
        <v>9</v>
      </c>
      <c r="G218" s="103" t="s">
        <v>63</v>
      </c>
      <c r="H218" s="96" t="n">
        <f aca="false">(D218-D$30)/7</f>
        <v>6</v>
      </c>
      <c r="I218" s="104" t="n">
        <f aca="false">(E218-E$30)</f>
        <v>6.54</v>
      </c>
    </row>
    <row r="219" customFormat="false" ht="14" hidden="false" customHeight="false" outlineLevel="0" collapsed="false">
      <c r="A219" s="1" t="s">
        <v>42</v>
      </c>
      <c r="B219" s="96" t="s">
        <v>37</v>
      </c>
      <c r="C219" s="96" t="s">
        <v>10</v>
      </c>
      <c r="D219" s="96" t="n">
        <v>93</v>
      </c>
      <c r="E219" s="96" t="n">
        <v>29.25</v>
      </c>
      <c r="F219" s="96" t="s">
        <v>9</v>
      </c>
      <c r="G219" s="103" t="s">
        <v>63</v>
      </c>
      <c r="H219" s="96" t="n">
        <f aca="false">(D219-D$31)/7</f>
        <v>6</v>
      </c>
      <c r="I219" s="104" t="n">
        <f aca="false">(E219-E$31)</f>
        <v>7.63</v>
      </c>
    </row>
    <row r="220" customFormat="false" ht="14" hidden="false" customHeight="false" outlineLevel="0" collapsed="false">
      <c r="A220" s="1" t="s">
        <v>43</v>
      </c>
      <c r="B220" s="96" t="s">
        <v>37</v>
      </c>
      <c r="C220" s="96" t="s">
        <v>10</v>
      </c>
      <c r="D220" s="96" t="n">
        <v>93</v>
      </c>
      <c r="E220" s="96" t="n">
        <v>27.63</v>
      </c>
      <c r="F220" s="96" t="s">
        <v>9</v>
      </c>
      <c r="G220" s="103" t="s">
        <v>63</v>
      </c>
      <c r="H220" s="96" t="n">
        <f aca="false">(D220-D$32)/7</f>
        <v>6</v>
      </c>
      <c r="I220" s="104" t="n">
        <f aca="false">(E220-E$32)</f>
        <v>5.87</v>
      </c>
    </row>
    <row r="221" customFormat="false" ht="14" hidden="false" customHeight="false" outlineLevel="0" collapsed="false">
      <c r="A221" s="1" t="s">
        <v>44</v>
      </c>
      <c r="B221" s="96" t="s">
        <v>37</v>
      </c>
      <c r="C221" s="96" t="s">
        <v>10</v>
      </c>
      <c r="D221" s="96" t="n">
        <v>93</v>
      </c>
      <c r="E221" s="96" t="n">
        <v>30.3</v>
      </c>
      <c r="F221" s="96" t="s">
        <v>9</v>
      </c>
      <c r="G221" s="103" t="s">
        <v>63</v>
      </c>
      <c r="H221" s="96" t="n">
        <f aca="false">(D221-D$33)/7</f>
        <v>6</v>
      </c>
      <c r="I221" s="104" t="n">
        <f aca="false">(E221-E$33)</f>
        <v>9.35</v>
      </c>
    </row>
    <row r="222" customFormat="false" ht="14" hidden="false" customHeight="false" outlineLevel="0" collapsed="false">
      <c r="A222" s="1" t="s">
        <v>36</v>
      </c>
      <c r="B222" s="96" t="s">
        <v>37</v>
      </c>
      <c r="C222" s="96" t="s">
        <v>10</v>
      </c>
      <c r="D222" s="96" t="n">
        <v>96</v>
      </c>
      <c r="E222" s="96" t="n">
        <v>27.99</v>
      </c>
      <c r="F222" s="96" t="s">
        <v>20</v>
      </c>
      <c r="G222" s="103" t="s">
        <v>63</v>
      </c>
      <c r="H222" s="96" t="n">
        <f aca="false">(D222-D$26)/7</f>
        <v>6</v>
      </c>
      <c r="I222" s="104" t="n">
        <f aca="false">(E222-E$26)</f>
        <v>3.5</v>
      </c>
    </row>
    <row r="223" customFormat="false" ht="14" hidden="false" customHeight="false" outlineLevel="0" collapsed="false">
      <c r="A223" s="1" t="s">
        <v>38</v>
      </c>
      <c r="B223" s="96" t="s">
        <v>37</v>
      </c>
      <c r="C223" s="96" t="s">
        <v>10</v>
      </c>
      <c r="D223" s="96" t="n">
        <v>96</v>
      </c>
      <c r="E223" s="96" t="n">
        <v>26.81</v>
      </c>
      <c r="F223" s="96" t="s">
        <v>20</v>
      </c>
      <c r="G223" s="103" t="s">
        <v>63</v>
      </c>
      <c r="H223" s="96" t="n">
        <f aca="false">(D223-D$27)/7</f>
        <v>6</v>
      </c>
      <c r="I223" s="104" t="n">
        <f aca="false">(E223-E$27)</f>
        <v>2.66</v>
      </c>
    </row>
    <row r="224" customFormat="false" ht="14" hidden="false" customHeight="false" outlineLevel="0" collapsed="false">
      <c r="A224" s="1" t="s">
        <v>39</v>
      </c>
      <c r="B224" s="96" t="s">
        <v>37</v>
      </c>
      <c r="C224" s="96" t="s">
        <v>10</v>
      </c>
      <c r="D224" s="96" t="n">
        <v>96</v>
      </c>
      <c r="E224" s="96" t="n">
        <v>27.76</v>
      </c>
      <c r="F224" s="96" t="s">
        <v>20</v>
      </c>
      <c r="G224" s="103" t="s">
        <v>63</v>
      </c>
      <c r="H224" s="96" t="n">
        <f aca="false">(D224-D$28)/7</f>
        <v>6</v>
      </c>
      <c r="I224" s="104" t="n">
        <f aca="false">(E224-E$28)</f>
        <v>2.5</v>
      </c>
    </row>
    <row r="225" customFormat="false" ht="14" hidden="false" customHeight="false" outlineLevel="0" collapsed="false">
      <c r="A225" s="1" t="s">
        <v>40</v>
      </c>
      <c r="B225" s="96" t="s">
        <v>37</v>
      </c>
      <c r="C225" s="96" t="s">
        <v>10</v>
      </c>
      <c r="D225" s="96" t="n">
        <v>98</v>
      </c>
      <c r="E225" s="96" t="n">
        <v>28.66</v>
      </c>
      <c r="F225" s="96" t="s">
        <v>20</v>
      </c>
      <c r="G225" s="103" t="s">
        <v>63</v>
      </c>
      <c r="H225" s="96" t="n">
        <f aca="false">(D225-D$29)/7</f>
        <v>6</v>
      </c>
      <c r="I225" s="104" t="n">
        <f aca="false">(E225-E$29)</f>
        <v>3.2</v>
      </c>
    </row>
    <row r="226" customFormat="false" ht="14" hidden="false" customHeight="false" outlineLevel="0" collapsed="false">
      <c r="A226" s="1" t="s">
        <v>14</v>
      </c>
      <c r="B226" s="96" t="s">
        <v>15</v>
      </c>
      <c r="C226" s="96" t="s">
        <v>10</v>
      </c>
      <c r="D226" s="96" t="n">
        <v>92</v>
      </c>
      <c r="E226" s="96" t="n">
        <v>34.87</v>
      </c>
      <c r="F226" s="96" t="s">
        <v>9</v>
      </c>
      <c r="G226" s="103" t="s">
        <v>63</v>
      </c>
      <c r="H226" s="96" t="n">
        <f aca="false">(D226-D$6)/7</f>
        <v>7</v>
      </c>
      <c r="I226" s="104" t="n">
        <f aca="false">(E226-E$6)</f>
        <v>13.38</v>
      </c>
    </row>
    <row r="227" customFormat="false" ht="14" hidden="false" customHeight="false" outlineLevel="0" collapsed="false">
      <c r="A227" s="1" t="s">
        <v>16</v>
      </c>
      <c r="B227" s="96" t="s">
        <v>15</v>
      </c>
      <c r="C227" s="96" t="s">
        <v>10</v>
      </c>
      <c r="D227" s="96" t="n">
        <v>92</v>
      </c>
      <c r="E227" s="96" t="n">
        <v>32.57</v>
      </c>
      <c r="F227" s="96" t="s">
        <v>9</v>
      </c>
      <c r="G227" s="103" t="s">
        <v>63</v>
      </c>
      <c r="H227" s="96" t="n">
        <f aca="false">(D227-D$7)/7</f>
        <v>7</v>
      </c>
      <c r="I227" s="104" t="n">
        <f aca="false">(E227-E$7)</f>
        <v>11.34</v>
      </c>
    </row>
    <row r="228" customFormat="false" ht="14" hidden="false" customHeight="false" outlineLevel="0" collapsed="false">
      <c r="A228" s="1" t="s">
        <v>17</v>
      </c>
      <c r="B228" s="96" t="s">
        <v>15</v>
      </c>
      <c r="C228" s="96" t="s">
        <v>10</v>
      </c>
      <c r="D228" s="96" t="n">
        <v>92</v>
      </c>
      <c r="E228" s="96" t="n">
        <v>33.38</v>
      </c>
      <c r="F228" s="96" t="s">
        <v>9</v>
      </c>
      <c r="G228" s="103" t="s">
        <v>63</v>
      </c>
      <c r="H228" s="96" t="n">
        <f aca="false">(D228-D$8)/7</f>
        <v>7</v>
      </c>
      <c r="I228" s="104" t="n">
        <f aca="false">(E228-E$8)</f>
        <v>11.37</v>
      </c>
    </row>
    <row r="229" customFormat="false" ht="14" hidden="false" customHeight="false" outlineLevel="0" collapsed="false">
      <c r="A229" s="1" t="s">
        <v>22</v>
      </c>
      <c r="B229" s="96" t="s">
        <v>15</v>
      </c>
      <c r="C229" s="96" t="s">
        <v>10</v>
      </c>
      <c r="D229" s="96" t="n">
        <v>96</v>
      </c>
      <c r="E229" s="96" t="n">
        <v>32.57</v>
      </c>
      <c r="F229" s="96" t="s">
        <v>9</v>
      </c>
      <c r="G229" s="103" t="s">
        <v>63</v>
      </c>
      <c r="H229" s="96" t="n">
        <f aca="false">(D229-D$9)/7</f>
        <v>7</v>
      </c>
      <c r="I229" s="104" t="n">
        <f aca="false">(E229-E$9)</f>
        <v>10.85</v>
      </c>
    </row>
    <row r="230" customFormat="false" ht="14" hidden="false" customHeight="false" outlineLevel="0" collapsed="false">
      <c r="A230" s="1" t="s">
        <v>19</v>
      </c>
      <c r="B230" s="96" t="s">
        <v>15</v>
      </c>
      <c r="C230" s="96" t="s">
        <v>10</v>
      </c>
      <c r="D230" s="96" t="n">
        <v>92</v>
      </c>
      <c r="E230" s="96" t="n">
        <v>28.58</v>
      </c>
      <c r="F230" s="96" t="s">
        <v>20</v>
      </c>
      <c r="G230" s="103" t="s">
        <v>63</v>
      </c>
      <c r="H230" s="96" t="n">
        <f aca="false">(D230-D$10)/7</f>
        <v>7</v>
      </c>
      <c r="I230" s="104" t="n">
        <f aca="false">(E230-E$10)</f>
        <v>5.25</v>
      </c>
    </row>
    <row r="231" customFormat="false" ht="14" hidden="false" customHeight="false" outlineLevel="0" collapsed="false">
      <c r="A231" s="1" t="s">
        <v>21</v>
      </c>
      <c r="B231" s="96" t="s">
        <v>15</v>
      </c>
      <c r="C231" s="96" t="s">
        <v>10</v>
      </c>
      <c r="D231" s="96" t="n">
        <v>92</v>
      </c>
      <c r="E231" s="96" t="n">
        <v>27.12</v>
      </c>
      <c r="F231" s="96" t="s">
        <v>20</v>
      </c>
      <c r="G231" s="103" t="s">
        <v>63</v>
      </c>
      <c r="H231" s="96" t="n">
        <f aca="false">(D231-D$11)/7</f>
        <v>7</v>
      </c>
      <c r="I231" s="104" t="n">
        <f aca="false">(E231-E$11)</f>
        <v>5.54</v>
      </c>
    </row>
    <row r="232" customFormat="false" ht="14" hidden="false" customHeight="false" outlineLevel="0" collapsed="false">
      <c r="A232" s="1" t="s">
        <v>18</v>
      </c>
      <c r="B232" s="96" t="s">
        <v>15</v>
      </c>
      <c r="C232" s="96" t="s">
        <v>10</v>
      </c>
      <c r="D232" s="96" t="n">
        <v>96</v>
      </c>
      <c r="E232" s="96" t="n">
        <v>23.22</v>
      </c>
      <c r="F232" s="96" t="s">
        <v>20</v>
      </c>
      <c r="G232" s="103" t="s">
        <v>63</v>
      </c>
      <c r="H232" s="96" t="n">
        <f aca="false">(D232-D$12)/7</f>
        <v>7</v>
      </c>
      <c r="I232" s="104" t="n">
        <f aca="false">(E232-E$12)</f>
        <v>2.77</v>
      </c>
    </row>
    <row r="233" customFormat="false" ht="14" hidden="false" customHeight="false" outlineLevel="0" collapsed="false">
      <c r="A233" s="1" t="s">
        <v>23</v>
      </c>
      <c r="B233" s="96" t="s">
        <v>15</v>
      </c>
      <c r="C233" s="96" t="s">
        <v>10</v>
      </c>
      <c r="D233" s="96" t="n">
        <v>96</v>
      </c>
      <c r="E233" s="96" t="n">
        <v>27.28</v>
      </c>
      <c r="F233" s="96" t="s">
        <v>20</v>
      </c>
      <c r="G233" s="103" t="s">
        <v>63</v>
      </c>
      <c r="H233" s="96" t="n">
        <f aca="false">(D233-D$13)/7</f>
        <v>7</v>
      </c>
      <c r="I233" s="104" t="n">
        <f aca="false">(E233-E$13)</f>
        <v>4.9</v>
      </c>
    </row>
    <row r="234" customFormat="false" ht="14" hidden="false" customHeight="false" outlineLevel="0" collapsed="false">
      <c r="A234" s="1" t="s">
        <v>7</v>
      </c>
      <c r="B234" s="96" t="s">
        <v>8</v>
      </c>
      <c r="C234" s="96" t="s">
        <v>10</v>
      </c>
      <c r="D234" s="96" t="n">
        <v>92</v>
      </c>
      <c r="E234" s="96" t="n">
        <v>38.73</v>
      </c>
      <c r="F234" s="96" t="s">
        <v>9</v>
      </c>
      <c r="G234" s="103" t="s">
        <v>63</v>
      </c>
      <c r="H234" s="96" t="n">
        <f aca="false">(D234-D$2)/7</f>
        <v>7</v>
      </c>
      <c r="I234" s="104" t="n">
        <f aca="false">(E234-E$2)</f>
        <v>16.13</v>
      </c>
    </row>
    <row r="235" customFormat="false" ht="14" hidden="false" customHeight="false" outlineLevel="0" collapsed="false">
      <c r="A235" s="1" t="s">
        <v>11</v>
      </c>
      <c r="B235" s="96" t="s">
        <v>8</v>
      </c>
      <c r="C235" s="96" t="s">
        <v>10</v>
      </c>
      <c r="D235" s="96" t="n">
        <v>92</v>
      </c>
      <c r="E235" s="96" t="n">
        <v>35.74</v>
      </c>
      <c r="F235" s="96" t="s">
        <v>9</v>
      </c>
      <c r="G235" s="103" t="s">
        <v>63</v>
      </c>
      <c r="H235" s="96" t="n">
        <f aca="false">(D235-D$3)/7</f>
        <v>7</v>
      </c>
      <c r="I235" s="104" t="n">
        <f aca="false">(E235-E$3)</f>
        <v>16.32</v>
      </c>
    </row>
    <row r="236" customFormat="false" ht="14" hidden="false" customHeight="false" outlineLevel="0" collapsed="false">
      <c r="A236" s="1" t="s">
        <v>12</v>
      </c>
      <c r="B236" s="96" t="s">
        <v>8</v>
      </c>
      <c r="C236" s="96" t="s">
        <v>10</v>
      </c>
      <c r="D236" s="96" t="n">
        <v>92</v>
      </c>
      <c r="E236" s="96" t="n">
        <v>36.83</v>
      </c>
      <c r="F236" s="96" t="s">
        <v>9</v>
      </c>
      <c r="G236" s="103" t="s">
        <v>63</v>
      </c>
      <c r="H236" s="96" t="n">
        <f aca="false">(D236-D$4)/7</f>
        <v>7</v>
      </c>
      <c r="I236" s="104" t="n">
        <f aca="false">(E236-E$4)</f>
        <v>16.61</v>
      </c>
    </row>
    <row r="237" customFormat="false" ht="14" hidden="false" customHeight="false" outlineLevel="0" collapsed="false">
      <c r="A237" s="1" t="s">
        <v>13</v>
      </c>
      <c r="B237" s="96" t="s">
        <v>8</v>
      </c>
      <c r="C237" s="96" t="s">
        <v>10</v>
      </c>
      <c r="D237" s="96" t="n">
        <v>92</v>
      </c>
      <c r="E237" s="96" t="n">
        <v>37.81</v>
      </c>
      <c r="F237" s="96" t="s">
        <v>9</v>
      </c>
      <c r="G237" s="103" t="s">
        <v>63</v>
      </c>
      <c r="H237" s="96" t="n">
        <f aca="false">(D237-D$5)/7</f>
        <v>7</v>
      </c>
      <c r="I237" s="104" t="n">
        <f aca="false">(E237-E$5)</f>
        <v>18.18</v>
      </c>
    </row>
    <row r="238" customFormat="false" ht="14" hidden="false" customHeight="false" outlineLevel="0" collapsed="false">
      <c r="A238" s="1" t="s">
        <v>28</v>
      </c>
      <c r="B238" s="96" t="s">
        <v>8</v>
      </c>
      <c r="C238" s="96" t="s">
        <v>10</v>
      </c>
      <c r="D238" s="96" t="n">
        <v>104</v>
      </c>
      <c r="E238" s="96" t="n">
        <v>31.89</v>
      </c>
      <c r="F238" s="96" t="s">
        <v>9</v>
      </c>
      <c r="G238" s="103" t="s">
        <v>63</v>
      </c>
      <c r="H238" s="96" t="n">
        <f aca="false">(D238-D$18)/7</f>
        <v>7</v>
      </c>
      <c r="I238" s="104" t="n">
        <f aca="false">(E238-E$18)</f>
        <v>6.89</v>
      </c>
    </row>
    <row r="239" customFormat="false" ht="14" hidden="false" customHeight="false" outlineLevel="0" collapsed="false">
      <c r="A239" s="1" t="s">
        <v>29</v>
      </c>
      <c r="B239" s="96" t="s">
        <v>8</v>
      </c>
      <c r="C239" s="96" t="s">
        <v>10</v>
      </c>
      <c r="D239" s="96" t="n">
        <v>104</v>
      </c>
      <c r="E239" s="96" t="n">
        <v>33.22</v>
      </c>
      <c r="F239" s="96" t="s">
        <v>9</v>
      </c>
      <c r="G239" s="103" t="s">
        <v>63</v>
      </c>
      <c r="H239" s="96" t="n">
        <f aca="false">(D239-D$19)/7</f>
        <v>7</v>
      </c>
      <c r="I239" s="104" t="n">
        <f aca="false">(E239-E$19)</f>
        <v>8.32</v>
      </c>
    </row>
    <row r="240" customFormat="false" ht="14" hidden="false" customHeight="false" outlineLevel="0" collapsed="false">
      <c r="A240" s="1" t="s">
        <v>30</v>
      </c>
      <c r="B240" s="96" t="s">
        <v>8</v>
      </c>
      <c r="C240" s="96" t="s">
        <v>10</v>
      </c>
      <c r="D240" s="96" t="n">
        <v>104</v>
      </c>
      <c r="E240" s="96" t="n">
        <v>35.18</v>
      </c>
      <c r="F240" s="96" t="s">
        <v>9</v>
      </c>
      <c r="G240" s="103" t="s">
        <v>63</v>
      </c>
      <c r="H240" s="96" t="n">
        <f aca="false">(D240-D$20)/7</f>
        <v>7</v>
      </c>
      <c r="I240" s="104" t="n">
        <f aca="false">(E240-E$20)</f>
        <v>7.57</v>
      </c>
    </row>
    <row r="241" customFormat="false" ht="14" hidden="false" customHeight="false" outlineLevel="0" collapsed="false">
      <c r="A241" s="1" t="s">
        <v>31</v>
      </c>
      <c r="B241" s="96" t="s">
        <v>8</v>
      </c>
      <c r="C241" s="96" t="s">
        <v>10</v>
      </c>
      <c r="D241" s="96" t="n">
        <v>104</v>
      </c>
      <c r="E241" s="96" t="n">
        <v>32.95</v>
      </c>
      <c r="F241" s="96" t="s">
        <v>9</v>
      </c>
      <c r="G241" s="103" t="s">
        <v>63</v>
      </c>
      <c r="H241" s="96" t="n">
        <f aca="false">(D241-D$21)/7</f>
        <v>7</v>
      </c>
      <c r="I241" s="104" t="n">
        <f aca="false">(E241-E$21)</f>
        <v>7.82</v>
      </c>
    </row>
    <row r="242" customFormat="false" ht="14" hidden="false" customHeight="false" outlineLevel="0" collapsed="false">
      <c r="A242" s="1" t="s">
        <v>32</v>
      </c>
      <c r="B242" s="96" t="s">
        <v>8</v>
      </c>
      <c r="C242" s="96" t="s">
        <v>10</v>
      </c>
      <c r="D242" s="96" t="n">
        <v>105</v>
      </c>
      <c r="E242" s="96" t="n">
        <v>36.1</v>
      </c>
      <c r="F242" s="96" t="s">
        <v>9</v>
      </c>
      <c r="G242" s="103" t="s">
        <v>63</v>
      </c>
      <c r="H242" s="96" t="n">
        <f aca="false">(D242-D$22)/7</f>
        <v>7</v>
      </c>
      <c r="I242" s="104" t="n">
        <f aca="false">(E242-E$22)</f>
        <v>12.66</v>
      </c>
    </row>
    <row r="243" customFormat="false" ht="14" hidden="false" customHeight="false" outlineLevel="0" collapsed="false">
      <c r="A243" s="1" t="s">
        <v>33</v>
      </c>
      <c r="B243" s="96" t="s">
        <v>8</v>
      </c>
      <c r="C243" s="96" t="s">
        <v>10</v>
      </c>
      <c r="D243" s="96" t="n">
        <v>105</v>
      </c>
      <c r="E243" s="96" t="n">
        <v>40.08</v>
      </c>
      <c r="F243" s="96" t="s">
        <v>9</v>
      </c>
      <c r="G243" s="103" t="s">
        <v>63</v>
      </c>
      <c r="H243" s="96" t="n">
        <f aca="false">(D243-D$23)/7</f>
        <v>7</v>
      </c>
      <c r="I243" s="104" t="n">
        <f aca="false">(E243-E$23)</f>
        <v>16.59</v>
      </c>
    </row>
    <row r="244" customFormat="false" ht="14" hidden="false" customHeight="false" outlineLevel="0" collapsed="false">
      <c r="A244" s="1" t="s">
        <v>34</v>
      </c>
      <c r="B244" s="96" t="s">
        <v>8</v>
      </c>
      <c r="C244" s="96" t="s">
        <v>10</v>
      </c>
      <c r="D244" s="96" t="n">
        <v>105</v>
      </c>
      <c r="E244" s="96" t="n">
        <v>39.64</v>
      </c>
      <c r="F244" s="96" t="s">
        <v>9</v>
      </c>
      <c r="G244" s="103" t="s">
        <v>63</v>
      </c>
      <c r="H244" s="96" t="n">
        <f aca="false">(D244-D$24)/7</f>
        <v>7</v>
      </c>
      <c r="I244" s="104" t="n">
        <f aca="false">(E244-E$24)</f>
        <v>16.7</v>
      </c>
    </row>
    <row r="245" customFormat="false" ht="14" hidden="false" customHeight="false" outlineLevel="0" collapsed="false">
      <c r="A245" s="1" t="s">
        <v>35</v>
      </c>
      <c r="B245" s="96" t="s">
        <v>8</v>
      </c>
      <c r="C245" s="96" t="s">
        <v>10</v>
      </c>
      <c r="D245" s="96" t="n">
        <v>105</v>
      </c>
      <c r="E245" s="96" t="n">
        <v>38.64</v>
      </c>
      <c r="F245" s="96" t="s">
        <v>9</v>
      </c>
      <c r="G245" s="103" t="s">
        <v>63</v>
      </c>
      <c r="H245" s="96" t="n">
        <f aca="false">(D245-D$25)/7</f>
        <v>7</v>
      </c>
      <c r="I245" s="104" t="n">
        <f aca="false">(E245-E$25)</f>
        <v>16.04</v>
      </c>
    </row>
    <row r="246" customFormat="false" ht="14" hidden="false" customHeight="false" outlineLevel="0" collapsed="false">
      <c r="A246" s="1" t="s">
        <v>24</v>
      </c>
      <c r="B246" s="96" t="s">
        <v>8</v>
      </c>
      <c r="C246" s="96" t="s">
        <v>10</v>
      </c>
      <c r="D246" s="96" t="n">
        <v>104</v>
      </c>
      <c r="E246" s="96" t="n">
        <v>26.13</v>
      </c>
      <c r="F246" s="96" t="s">
        <v>20</v>
      </c>
      <c r="G246" s="103" t="s">
        <v>63</v>
      </c>
      <c r="H246" s="96" t="n">
        <f aca="false">(D246-D$14)/7</f>
        <v>7</v>
      </c>
      <c r="I246" s="104" t="n">
        <f aca="false">(E246-E$14)</f>
        <v>2.19</v>
      </c>
    </row>
    <row r="247" customFormat="false" ht="14" hidden="false" customHeight="false" outlineLevel="0" collapsed="false">
      <c r="A247" s="1" t="s">
        <v>25</v>
      </c>
      <c r="B247" s="96" t="s">
        <v>8</v>
      </c>
      <c r="C247" s="96" t="s">
        <v>10</v>
      </c>
      <c r="D247" s="96" t="n">
        <v>104</v>
      </c>
      <c r="E247" s="96" t="n">
        <v>28.85</v>
      </c>
      <c r="F247" s="96" t="s">
        <v>20</v>
      </c>
      <c r="G247" s="103" t="s">
        <v>63</v>
      </c>
      <c r="H247" s="96" t="n">
        <f aca="false">(D247-D$15)/7</f>
        <v>7</v>
      </c>
      <c r="I247" s="104" t="n">
        <f aca="false">(E247-E$15)</f>
        <v>3.73</v>
      </c>
    </row>
    <row r="248" customFormat="false" ht="14" hidden="false" customHeight="false" outlineLevel="0" collapsed="false">
      <c r="A248" s="1" t="s">
        <v>26</v>
      </c>
      <c r="B248" s="96" t="s">
        <v>8</v>
      </c>
      <c r="C248" s="96" t="s">
        <v>10</v>
      </c>
      <c r="D248" s="96" t="n">
        <v>104</v>
      </c>
      <c r="E248" s="96" t="n">
        <v>26.91</v>
      </c>
      <c r="F248" s="96" t="s">
        <v>20</v>
      </c>
      <c r="G248" s="103" t="s">
        <v>63</v>
      </c>
      <c r="H248" s="96" t="n">
        <f aca="false">(D248-D$16)/7</f>
        <v>7</v>
      </c>
      <c r="I248" s="104" t="n">
        <f aca="false">(E248-E$16)</f>
        <v>2.99</v>
      </c>
    </row>
    <row r="249" customFormat="false" ht="14" hidden="false" customHeight="false" outlineLevel="0" collapsed="false">
      <c r="A249" s="1" t="s">
        <v>27</v>
      </c>
      <c r="B249" s="96" t="s">
        <v>8</v>
      </c>
      <c r="C249" s="96" t="s">
        <v>10</v>
      </c>
      <c r="D249" s="96" t="n">
        <v>105</v>
      </c>
      <c r="E249" s="96" t="n">
        <v>26.04</v>
      </c>
      <c r="F249" s="96" t="s">
        <v>20</v>
      </c>
      <c r="G249" s="103" t="s">
        <v>63</v>
      </c>
      <c r="H249" s="96" t="n">
        <f aca="false">(D249-D$17)/7</f>
        <v>7</v>
      </c>
      <c r="I249" s="104" t="n">
        <f aca="false">(E249-E$17)</f>
        <v>3.18</v>
      </c>
    </row>
    <row r="250" customFormat="false" ht="14" hidden="false" customHeight="false" outlineLevel="0" collapsed="false">
      <c r="A250" s="1" t="s">
        <v>41</v>
      </c>
      <c r="B250" s="96" t="s">
        <v>37</v>
      </c>
      <c r="C250" s="96" t="s">
        <v>10</v>
      </c>
      <c r="D250" s="96" t="n">
        <v>100</v>
      </c>
      <c r="E250" s="96" t="n">
        <v>29.97</v>
      </c>
      <c r="F250" s="96" t="s">
        <v>9</v>
      </c>
      <c r="G250" s="103" t="s">
        <v>63</v>
      </c>
      <c r="H250" s="96" t="n">
        <f aca="false">(D250-D$30)/7</f>
        <v>7</v>
      </c>
      <c r="I250" s="104" t="n">
        <f aca="false">(E250-E$30)</f>
        <v>7.63</v>
      </c>
    </row>
    <row r="251" customFormat="false" ht="14" hidden="false" customHeight="false" outlineLevel="0" collapsed="false">
      <c r="A251" s="1" t="s">
        <v>42</v>
      </c>
      <c r="B251" s="96" t="s">
        <v>37</v>
      </c>
      <c r="C251" s="96" t="s">
        <v>10</v>
      </c>
      <c r="D251" s="96" t="n">
        <v>100</v>
      </c>
      <c r="E251" s="96" t="n">
        <v>30.63</v>
      </c>
      <c r="F251" s="96" t="s">
        <v>9</v>
      </c>
      <c r="G251" s="103" t="s">
        <v>63</v>
      </c>
      <c r="H251" s="96" t="n">
        <f aca="false">(D251-D$31)/7</f>
        <v>7</v>
      </c>
      <c r="I251" s="104" t="n">
        <f aca="false">(E251-E$31)</f>
        <v>9.01</v>
      </c>
    </row>
    <row r="252" customFormat="false" ht="14" hidden="false" customHeight="false" outlineLevel="0" collapsed="false">
      <c r="A252" s="1" t="s">
        <v>43</v>
      </c>
      <c r="B252" s="96" t="s">
        <v>37</v>
      </c>
      <c r="C252" s="96" t="s">
        <v>10</v>
      </c>
      <c r="D252" s="96" t="n">
        <v>100</v>
      </c>
      <c r="E252" s="96" t="n">
        <v>29.02</v>
      </c>
      <c r="F252" s="96" t="s">
        <v>9</v>
      </c>
      <c r="G252" s="103" t="s">
        <v>63</v>
      </c>
      <c r="H252" s="96" t="n">
        <f aca="false">(D252-D$32)/7</f>
        <v>7</v>
      </c>
      <c r="I252" s="104" t="n">
        <f aca="false">(E252-E$32)</f>
        <v>7.26</v>
      </c>
    </row>
    <row r="253" customFormat="false" ht="14" hidden="false" customHeight="false" outlineLevel="0" collapsed="false">
      <c r="A253" s="1" t="s">
        <v>44</v>
      </c>
      <c r="B253" s="96" t="s">
        <v>37</v>
      </c>
      <c r="C253" s="96" t="s">
        <v>10</v>
      </c>
      <c r="D253" s="96" t="n">
        <v>100</v>
      </c>
      <c r="E253" s="96" t="n">
        <v>31.78</v>
      </c>
      <c r="F253" s="96" t="s">
        <v>9</v>
      </c>
      <c r="G253" s="103" t="s">
        <v>63</v>
      </c>
      <c r="H253" s="96" t="n">
        <f aca="false">(D253-D$33)/7</f>
        <v>7</v>
      </c>
      <c r="I253" s="104" t="n">
        <f aca="false">(E253-E$33)</f>
        <v>10.83</v>
      </c>
    </row>
    <row r="254" customFormat="false" ht="14" hidden="false" customHeight="false" outlineLevel="0" collapsed="false">
      <c r="A254" s="1" t="s">
        <v>36</v>
      </c>
      <c r="B254" s="96" t="s">
        <v>37</v>
      </c>
      <c r="C254" s="96" t="s">
        <v>10</v>
      </c>
      <c r="D254" s="96" t="n">
        <v>103</v>
      </c>
      <c r="E254" s="96" t="n">
        <v>29.1</v>
      </c>
      <c r="F254" s="96" t="s">
        <v>20</v>
      </c>
      <c r="G254" s="103" t="s">
        <v>63</v>
      </c>
      <c r="H254" s="96" t="n">
        <f aca="false">(D254-D$26)/7</f>
        <v>7</v>
      </c>
      <c r="I254" s="104" t="n">
        <f aca="false">(E254-E$26)</f>
        <v>4.61</v>
      </c>
    </row>
    <row r="255" customFormat="false" ht="14" hidden="false" customHeight="false" outlineLevel="0" collapsed="false">
      <c r="A255" s="1" t="s">
        <v>38</v>
      </c>
      <c r="B255" s="96" t="s">
        <v>37</v>
      </c>
      <c r="C255" s="96" t="s">
        <v>10</v>
      </c>
      <c r="D255" s="96" t="n">
        <v>103</v>
      </c>
      <c r="E255" s="96" t="n">
        <v>28.5</v>
      </c>
      <c r="F255" s="96" t="s">
        <v>20</v>
      </c>
      <c r="G255" s="103" t="s">
        <v>63</v>
      </c>
      <c r="H255" s="96" t="n">
        <f aca="false">(D255-D$27)/7</f>
        <v>7</v>
      </c>
      <c r="I255" s="104" t="n">
        <f aca="false">(E255-E$27)</f>
        <v>4.35</v>
      </c>
    </row>
    <row r="256" customFormat="false" ht="14" hidden="false" customHeight="false" outlineLevel="0" collapsed="false">
      <c r="A256" s="1" t="s">
        <v>39</v>
      </c>
      <c r="B256" s="96" t="s">
        <v>37</v>
      </c>
      <c r="C256" s="96" t="s">
        <v>10</v>
      </c>
      <c r="D256" s="96" t="n">
        <v>103</v>
      </c>
      <c r="E256" s="96" t="n">
        <v>28.88</v>
      </c>
      <c r="F256" s="96" t="s">
        <v>20</v>
      </c>
      <c r="G256" s="103" t="s">
        <v>63</v>
      </c>
      <c r="H256" s="96" t="n">
        <f aca="false">(D256-D$28)/7</f>
        <v>7</v>
      </c>
      <c r="I256" s="104" t="n">
        <f aca="false">(E256-E$28)</f>
        <v>3.62</v>
      </c>
    </row>
    <row r="257" customFormat="false" ht="14" hidden="false" customHeight="false" outlineLevel="0" collapsed="false">
      <c r="A257" s="1" t="s">
        <v>40</v>
      </c>
      <c r="B257" s="96" t="s">
        <v>37</v>
      </c>
      <c r="C257" s="96" t="s">
        <v>10</v>
      </c>
      <c r="D257" s="96" t="n">
        <v>105</v>
      </c>
      <c r="E257" s="96" t="n">
        <v>28.83</v>
      </c>
      <c r="F257" s="96" t="s">
        <v>20</v>
      </c>
      <c r="G257" s="103" t="s">
        <v>63</v>
      </c>
      <c r="H257" s="96" t="n">
        <f aca="false">(D257-D$29)/7</f>
        <v>7</v>
      </c>
      <c r="I257" s="104" t="n">
        <f aca="false">(E257-E$29)</f>
        <v>3.37</v>
      </c>
    </row>
    <row r="258" customFormat="false" ht="14" hidden="false" customHeight="false" outlineLevel="0" collapsed="false">
      <c r="A258" s="1" t="s">
        <v>14</v>
      </c>
      <c r="B258" s="96" t="s">
        <v>15</v>
      </c>
      <c r="C258" s="96" t="s">
        <v>10</v>
      </c>
      <c r="D258" s="96" t="n">
        <v>99</v>
      </c>
      <c r="E258" s="96" t="n">
        <v>37.28</v>
      </c>
      <c r="F258" s="96" t="s">
        <v>9</v>
      </c>
      <c r="G258" s="103" t="s">
        <v>63</v>
      </c>
      <c r="H258" s="96" t="n">
        <f aca="false">(D258-D$6)/7</f>
        <v>8</v>
      </c>
      <c r="I258" s="104" t="n">
        <f aca="false">(E258-E$6)</f>
        <v>15.79</v>
      </c>
    </row>
    <row r="259" customFormat="false" ht="14" hidden="false" customHeight="false" outlineLevel="0" collapsed="false">
      <c r="A259" s="1" t="s">
        <v>16</v>
      </c>
      <c r="B259" s="96" t="s">
        <v>15</v>
      </c>
      <c r="C259" s="96" t="s">
        <v>10</v>
      </c>
      <c r="D259" s="96" t="n">
        <v>99</v>
      </c>
      <c r="E259" s="96" t="n">
        <v>32.6</v>
      </c>
      <c r="F259" s="96" t="s">
        <v>9</v>
      </c>
      <c r="G259" s="103" t="s">
        <v>63</v>
      </c>
      <c r="H259" s="96" t="n">
        <f aca="false">(D259-D$7)/7</f>
        <v>8</v>
      </c>
      <c r="I259" s="104" t="n">
        <f aca="false">(E259-E$7)</f>
        <v>11.37</v>
      </c>
    </row>
    <row r="260" customFormat="false" ht="13.8" hidden="false" customHeight="false" outlineLevel="0" collapsed="false">
      <c r="A260" s="1" t="s">
        <v>17</v>
      </c>
      <c r="B260" s="96" t="s">
        <v>15</v>
      </c>
      <c r="C260" s="96" t="s">
        <v>10</v>
      </c>
      <c r="D260" s="96" t="n">
        <v>99</v>
      </c>
      <c r="E260" s="96" t="n">
        <v>35.52</v>
      </c>
      <c r="F260" s="96" t="s">
        <v>9</v>
      </c>
      <c r="G260" s="103" t="s">
        <v>63</v>
      </c>
      <c r="H260" s="96" t="n">
        <f aca="false">(D260-D$8)/7</f>
        <v>8</v>
      </c>
      <c r="I260" s="104" t="n">
        <f aca="false">(E260-E$8)</f>
        <v>13.51</v>
      </c>
    </row>
    <row r="261" customFormat="false" ht="14" hidden="false" customHeight="false" outlineLevel="0" collapsed="false">
      <c r="A261" s="1" t="s">
        <v>22</v>
      </c>
      <c r="B261" s="96" t="s">
        <v>15</v>
      </c>
      <c r="C261" s="96" t="s">
        <v>10</v>
      </c>
      <c r="D261" s="96" t="n">
        <v>103</v>
      </c>
      <c r="E261" s="96" t="n">
        <v>32.06</v>
      </c>
      <c r="F261" s="96" t="s">
        <v>9</v>
      </c>
      <c r="G261" s="103" t="s">
        <v>63</v>
      </c>
      <c r="H261" s="96" t="n">
        <f aca="false">(D261-D$9)/7</f>
        <v>8</v>
      </c>
      <c r="I261" s="104" t="n">
        <f aca="false">(E261-E$9)</f>
        <v>10.34</v>
      </c>
    </row>
    <row r="262" customFormat="false" ht="14" hidden="false" customHeight="false" outlineLevel="0" collapsed="false">
      <c r="A262" s="1" t="s">
        <v>19</v>
      </c>
      <c r="B262" s="96" t="s">
        <v>15</v>
      </c>
      <c r="C262" s="96" t="s">
        <v>10</v>
      </c>
      <c r="D262" s="96" t="n">
        <v>99</v>
      </c>
      <c r="E262" s="96" t="n">
        <v>29.27</v>
      </c>
      <c r="F262" s="96" t="s">
        <v>20</v>
      </c>
      <c r="G262" s="103" t="s">
        <v>63</v>
      </c>
      <c r="H262" s="96" t="n">
        <f aca="false">(D262-D$10)/7</f>
        <v>8</v>
      </c>
      <c r="I262" s="104" t="n">
        <f aca="false">(E262-E$10)</f>
        <v>5.94</v>
      </c>
    </row>
    <row r="263" customFormat="false" ht="14" hidden="false" customHeight="false" outlineLevel="0" collapsed="false">
      <c r="A263" s="1" t="s">
        <v>21</v>
      </c>
      <c r="B263" s="96" t="s">
        <v>15</v>
      </c>
      <c r="C263" s="96" t="s">
        <v>10</v>
      </c>
      <c r="D263" s="96" t="n">
        <v>99</v>
      </c>
      <c r="E263" s="96" t="n">
        <v>26.98</v>
      </c>
      <c r="F263" s="96" t="s">
        <v>20</v>
      </c>
      <c r="G263" s="103" t="s">
        <v>63</v>
      </c>
      <c r="H263" s="96" t="n">
        <f aca="false">(D263-D$11)/7</f>
        <v>8</v>
      </c>
      <c r="I263" s="104" t="n">
        <f aca="false">(E263-E$11)</f>
        <v>5.4</v>
      </c>
    </row>
    <row r="264" customFormat="false" ht="14" hidden="false" customHeight="false" outlineLevel="0" collapsed="false">
      <c r="A264" s="1" t="s">
        <v>18</v>
      </c>
      <c r="B264" s="96" t="s">
        <v>15</v>
      </c>
      <c r="C264" s="96" t="s">
        <v>10</v>
      </c>
      <c r="D264" s="96" t="n">
        <v>103</v>
      </c>
      <c r="E264" s="96" t="n">
        <v>22.98</v>
      </c>
      <c r="F264" s="96" t="s">
        <v>20</v>
      </c>
      <c r="G264" s="103" t="s">
        <v>63</v>
      </c>
      <c r="H264" s="96" t="n">
        <f aca="false">(D264-D$12)/7</f>
        <v>8</v>
      </c>
      <c r="I264" s="104" t="n">
        <f aca="false">(E264-E$12)</f>
        <v>2.53</v>
      </c>
    </row>
    <row r="265" customFormat="false" ht="14" hidden="false" customHeight="false" outlineLevel="0" collapsed="false">
      <c r="A265" s="1" t="s">
        <v>23</v>
      </c>
      <c r="B265" s="96" t="s">
        <v>15</v>
      </c>
      <c r="C265" s="96" t="s">
        <v>10</v>
      </c>
      <c r="D265" s="96" t="n">
        <v>103</v>
      </c>
      <c r="E265" s="96" t="n">
        <v>27.66</v>
      </c>
      <c r="F265" s="96" t="s">
        <v>20</v>
      </c>
      <c r="G265" s="103" t="s">
        <v>63</v>
      </c>
      <c r="H265" s="96" t="n">
        <f aca="false">(D265-D$13)/7</f>
        <v>8</v>
      </c>
      <c r="I265" s="104" t="n">
        <f aca="false">(E265-E$13)</f>
        <v>5.28</v>
      </c>
    </row>
    <row r="266" customFormat="false" ht="14" hidden="false" customHeight="false" outlineLevel="0" collapsed="false">
      <c r="A266" s="1" t="s">
        <v>7</v>
      </c>
      <c r="B266" s="96" t="s">
        <v>8</v>
      </c>
      <c r="C266" s="96" t="s">
        <v>10</v>
      </c>
      <c r="D266" s="96" t="n">
        <v>99</v>
      </c>
      <c r="E266" s="96" t="n">
        <v>40.02</v>
      </c>
      <c r="F266" s="96" t="s">
        <v>9</v>
      </c>
      <c r="G266" s="103" t="s">
        <v>63</v>
      </c>
      <c r="H266" s="96" t="n">
        <f aca="false">(D266-D$2)/7</f>
        <v>8</v>
      </c>
      <c r="I266" s="104" t="n">
        <f aca="false">(E266-E$2)</f>
        <v>17.42</v>
      </c>
    </row>
    <row r="267" customFormat="false" ht="14" hidden="false" customHeight="false" outlineLevel="0" collapsed="false">
      <c r="A267" s="1" t="s">
        <v>11</v>
      </c>
      <c r="B267" s="96" t="s">
        <v>8</v>
      </c>
      <c r="C267" s="96" t="s">
        <v>10</v>
      </c>
      <c r="D267" s="96" t="n">
        <v>99</v>
      </c>
      <c r="E267" s="96" t="n">
        <v>36.99</v>
      </c>
      <c r="F267" s="96" t="s">
        <v>9</v>
      </c>
      <c r="G267" s="103" t="s">
        <v>63</v>
      </c>
      <c r="H267" s="96" t="n">
        <f aca="false">(D267-D$3)/7</f>
        <v>8</v>
      </c>
      <c r="I267" s="104" t="n">
        <f aca="false">(E267-E$3)</f>
        <v>17.57</v>
      </c>
    </row>
    <row r="268" customFormat="false" ht="14" hidden="false" customHeight="false" outlineLevel="0" collapsed="false">
      <c r="A268" s="1" t="s">
        <v>12</v>
      </c>
      <c r="B268" s="96" t="s">
        <v>8</v>
      </c>
      <c r="C268" s="96" t="s">
        <v>10</v>
      </c>
      <c r="D268" s="96" t="n">
        <v>99</v>
      </c>
      <c r="E268" s="96" t="n">
        <v>38.36</v>
      </c>
      <c r="F268" s="96" t="s">
        <v>9</v>
      </c>
      <c r="G268" s="103" t="s">
        <v>63</v>
      </c>
      <c r="H268" s="96" t="n">
        <f aca="false">(D268-D$4)/7</f>
        <v>8</v>
      </c>
      <c r="I268" s="104" t="n">
        <f aca="false">(E268-E$4)</f>
        <v>18.14</v>
      </c>
    </row>
    <row r="269" customFormat="false" ht="14" hidden="false" customHeight="false" outlineLevel="0" collapsed="false">
      <c r="A269" s="1" t="s">
        <v>13</v>
      </c>
      <c r="B269" s="96" t="s">
        <v>8</v>
      </c>
      <c r="C269" s="96" t="s">
        <v>10</v>
      </c>
      <c r="D269" s="96" t="n">
        <v>99</v>
      </c>
      <c r="E269" s="96" t="n">
        <v>39.41</v>
      </c>
      <c r="F269" s="96" t="s">
        <v>9</v>
      </c>
      <c r="G269" s="103" t="s">
        <v>63</v>
      </c>
      <c r="H269" s="96" t="n">
        <f aca="false">(D269-D$5)/7</f>
        <v>8</v>
      </c>
      <c r="I269" s="104" t="n">
        <f aca="false">(E269-E$5)</f>
        <v>19.78</v>
      </c>
    </row>
    <row r="270" customFormat="false" ht="14" hidden="false" customHeight="false" outlineLevel="0" collapsed="false">
      <c r="A270" s="1" t="s">
        <v>28</v>
      </c>
      <c r="B270" s="96" t="s">
        <v>8</v>
      </c>
      <c r="C270" s="96" t="s">
        <v>10</v>
      </c>
      <c r="D270" s="96" t="n">
        <v>111</v>
      </c>
      <c r="E270" s="96" t="n">
        <v>33.16</v>
      </c>
      <c r="F270" s="96" t="s">
        <v>9</v>
      </c>
      <c r="G270" s="103" t="s">
        <v>63</v>
      </c>
      <c r="H270" s="96" t="n">
        <f aca="false">(D270-D$18)/7</f>
        <v>8</v>
      </c>
      <c r="I270" s="104" t="n">
        <f aca="false">(E270-E$18)</f>
        <v>8.16</v>
      </c>
    </row>
    <row r="271" customFormat="false" ht="14" hidden="false" customHeight="false" outlineLevel="0" collapsed="false">
      <c r="A271" s="1" t="s">
        <v>29</v>
      </c>
      <c r="B271" s="96" t="s">
        <v>8</v>
      </c>
      <c r="C271" s="96" t="s">
        <v>10</v>
      </c>
      <c r="D271" s="96" t="n">
        <v>111</v>
      </c>
      <c r="E271" s="96" t="n">
        <v>35.17</v>
      </c>
      <c r="F271" s="96" t="s">
        <v>9</v>
      </c>
      <c r="G271" s="103" t="s">
        <v>63</v>
      </c>
      <c r="H271" s="96" t="n">
        <f aca="false">(D271-D$19)/7</f>
        <v>8</v>
      </c>
      <c r="I271" s="104" t="n">
        <f aca="false">(E271-E$19)</f>
        <v>10.27</v>
      </c>
    </row>
    <row r="272" customFormat="false" ht="14" hidden="false" customHeight="false" outlineLevel="0" collapsed="false">
      <c r="A272" s="1" t="s">
        <v>30</v>
      </c>
      <c r="B272" s="96" t="s">
        <v>8</v>
      </c>
      <c r="C272" s="96" t="s">
        <v>10</v>
      </c>
      <c r="D272" s="96" t="n">
        <v>111</v>
      </c>
      <c r="E272" s="96" t="n">
        <v>35.59</v>
      </c>
      <c r="F272" s="96" t="s">
        <v>9</v>
      </c>
      <c r="G272" s="103" t="s">
        <v>63</v>
      </c>
      <c r="H272" s="96" t="n">
        <f aca="false">(D272-D$20)/7</f>
        <v>8</v>
      </c>
      <c r="I272" s="104" t="n">
        <f aca="false">(E272-E$20)</f>
        <v>7.98</v>
      </c>
    </row>
    <row r="273" customFormat="false" ht="14" hidden="false" customHeight="false" outlineLevel="0" collapsed="false">
      <c r="A273" s="1" t="s">
        <v>31</v>
      </c>
      <c r="B273" s="96" t="s">
        <v>8</v>
      </c>
      <c r="C273" s="96" t="s">
        <v>10</v>
      </c>
      <c r="D273" s="96" t="n">
        <v>111</v>
      </c>
      <c r="E273" s="96" t="n">
        <v>34.61</v>
      </c>
      <c r="F273" s="96" t="s">
        <v>9</v>
      </c>
      <c r="G273" s="103" t="s">
        <v>63</v>
      </c>
      <c r="H273" s="96" t="n">
        <f aca="false">(D273-D$21)/7</f>
        <v>8</v>
      </c>
      <c r="I273" s="104" t="n">
        <f aca="false">(E273-E$21)</f>
        <v>9.48</v>
      </c>
    </row>
    <row r="274" customFormat="false" ht="14" hidden="false" customHeight="false" outlineLevel="0" collapsed="false">
      <c r="A274" s="1" t="s">
        <v>32</v>
      </c>
      <c r="B274" s="96" t="s">
        <v>8</v>
      </c>
      <c r="C274" s="96" t="s">
        <v>10</v>
      </c>
      <c r="D274" s="96" t="n">
        <v>112</v>
      </c>
      <c r="E274" s="96" t="n">
        <v>27</v>
      </c>
      <c r="F274" s="96" t="s">
        <v>9</v>
      </c>
      <c r="G274" s="103" t="s">
        <v>63</v>
      </c>
      <c r="H274" s="96" t="n">
        <f aca="false">(D274-D$22)/7</f>
        <v>8</v>
      </c>
      <c r="I274" s="104" t="n">
        <f aca="false">(E274-E$22)</f>
        <v>3.56</v>
      </c>
    </row>
    <row r="275" customFormat="false" ht="14" hidden="false" customHeight="false" outlineLevel="0" collapsed="false">
      <c r="A275" s="1" t="s">
        <v>33</v>
      </c>
      <c r="B275" s="96" t="s">
        <v>8</v>
      </c>
      <c r="C275" s="96" t="s">
        <v>10</v>
      </c>
      <c r="D275" s="96" t="n">
        <v>112</v>
      </c>
      <c r="E275" s="96" t="n">
        <v>40.76</v>
      </c>
      <c r="F275" s="96" t="s">
        <v>9</v>
      </c>
      <c r="G275" s="103" t="s">
        <v>63</v>
      </c>
      <c r="H275" s="96" t="n">
        <f aca="false">(D275-D$23)/7</f>
        <v>8</v>
      </c>
      <c r="I275" s="104" t="n">
        <f aca="false">(E275-E$23)</f>
        <v>17.27</v>
      </c>
    </row>
    <row r="276" customFormat="false" ht="14" hidden="false" customHeight="false" outlineLevel="0" collapsed="false">
      <c r="A276" s="1" t="s">
        <v>34</v>
      </c>
      <c r="B276" s="96" t="s">
        <v>8</v>
      </c>
      <c r="C276" s="96" t="s">
        <v>10</v>
      </c>
      <c r="D276" s="96" t="n">
        <v>112</v>
      </c>
      <c r="E276" s="96" t="n">
        <v>41.71</v>
      </c>
      <c r="F276" s="96" t="s">
        <v>9</v>
      </c>
      <c r="G276" s="103" t="s">
        <v>63</v>
      </c>
      <c r="H276" s="96" t="n">
        <f aca="false">(D276-D$24)/7</f>
        <v>8</v>
      </c>
      <c r="I276" s="104" t="n">
        <f aca="false">(E276-E$24)</f>
        <v>18.77</v>
      </c>
    </row>
    <row r="277" customFormat="false" ht="14" hidden="false" customHeight="false" outlineLevel="0" collapsed="false">
      <c r="A277" s="1" t="s">
        <v>35</v>
      </c>
      <c r="B277" s="96" t="s">
        <v>8</v>
      </c>
      <c r="C277" s="96" t="s">
        <v>10</v>
      </c>
      <c r="D277" s="96" t="n">
        <v>112</v>
      </c>
      <c r="E277" s="96" t="n">
        <v>40.02</v>
      </c>
      <c r="F277" s="96" t="s">
        <v>9</v>
      </c>
      <c r="G277" s="103" t="s">
        <v>63</v>
      </c>
      <c r="H277" s="96" t="n">
        <f aca="false">(D277-D$25)/7</f>
        <v>8</v>
      </c>
      <c r="I277" s="104" t="n">
        <f aca="false">(E277-E$25)</f>
        <v>17.42</v>
      </c>
    </row>
    <row r="278" customFormat="false" ht="14" hidden="false" customHeight="false" outlineLevel="0" collapsed="false">
      <c r="A278" s="1" t="s">
        <v>24</v>
      </c>
      <c r="B278" s="96" t="s">
        <v>8</v>
      </c>
      <c r="C278" s="96" t="s">
        <v>10</v>
      </c>
      <c r="D278" s="96" t="n">
        <v>111</v>
      </c>
      <c r="E278" s="96" t="n">
        <v>26.28</v>
      </c>
      <c r="F278" s="96" t="s">
        <v>20</v>
      </c>
      <c r="G278" s="103" t="s">
        <v>63</v>
      </c>
      <c r="H278" s="96" t="n">
        <f aca="false">(D278-D$14)/7</f>
        <v>8</v>
      </c>
      <c r="I278" s="104" t="n">
        <f aca="false">(E278-E$14)</f>
        <v>2.34</v>
      </c>
    </row>
    <row r="279" customFormat="false" ht="14" hidden="false" customHeight="false" outlineLevel="0" collapsed="false">
      <c r="A279" s="1" t="s">
        <v>25</v>
      </c>
      <c r="B279" s="96" t="s">
        <v>8</v>
      </c>
      <c r="C279" s="96" t="s">
        <v>10</v>
      </c>
      <c r="D279" s="96" t="n">
        <v>111</v>
      </c>
      <c r="E279" s="96" t="n">
        <v>29.82</v>
      </c>
      <c r="F279" s="96" t="s">
        <v>20</v>
      </c>
      <c r="G279" s="103" t="s">
        <v>63</v>
      </c>
      <c r="H279" s="96" t="n">
        <f aca="false">(D279-D$15)/7</f>
        <v>8</v>
      </c>
      <c r="I279" s="104" t="n">
        <f aca="false">(E279-E$15)</f>
        <v>4.7</v>
      </c>
    </row>
    <row r="280" customFormat="false" ht="14" hidden="false" customHeight="false" outlineLevel="0" collapsed="false">
      <c r="A280" s="1" t="s">
        <v>26</v>
      </c>
      <c r="B280" s="96" t="s">
        <v>8</v>
      </c>
      <c r="C280" s="96" t="s">
        <v>10</v>
      </c>
      <c r="D280" s="96" t="n">
        <v>111</v>
      </c>
      <c r="E280" s="96" t="n">
        <v>27.52</v>
      </c>
      <c r="F280" s="96" t="s">
        <v>20</v>
      </c>
      <c r="G280" s="103" t="s">
        <v>63</v>
      </c>
      <c r="H280" s="96" t="n">
        <f aca="false">(D280-D$16)/7</f>
        <v>8</v>
      </c>
      <c r="I280" s="104" t="n">
        <f aca="false">(E280-E$16)</f>
        <v>3.6</v>
      </c>
    </row>
    <row r="281" customFormat="false" ht="13.8" hidden="false" customHeight="false" outlineLevel="0" collapsed="false">
      <c r="A281" s="1" t="s">
        <v>27</v>
      </c>
      <c r="B281" s="96" t="s">
        <v>8</v>
      </c>
      <c r="C281" s="96" t="s">
        <v>10</v>
      </c>
      <c r="D281" s="96" t="n">
        <v>112</v>
      </c>
      <c r="E281" s="96" t="n">
        <v>26.81</v>
      </c>
      <c r="F281" s="96" t="s">
        <v>20</v>
      </c>
      <c r="G281" s="103" t="s">
        <v>63</v>
      </c>
      <c r="H281" s="96" t="n">
        <f aca="false">(D281-D$17)/7</f>
        <v>8</v>
      </c>
      <c r="I281" s="104" t="n">
        <f aca="false">(E281-E$17)</f>
        <v>3.95</v>
      </c>
    </row>
    <row r="282" customFormat="false" ht="14" hidden="false" customHeight="false" outlineLevel="0" collapsed="false">
      <c r="A282" s="1" t="s">
        <v>41</v>
      </c>
      <c r="B282" s="96" t="s">
        <v>37</v>
      </c>
      <c r="C282" s="96" t="s">
        <v>10</v>
      </c>
      <c r="D282" s="96" t="n">
        <v>107</v>
      </c>
      <c r="E282" s="96" t="n">
        <v>31.4</v>
      </c>
      <c r="F282" s="96" t="s">
        <v>9</v>
      </c>
      <c r="G282" s="103" t="s">
        <v>63</v>
      </c>
      <c r="H282" s="96" t="n">
        <f aca="false">(D282-D$30)/7</f>
        <v>8</v>
      </c>
      <c r="I282" s="104" t="n">
        <f aca="false">(E282-E$30)</f>
        <v>9.06</v>
      </c>
    </row>
    <row r="283" customFormat="false" ht="14" hidden="false" customHeight="false" outlineLevel="0" collapsed="false">
      <c r="A283" s="1" t="s">
        <v>42</v>
      </c>
      <c r="B283" s="96" t="s">
        <v>37</v>
      </c>
      <c r="C283" s="96" t="s">
        <v>10</v>
      </c>
      <c r="D283" s="96" t="n">
        <v>107</v>
      </c>
      <c r="E283" s="96" t="n">
        <v>32.06</v>
      </c>
      <c r="F283" s="96" t="s">
        <v>9</v>
      </c>
      <c r="G283" s="103" t="s">
        <v>63</v>
      </c>
      <c r="H283" s="96" t="n">
        <f aca="false">(D283-D$31)/7</f>
        <v>8</v>
      </c>
      <c r="I283" s="104" t="n">
        <f aca="false">(E283-E$31)</f>
        <v>10.44</v>
      </c>
    </row>
    <row r="284" customFormat="false" ht="14" hidden="false" customHeight="false" outlineLevel="0" collapsed="false">
      <c r="A284" s="1" t="s">
        <v>43</v>
      </c>
      <c r="B284" s="96" t="s">
        <v>37</v>
      </c>
      <c r="C284" s="96" t="s">
        <v>10</v>
      </c>
      <c r="D284" s="96" t="n">
        <v>107</v>
      </c>
      <c r="E284" s="96" t="n">
        <v>29.81</v>
      </c>
      <c r="F284" s="96" t="s">
        <v>9</v>
      </c>
      <c r="G284" s="103" t="s">
        <v>63</v>
      </c>
      <c r="H284" s="96" t="n">
        <f aca="false">(D284-D$32)/7</f>
        <v>8</v>
      </c>
      <c r="I284" s="104" t="n">
        <f aca="false">(E284-E$32)</f>
        <v>8.05</v>
      </c>
    </row>
    <row r="285" customFormat="false" ht="14" hidden="false" customHeight="false" outlineLevel="0" collapsed="false">
      <c r="A285" s="1" t="s">
        <v>44</v>
      </c>
      <c r="B285" s="96" t="s">
        <v>37</v>
      </c>
      <c r="C285" s="96" t="s">
        <v>10</v>
      </c>
      <c r="D285" s="96" t="n">
        <v>107</v>
      </c>
      <c r="E285" s="96" t="n">
        <v>32.01</v>
      </c>
      <c r="F285" s="96" t="s">
        <v>9</v>
      </c>
      <c r="G285" s="103" t="s">
        <v>63</v>
      </c>
      <c r="H285" s="96" t="n">
        <f aca="false">(D285-D$33)/7</f>
        <v>8</v>
      </c>
      <c r="I285" s="104" t="n">
        <f aca="false">(E285-E$33)</f>
        <v>11.06</v>
      </c>
    </row>
    <row r="286" customFormat="false" ht="14" hidden="false" customHeight="false" outlineLevel="0" collapsed="false">
      <c r="A286" s="1" t="s">
        <v>36</v>
      </c>
      <c r="B286" s="96" t="s">
        <v>37</v>
      </c>
      <c r="C286" s="96" t="s">
        <v>10</v>
      </c>
      <c r="D286" s="96" t="n">
        <v>110</v>
      </c>
      <c r="E286" s="96" t="n">
        <v>29.84</v>
      </c>
      <c r="F286" s="96" t="s">
        <v>20</v>
      </c>
      <c r="G286" s="103" t="s">
        <v>63</v>
      </c>
      <c r="H286" s="96" t="n">
        <f aca="false">(D286-D$26)/7</f>
        <v>8</v>
      </c>
      <c r="I286" s="104" t="n">
        <f aca="false">(E286-E$26)</f>
        <v>5.35</v>
      </c>
    </row>
    <row r="287" customFormat="false" ht="14" hidden="false" customHeight="false" outlineLevel="0" collapsed="false">
      <c r="A287" s="1" t="s">
        <v>38</v>
      </c>
      <c r="B287" s="96" t="s">
        <v>37</v>
      </c>
      <c r="C287" s="96" t="s">
        <v>10</v>
      </c>
      <c r="D287" s="96" t="n">
        <v>110</v>
      </c>
      <c r="E287" s="96" t="n">
        <v>29.16</v>
      </c>
      <c r="F287" s="96" t="s">
        <v>20</v>
      </c>
      <c r="G287" s="103" t="s">
        <v>63</v>
      </c>
      <c r="H287" s="96" t="n">
        <f aca="false">(D287-D$27)/7</f>
        <v>8</v>
      </c>
      <c r="I287" s="104" t="n">
        <f aca="false">(E287-E$27)</f>
        <v>5.01</v>
      </c>
    </row>
    <row r="288" customFormat="false" ht="14" hidden="false" customHeight="false" outlineLevel="0" collapsed="false">
      <c r="A288" s="1" t="s">
        <v>39</v>
      </c>
      <c r="B288" s="96" t="s">
        <v>37</v>
      </c>
      <c r="C288" s="96" t="s">
        <v>10</v>
      </c>
      <c r="D288" s="96" t="n">
        <v>110</v>
      </c>
      <c r="E288" s="96" t="n">
        <v>28.85</v>
      </c>
      <c r="F288" s="96" t="s">
        <v>20</v>
      </c>
      <c r="G288" s="103" t="s">
        <v>63</v>
      </c>
      <c r="H288" s="96" t="n">
        <f aca="false">(D288-D$28)/7</f>
        <v>8</v>
      </c>
      <c r="I288" s="104" t="n">
        <f aca="false">(E288-E$28)</f>
        <v>3.59</v>
      </c>
    </row>
    <row r="289" customFormat="false" ht="14" hidden="false" customHeight="false" outlineLevel="0" collapsed="false">
      <c r="A289" s="1" t="s">
        <v>40</v>
      </c>
      <c r="B289" s="96" t="s">
        <v>37</v>
      </c>
      <c r="C289" s="96" t="s">
        <v>10</v>
      </c>
      <c r="D289" s="96" t="n">
        <v>112</v>
      </c>
      <c r="E289" s="96" t="n">
        <v>29.14</v>
      </c>
      <c r="F289" s="96" t="s">
        <v>20</v>
      </c>
      <c r="G289" s="103" t="s">
        <v>63</v>
      </c>
      <c r="H289" s="96" t="n">
        <f aca="false">(D289-D$29)/7</f>
        <v>8</v>
      </c>
      <c r="I289" s="104" t="n">
        <f aca="false">(E289-E$29)</f>
        <v>3.68</v>
      </c>
    </row>
    <row r="290" customFormat="false" ht="13.8" hidden="false" customHeight="false" outlineLevel="0" collapsed="false">
      <c r="A290" s="1" t="s">
        <v>14</v>
      </c>
      <c r="B290" s="96" t="s">
        <v>15</v>
      </c>
      <c r="C290" s="96" t="s">
        <v>10</v>
      </c>
      <c r="D290" s="96" t="n">
        <v>105</v>
      </c>
      <c r="E290" s="96" t="n">
        <v>39.15</v>
      </c>
      <c r="F290" s="96" t="s">
        <v>9</v>
      </c>
      <c r="G290" s="103" t="s">
        <v>63</v>
      </c>
      <c r="H290" s="105" t="n">
        <f aca="false">(D290-D$6)/7</f>
        <v>8.85714285714286</v>
      </c>
      <c r="I290" s="104" t="n">
        <f aca="false">(E290-E$6)</f>
        <v>17.66</v>
      </c>
    </row>
    <row r="291" customFormat="false" ht="13.8" hidden="false" customHeight="false" outlineLevel="0" collapsed="false">
      <c r="A291" s="1" t="s">
        <v>16</v>
      </c>
      <c r="B291" s="96" t="s">
        <v>15</v>
      </c>
      <c r="C291" s="96" t="s">
        <v>10</v>
      </c>
      <c r="D291" s="96" t="n">
        <v>105</v>
      </c>
      <c r="E291" s="96" t="n">
        <v>33.4</v>
      </c>
      <c r="F291" s="96" t="s">
        <v>9</v>
      </c>
      <c r="G291" s="103" t="s">
        <v>63</v>
      </c>
      <c r="H291" s="105" t="n">
        <f aca="false">(D291-D$7)/7</f>
        <v>8.85714285714286</v>
      </c>
      <c r="I291" s="104" t="n">
        <f aca="false">(E291-E$7)</f>
        <v>12.17</v>
      </c>
    </row>
    <row r="292" customFormat="false" ht="13.8" hidden="false" customHeight="false" outlineLevel="0" collapsed="false">
      <c r="A292" s="1" t="s">
        <v>17</v>
      </c>
      <c r="B292" s="96" t="s">
        <v>15</v>
      </c>
      <c r="C292" s="96" t="s">
        <v>10</v>
      </c>
      <c r="D292" s="96" t="n">
        <v>105</v>
      </c>
      <c r="E292" s="96" t="n">
        <v>36.58</v>
      </c>
      <c r="F292" s="96" t="s">
        <v>9</v>
      </c>
      <c r="G292" s="103" t="s">
        <v>63</v>
      </c>
      <c r="H292" s="105" t="n">
        <f aca="false">(D292-D$8)/7</f>
        <v>8.85714285714286</v>
      </c>
      <c r="I292" s="104" t="n">
        <f aca="false">(E292-E$8)</f>
        <v>14.57</v>
      </c>
    </row>
    <row r="293" customFormat="false" ht="13.8" hidden="false" customHeight="false" outlineLevel="0" collapsed="false">
      <c r="A293" s="1" t="s">
        <v>22</v>
      </c>
      <c r="B293" s="96" t="s">
        <v>15</v>
      </c>
      <c r="C293" s="96" t="s">
        <v>10</v>
      </c>
      <c r="D293" s="96" t="n">
        <v>109</v>
      </c>
      <c r="E293" s="96" t="n">
        <v>32.11</v>
      </c>
      <c r="F293" s="96" t="s">
        <v>9</v>
      </c>
      <c r="G293" s="103" t="s">
        <v>63</v>
      </c>
      <c r="H293" s="105" t="n">
        <f aca="false">(D293-D$9)/7</f>
        <v>8.85714285714286</v>
      </c>
      <c r="I293" s="104" t="n">
        <f aca="false">(E293-E$9)</f>
        <v>10.39</v>
      </c>
    </row>
    <row r="294" customFormat="false" ht="13.8" hidden="false" customHeight="false" outlineLevel="0" collapsed="false">
      <c r="A294" s="1" t="s">
        <v>19</v>
      </c>
      <c r="B294" s="96" t="s">
        <v>15</v>
      </c>
      <c r="C294" s="96" t="s">
        <v>10</v>
      </c>
      <c r="D294" s="96" t="n">
        <v>105</v>
      </c>
      <c r="E294" s="96" t="n">
        <v>30.57</v>
      </c>
      <c r="F294" s="96" t="s">
        <v>20</v>
      </c>
      <c r="G294" s="103" t="s">
        <v>63</v>
      </c>
      <c r="H294" s="105" t="n">
        <f aca="false">(D294-D$10)/7</f>
        <v>8.85714285714286</v>
      </c>
      <c r="I294" s="104" t="n">
        <f aca="false">(E294-E$10)</f>
        <v>7.24</v>
      </c>
    </row>
    <row r="295" customFormat="false" ht="13.8" hidden="false" customHeight="false" outlineLevel="0" collapsed="false">
      <c r="A295" s="1" t="s">
        <v>21</v>
      </c>
      <c r="B295" s="96" t="s">
        <v>15</v>
      </c>
      <c r="C295" s="96" t="s">
        <v>10</v>
      </c>
      <c r="D295" s="96" t="n">
        <v>105</v>
      </c>
      <c r="E295" s="96" t="n">
        <v>26.62</v>
      </c>
      <c r="F295" s="96" t="s">
        <v>20</v>
      </c>
      <c r="G295" s="103" t="s">
        <v>63</v>
      </c>
      <c r="H295" s="105" t="n">
        <f aca="false">(D295-D$11)/7</f>
        <v>8.85714285714286</v>
      </c>
      <c r="I295" s="104" t="n">
        <f aca="false">(E295-E$11)</f>
        <v>5.04</v>
      </c>
    </row>
    <row r="296" customFormat="false" ht="13.8" hidden="false" customHeight="false" outlineLevel="0" collapsed="false">
      <c r="A296" s="1" t="s">
        <v>18</v>
      </c>
      <c r="B296" s="96" t="s">
        <v>15</v>
      </c>
      <c r="C296" s="96" t="s">
        <v>10</v>
      </c>
      <c r="D296" s="96" t="n">
        <v>109</v>
      </c>
      <c r="E296" s="96" t="n">
        <v>23.12</v>
      </c>
      <c r="F296" s="96" t="s">
        <v>20</v>
      </c>
      <c r="G296" s="103" t="s">
        <v>63</v>
      </c>
      <c r="H296" s="105" t="n">
        <f aca="false">(D296-D$12)/7</f>
        <v>8.85714285714286</v>
      </c>
      <c r="I296" s="104" t="n">
        <f aca="false">(E296-E$12)</f>
        <v>2.67</v>
      </c>
    </row>
    <row r="297" customFormat="false" ht="13.8" hidden="false" customHeight="false" outlineLevel="0" collapsed="false">
      <c r="A297" s="1" t="s">
        <v>23</v>
      </c>
      <c r="B297" s="96" t="s">
        <v>15</v>
      </c>
      <c r="C297" s="96" t="s">
        <v>10</v>
      </c>
      <c r="D297" s="96" t="n">
        <v>109</v>
      </c>
      <c r="E297" s="96" t="n">
        <v>27.57</v>
      </c>
      <c r="F297" s="96" t="s">
        <v>20</v>
      </c>
      <c r="G297" s="103" t="s">
        <v>63</v>
      </c>
      <c r="H297" s="105" t="n">
        <f aca="false">(D297-D$13)/7</f>
        <v>8.85714285714286</v>
      </c>
      <c r="I297" s="104" t="n">
        <f aca="false">(E297-E$13)</f>
        <v>5.19</v>
      </c>
    </row>
    <row r="298" customFormat="false" ht="13.8" hidden="false" customHeight="false" outlineLevel="0" collapsed="false">
      <c r="A298" s="1" t="s">
        <v>7</v>
      </c>
      <c r="B298" s="96" t="s">
        <v>8</v>
      </c>
      <c r="C298" s="96" t="s">
        <v>10</v>
      </c>
      <c r="D298" s="96" t="n">
        <v>105</v>
      </c>
      <c r="E298" s="96" t="n">
        <v>41.07</v>
      </c>
      <c r="F298" s="96" t="s">
        <v>9</v>
      </c>
      <c r="G298" s="103" t="s">
        <v>63</v>
      </c>
      <c r="H298" s="105" t="n">
        <f aca="false">(D298-D$2)/7</f>
        <v>8.85714285714286</v>
      </c>
      <c r="I298" s="104" t="n">
        <f aca="false">(E298-E$2)</f>
        <v>18.47</v>
      </c>
    </row>
    <row r="299" customFormat="false" ht="13.8" hidden="false" customHeight="false" outlineLevel="0" collapsed="false">
      <c r="A299" s="1" t="s">
        <v>11</v>
      </c>
      <c r="B299" s="96" t="s">
        <v>8</v>
      </c>
      <c r="C299" s="96" t="s">
        <v>10</v>
      </c>
      <c r="D299" s="96" t="n">
        <v>105</v>
      </c>
      <c r="E299" s="96" t="n">
        <v>37.72</v>
      </c>
      <c r="F299" s="96" t="s">
        <v>9</v>
      </c>
      <c r="G299" s="103" t="s">
        <v>63</v>
      </c>
      <c r="H299" s="105" t="n">
        <f aca="false">(D299-D$3)/7</f>
        <v>8.85714285714286</v>
      </c>
      <c r="I299" s="104" t="n">
        <f aca="false">(E299-E$3)</f>
        <v>18.3</v>
      </c>
    </row>
    <row r="300" customFormat="false" ht="13.8" hidden="false" customHeight="false" outlineLevel="0" collapsed="false">
      <c r="A300" s="1" t="s">
        <v>12</v>
      </c>
      <c r="B300" s="96" t="s">
        <v>8</v>
      </c>
      <c r="C300" s="96" t="s">
        <v>10</v>
      </c>
      <c r="D300" s="96" t="n">
        <v>105</v>
      </c>
      <c r="E300" s="96" t="n">
        <v>39.07</v>
      </c>
      <c r="F300" s="96" t="s">
        <v>9</v>
      </c>
      <c r="G300" s="103" t="s">
        <v>63</v>
      </c>
      <c r="H300" s="105" t="n">
        <f aca="false">(D300-D$4)/7</f>
        <v>8.85714285714286</v>
      </c>
      <c r="I300" s="104" t="n">
        <f aca="false">(E300-E$4)</f>
        <v>18.85</v>
      </c>
    </row>
    <row r="301" customFormat="false" ht="13.8" hidden="false" customHeight="false" outlineLevel="0" collapsed="false">
      <c r="A301" s="1" t="s">
        <v>13</v>
      </c>
      <c r="B301" s="96" t="s">
        <v>8</v>
      </c>
      <c r="C301" s="96" t="s">
        <v>10</v>
      </c>
      <c r="D301" s="96" t="n">
        <v>105</v>
      </c>
      <c r="E301" s="96" t="n">
        <v>40.46</v>
      </c>
      <c r="F301" s="96" t="s">
        <v>9</v>
      </c>
      <c r="G301" s="103" t="s">
        <v>63</v>
      </c>
      <c r="H301" s="105" t="n">
        <f aca="false">(D301-D$5)/7</f>
        <v>8.85714285714286</v>
      </c>
      <c r="I301" s="104" t="n">
        <f aca="false">(E301-E$5)</f>
        <v>20.83</v>
      </c>
    </row>
    <row r="302" customFormat="false" ht="13.8" hidden="false" customHeight="false" outlineLevel="0" collapsed="false">
      <c r="A302" s="1" t="s">
        <v>28</v>
      </c>
      <c r="B302" s="96" t="s">
        <v>8</v>
      </c>
      <c r="C302" s="96" t="s">
        <v>10</v>
      </c>
      <c r="D302" s="96" t="n">
        <v>117</v>
      </c>
      <c r="E302" s="96" t="n">
        <v>34.25</v>
      </c>
      <c r="F302" s="96" t="s">
        <v>9</v>
      </c>
      <c r="G302" s="103" t="s">
        <v>63</v>
      </c>
      <c r="H302" s="105" t="n">
        <f aca="false">(D302-D$18)/7</f>
        <v>8.85714285714286</v>
      </c>
      <c r="I302" s="104" t="n">
        <f aca="false">(E302-E$18)</f>
        <v>9.25</v>
      </c>
    </row>
    <row r="303" customFormat="false" ht="13.8" hidden="false" customHeight="false" outlineLevel="0" collapsed="false">
      <c r="A303" s="1" t="s">
        <v>29</v>
      </c>
      <c r="B303" s="96" t="s">
        <v>8</v>
      </c>
      <c r="C303" s="96" t="s">
        <v>10</v>
      </c>
      <c r="D303" s="96" t="n">
        <v>117</v>
      </c>
      <c r="E303" s="96" t="n">
        <v>37.09</v>
      </c>
      <c r="F303" s="96" t="s">
        <v>9</v>
      </c>
      <c r="G303" s="103" t="s">
        <v>63</v>
      </c>
      <c r="H303" s="105" t="n">
        <f aca="false">(D303-D$19)/7</f>
        <v>8.85714285714286</v>
      </c>
      <c r="I303" s="104" t="n">
        <f aca="false">(E303-E$19)</f>
        <v>12.19</v>
      </c>
    </row>
    <row r="304" customFormat="false" ht="13.8" hidden="false" customHeight="false" outlineLevel="0" collapsed="false">
      <c r="A304" s="1" t="s">
        <v>30</v>
      </c>
      <c r="B304" s="96" t="s">
        <v>8</v>
      </c>
      <c r="C304" s="96" t="s">
        <v>10</v>
      </c>
      <c r="D304" s="96" t="n">
        <v>117</v>
      </c>
      <c r="E304" s="96" t="n">
        <v>37.21</v>
      </c>
      <c r="F304" s="96" t="s">
        <v>9</v>
      </c>
      <c r="G304" s="103" t="s">
        <v>63</v>
      </c>
      <c r="H304" s="105" t="n">
        <f aca="false">(D304-D$20)/7</f>
        <v>8.85714285714286</v>
      </c>
      <c r="I304" s="104" t="n">
        <f aca="false">(E304-E$20)</f>
        <v>9.6</v>
      </c>
    </row>
    <row r="305" customFormat="false" ht="13.8" hidden="false" customHeight="false" outlineLevel="0" collapsed="false">
      <c r="A305" s="1" t="s">
        <v>31</v>
      </c>
      <c r="B305" s="96" t="s">
        <v>8</v>
      </c>
      <c r="C305" s="96" t="s">
        <v>10</v>
      </c>
      <c r="D305" s="96" t="n">
        <v>117</v>
      </c>
      <c r="E305" s="96" t="n">
        <v>36.04</v>
      </c>
      <c r="F305" s="96" t="s">
        <v>9</v>
      </c>
      <c r="G305" s="103" t="s">
        <v>63</v>
      </c>
      <c r="H305" s="105" t="n">
        <f aca="false">(D305-D$21)/7</f>
        <v>8.85714285714286</v>
      </c>
      <c r="I305" s="104" t="n">
        <f aca="false">(E305-E$21)</f>
        <v>10.91</v>
      </c>
    </row>
    <row r="306" customFormat="false" ht="13.8" hidden="false" customHeight="false" outlineLevel="0" collapsed="false">
      <c r="A306" s="1" t="s">
        <v>32</v>
      </c>
      <c r="B306" s="96" t="s">
        <v>8</v>
      </c>
      <c r="C306" s="96" t="s">
        <v>10</v>
      </c>
      <c r="D306" s="96" t="n">
        <v>118</v>
      </c>
      <c r="E306" s="96" t="n">
        <v>37.49</v>
      </c>
      <c r="F306" s="96" t="s">
        <v>9</v>
      </c>
      <c r="G306" s="103" t="s">
        <v>63</v>
      </c>
      <c r="H306" s="105" t="n">
        <f aca="false">(D306-D$22)/7</f>
        <v>8.85714285714286</v>
      </c>
      <c r="I306" s="104" t="n">
        <f aca="false">(E306-E$22)</f>
        <v>14.05</v>
      </c>
    </row>
    <row r="307" customFormat="false" ht="13.8" hidden="false" customHeight="false" outlineLevel="0" collapsed="false">
      <c r="A307" s="1" t="s">
        <v>33</v>
      </c>
      <c r="B307" s="96" t="s">
        <v>8</v>
      </c>
      <c r="C307" s="96" t="s">
        <v>10</v>
      </c>
      <c r="D307" s="96" t="n">
        <v>118</v>
      </c>
      <c r="E307" s="96" t="n">
        <v>41.83</v>
      </c>
      <c r="F307" s="96" t="s">
        <v>9</v>
      </c>
      <c r="G307" s="103" t="s">
        <v>63</v>
      </c>
      <c r="H307" s="105" t="n">
        <f aca="false">(D307-D$23)/7</f>
        <v>8.85714285714286</v>
      </c>
      <c r="I307" s="104" t="n">
        <f aca="false">(E307-E$23)</f>
        <v>18.34</v>
      </c>
    </row>
    <row r="308" customFormat="false" ht="13.8" hidden="false" customHeight="false" outlineLevel="0" collapsed="false">
      <c r="A308" s="1" t="s">
        <v>34</v>
      </c>
      <c r="B308" s="96" t="s">
        <v>8</v>
      </c>
      <c r="C308" s="96" t="s">
        <v>10</v>
      </c>
      <c r="D308" s="96" t="n">
        <v>118</v>
      </c>
      <c r="E308" s="96" t="n">
        <v>42.18</v>
      </c>
      <c r="F308" s="96" t="s">
        <v>9</v>
      </c>
      <c r="G308" s="103" t="s">
        <v>63</v>
      </c>
      <c r="H308" s="105" t="n">
        <f aca="false">(D308-D$24)/7</f>
        <v>8.85714285714286</v>
      </c>
      <c r="I308" s="104" t="n">
        <f aca="false">(E308-E$24)</f>
        <v>19.24</v>
      </c>
    </row>
    <row r="309" customFormat="false" ht="13.8" hidden="false" customHeight="false" outlineLevel="0" collapsed="false">
      <c r="A309" s="1" t="s">
        <v>35</v>
      </c>
      <c r="B309" s="96" t="s">
        <v>8</v>
      </c>
      <c r="C309" s="96" t="s">
        <v>10</v>
      </c>
      <c r="D309" s="96" t="n">
        <v>118</v>
      </c>
      <c r="E309" s="96" t="n">
        <v>40.68</v>
      </c>
      <c r="F309" s="96" t="s">
        <v>9</v>
      </c>
      <c r="G309" s="103" t="s">
        <v>63</v>
      </c>
      <c r="H309" s="105" t="n">
        <f aca="false">(D309-D$25)/7</f>
        <v>8.85714285714286</v>
      </c>
      <c r="I309" s="104" t="n">
        <f aca="false">(E309-E$25)</f>
        <v>18.08</v>
      </c>
    </row>
    <row r="310" customFormat="false" ht="13.8" hidden="false" customHeight="false" outlineLevel="0" collapsed="false">
      <c r="A310" s="1" t="s">
        <v>24</v>
      </c>
      <c r="B310" s="96" t="s">
        <v>8</v>
      </c>
      <c r="C310" s="96" t="s">
        <v>10</v>
      </c>
      <c r="D310" s="96" t="n">
        <v>117</v>
      </c>
      <c r="E310" s="96" t="n">
        <v>26.19</v>
      </c>
      <c r="F310" s="96" t="s">
        <v>20</v>
      </c>
      <c r="G310" s="103" t="s">
        <v>63</v>
      </c>
      <c r="H310" s="105" t="n">
        <f aca="false">(D310-D$14)/7</f>
        <v>8.85714285714286</v>
      </c>
      <c r="I310" s="104" t="n">
        <f aca="false">(E310-E$14)</f>
        <v>2.25</v>
      </c>
    </row>
    <row r="311" customFormat="false" ht="13.8" hidden="false" customHeight="false" outlineLevel="0" collapsed="false">
      <c r="A311" s="1" t="s">
        <v>25</v>
      </c>
      <c r="B311" s="96" t="s">
        <v>8</v>
      </c>
      <c r="C311" s="96" t="s">
        <v>10</v>
      </c>
      <c r="D311" s="96" t="n">
        <v>117</v>
      </c>
      <c r="E311" s="96" t="n">
        <v>30.34</v>
      </c>
      <c r="F311" s="96" t="s">
        <v>20</v>
      </c>
      <c r="G311" s="103" t="s">
        <v>63</v>
      </c>
      <c r="H311" s="105" t="n">
        <f aca="false">(D311-D$15)/7</f>
        <v>8.85714285714286</v>
      </c>
      <c r="I311" s="104" t="n">
        <f aca="false">(E311-E$15)</f>
        <v>5.22</v>
      </c>
    </row>
    <row r="312" customFormat="false" ht="13.8" hidden="false" customHeight="false" outlineLevel="0" collapsed="false">
      <c r="A312" s="1" t="s">
        <v>26</v>
      </c>
      <c r="B312" s="96" t="s">
        <v>8</v>
      </c>
      <c r="C312" s="96" t="s">
        <v>10</v>
      </c>
      <c r="D312" s="96" t="n">
        <v>117</v>
      </c>
      <c r="E312" s="96" t="n">
        <v>27.6</v>
      </c>
      <c r="F312" s="96" t="s">
        <v>20</v>
      </c>
      <c r="G312" s="103" t="s">
        <v>63</v>
      </c>
      <c r="H312" s="105" t="n">
        <f aca="false">(D312-D$16)/7</f>
        <v>8.85714285714286</v>
      </c>
      <c r="I312" s="104" t="n">
        <f aca="false">(E312-E$16)</f>
        <v>3.68</v>
      </c>
    </row>
    <row r="313" customFormat="false" ht="13.8" hidden="false" customHeight="false" outlineLevel="0" collapsed="false">
      <c r="A313" s="1" t="s">
        <v>27</v>
      </c>
      <c r="B313" s="96" t="s">
        <v>8</v>
      </c>
      <c r="C313" s="96" t="s">
        <v>10</v>
      </c>
      <c r="D313" s="96" t="n">
        <v>118</v>
      </c>
      <c r="E313" s="96" t="n">
        <v>26.81</v>
      </c>
      <c r="F313" s="96" t="s">
        <v>20</v>
      </c>
      <c r="G313" s="103" t="s">
        <v>63</v>
      </c>
      <c r="H313" s="105" t="n">
        <f aca="false">(D313-D$17)/7</f>
        <v>8.85714285714286</v>
      </c>
      <c r="I313" s="104" t="n">
        <f aca="false">(E313-E$17)</f>
        <v>3.95</v>
      </c>
    </row>
    <row r="314" customFormat="false" ht="13.8" hidden="false" customHeight="false" outlineLevel="0" collapsed="false">
      <c r="A314" s="1" t="s">
        <v>41</v>
      </c>
      <c r="B314" s="96" t="s">
        <v>37</v>
      </c>
      <c r="C314" s="96" t="s">
        <v>10</v>
      </c>
      <c r="D314" s="96" t="n">
        <v>113</v>
      </c>
      <c r="E314" s="96" t="n">
        <v>32.23</v>
      </c>
      <c r="F314" s="96" t="s">
        <v>9</v>
      </c>
      <c r="G314" s="103" t="s">
        <v>63</v>
      </c>
      <c r="H314" s="105" t="n">
        <f aca="false">(D314-D$30)/7</f>
        <v>8.85714285714286</v>
      </c>
      <c r="I314" s="104" t="n">
        <f aca="false">(E314-E$30)</f>
        <v>9.89</v>
      </c>
    </row>
    <row r="315" customFormat="false" ht="13.8" hidden="false" customHeight="false" outlineLevel="0" collapsed="false">
      <c r="A315" s="1" t="s">
        <v>42</v>
      </c>
      <c r="B315" s="96" t="s">
        <v>37</v>
      </c>
      <c r="C315" s="96" t="s">
        <v>10</v>
      </c>
      <c r="D315" s="96" t="n">
        <v>113</v>
      </c>
      <c r="E315" s="96" t="n">
        <v>33.18</v>
      </c>
      <c r="F315" s="96" t="s">
        <v>9</v>
      </c>
      <c r="G315" s="103" t="s">
        <v>63</v>
      </c>
      <c r="H315" s="105" t="n">
        <f aca="false">(D315-D$31)/7</f>
        <v>8.85714285714286</v>
      </c>
      <c r="I315" s="104" t="n">
        <f aca="false">(E315-E$31)</f>
        <v>11.56</v>
      </c>
    </row>
    <row r="316" customFormat="false" ht="13.8" hidden="false" customHeight="false" outlineLevel="0" collapsed="false">
      <c r="A316" s="1" t="s">
        <v>43</v>
      </c>
      <c r="B316" s="96" t="s">
        <v>37</v>
      </c>
      <c r="C316" s="96" t="s">
        <v>10</v>
      </c>
      <c r="D316" s="96" t="n">
        <v>113</v>
      </c>
      <c r="E316" s="96" t="n">
        <v>29.8</v>
      </c>
      <c r="F316" s="96" t="s">
        <v>9</v>
      </c>
      <c r="G316" s="103" t="s">
        <v>63</v>
      </c>
      <c r="H316" s="105" t="n">
        <f aca="false">(D316-D$32)/7</f>
        <v>8.85714285714286</v>
      </c>
      <c r="I316" s="104" t="n">
        <f aca="false">(E316-E$32)</f>
        <v>8.04</v>
      </c>
    </row>
    <row r="317" customFormat="false" ht="13.8" hidden="false" customHeight="false" outlineLevel="0" collapsed="false">
      <c r="A317" s="1" t="s">
        <v>44</v>
      </c>
      <c r="B317" s="96" t="s">
        <v>37</v>
      </c>
      <c r="C317" s="96" t="s">
        <v>10</v>
      </c>
      <c r="D317" s="96" t="n">
        <v>113</v>
      </c>
      <c r="E317" s="96" t="n">
        <v>32.88</v>
      </c>
      <c r="F317" s="96" t="s">
        <v>9</v>
      </c>
      <c r="G317" s="103" t="s">
        <v>63</v>
      </c>
      <c r="H317" s="105" t="n">
        <f aca="false">(D317-D$33)/7</f>
        <v>8.85714285714286</v>
      </c>
      <c r="I317" s="104" t="n">
        <f aca="false">(E317-E$33)</f>
        <v>11.93</v>
      </c>
    </row>
    <row r="318" customFormat="false" ht="13.8" hidden="false" customHeight="false" outlineLevel="0" collapsed="false">
      <c r="A318" s="1" t="s">
        <v>36</v>
      </c>
      <c r="B318" s="96" t="s">
        <v>37</v>
      </c>
      <c r="C318" s="96" t="s">
        <v>10</v>
      </c>
      <c r="D318" s="96" t="n">
        <v>116</v>
      </c>
      <c r="E318" s="96" t="n">
        <v>30.06</v>
      </c>
      <c r="F318" s="96" t="s">
        <v>20</v>
      </c>
      <c r="G318" s="103" t="s">
        <v>63</v>
      </c>
      <c r="H318" s="105" t="n">
        <f aca="false">(D318-D$26)/7</f>
        <v>8.85714285714286</v>
      </c>
      <c r="I318" s="104" t="n">
        <f aca="false">(E318-E$26)</f>
        <v>5.57</v>
      </c>
    </row>
    <row r="319" customFormat="false" ht="13.8" hidden="false" customHeight="false" outlineLevel="0" collapsed="false">
      <c r="A319" s="1" t="s">
        <v>38</v>
      </c>
      <c r="B319" s="96" t="s">
        <v>37</v>
      </c>
      <c r="C319" s="96" t="s">
        <v>10</v>
      </c>
      <c r="D319" s="96" t="n">
        <v>116</v>
      </c>
      <c r="E319" s="96" t="n">
        <v>29.38</v>
      </c>
      <c r="F319" s="96" t="s">
        <v>20</v>
      </c>
      <c r="G319" s="103" t="s">
        <v>63</v>
      </c>
      <c r="H319" s="105" t="n">
        <f aca="false">(D319-D$27)/7</f>
        <v>8.85714285714286</v>
      </c>
      <c r="I319" s="104" t="n">
        <f aca="false">(E319-E$27)</f>
        <v>5.23</v>
      </c>
    </row>
    <row r="320" customFormat="false" ht="13.8" hidden="false" customHeight="false" outlineLevel="0" collapsed="false">
      <c r="A320" s="1" t="s">
        <v>39</v>
      </c>
      <c r="B320" s="96" t="s">
        <v>37</v>
      </c>
      <c r="C320" s="96" t="s">
        <v>10</v>
      </c>
      <c r="D320" s="96" t="n">
        <v>116</v>
      </c>
      <c r="E320" s="96" t="n">
        <v>28.81</v>
      </c>
      <c r="F320" s="96" t="s">
        <v>20</v>
      </c>
      <c r="G320" s="103" t="s">
        <v>63</v>
      </c>
      <c r="H320" s="105" t="n">
        <f aca="false">(D320-D$28)/7</f>
        <v>8.85714285714286</v>
      </c>
      <c r="I320" s="104" t="n">
        <f aca="false">(E320-E$28)</f>
        <v>3.55</v>
      </c>
    </row>
    <row r="321" customFormat="false" ht="13.8" hidden="false" customHeight="false" outlineLevel="0" collapsed="false">
      <c r="A321" s="1" t="s">
        <v>40</v>
      </c>
      <c r="B321" s="96" t="s">
        <v>37</v>
      </c>
      <c r="C321" s="96" t="s">
        <v>10</v>
      </c>
      <c r="D321" s="96" t="n">
        <v>118</v>
      </c>
      <c r="E321" s="96" t="n">
        <v>28.57</v>
      </c>
      <c r="F321" s="96" t="s">
        <v>20</v>
      </c>
      <c r="G321" s="103" t="s">
        <v>63</v>
      </c>
      <c r="H321" s="105" t="n">
        <f aca="false">(D321-D$29)/7</f>
        <v>8.85714285714286</v>
      </c>
      <c r="I321" s="104" t="n">
        <f aca="false">(E321-E$29)</f>
        <v>3.11</v>
      </c>
    </row>
    <row r="322" customFormat="false" ht="13.8" hidden="false" customHeight="false" outlineLevel="0" collapsed="false">
      <c r="A322" s="1" t="s">
        <v>14</v>
      </c>
      <c r="B322" s="96" t="s">
        <v>15</v>
      </c>
      <c r="C322" s="96" t="s">
        <v>10</v>
      </c>
      <c r="D322" s="96" t="n">
        <v>113</v>
      </c>
      <c r="E322" s="96" t="n">
        <v>41.11</v>
      </c>
      <c r="F322" s="96" t="s">
        <v>9</v>
      </c>
      <c r="G322" s="103" t="s">
        <v>63</v>
      </c>
      <c r="H322" s="105" t="n">
        <f aca="false">(D322-D$6)/7</f>
        <v>10</v>
      </c>
      <c r="I322" s="104" t="n">
        <f aca="false">(E322-E$6)</f>
        <v>19.62</v>
      </c>
    </row>
    <row r="323" customFormat="false" ht="13.8" hidden="false" customHeight="false" outlineLevel="0" collapsed="false">
      <c r="A323" s="1" t="s">
        <v>16</v>
      </c>
      <c r="B323" s="96" t="s">
        <v>15</v>
      </c>
      <c r="C323" s="96" t="s">
        <v>10</v>
      </c>
      <c r="D323" s="96" t="n">
        <v>113</v>
      </c>
      <c r="E323" s="96" t="n">
        <v>34.81</v>
      </c>
      <c r="F323" s="96" t="s">
        <v>9</v>
      </c>
      <c r="G323" s="103" t="s">
        <v>63</v>
      </c>
      <c r="H323" s="105" t="n">
        <f aca="false">(D323-D$7)/7</f>
        <v>10</v>
      </c>
      <c r="I323" s="104" t="n">
        <f aca="false">(E323-E$7)</f>
        <v>13.58</v>
      </c>
    </row>
    <row r="324" customFormat="false" ht="13.8" hidden="false" customHeight="false" outlineLevel="0" collapsed="false">
      <c r="A324" s="1" t="s">
        <v>17</v>
      </c>
      <c r="B324" s="96" t="s">
        <v>15</v>
      </c>
      <c r="C324" s="96" t="s">
        <v>10</v>
      </c>
      <c r="D324" s="96" t="n">
        <v>113</v>
      </c>
      <c r="E324" s="96" t="n">
        <v>40.02</v>
      </c>
      <c r="F324" s="96" t="s">
        <v>9</v>
      </c>
      <c r="G324" s="103" t="s">
        <v>63</v>
      </c>
      <c r="H324" s="105" t="n">
        <f aca="false">(D324-D$8)/7</f>
        <v>10</v>
      </c>
      <c r="I324" s="104" t="n">
        <f aca="false">(E324-E$8)</f>
        <v>18.01</v>
      </c>
    </row>
    <row r="325" customFormat="false" ht="13.8" hidden="false" customHeight="false" outlineLevel="0" collapsed="false">
      <c r="A325" s="1" t="s">
        <v>22</v>
      </c>
      <c r="B325" s="96" t="s">
        <v>15</v>
      </c>
      <c r="C325" s="96" t="s">
        <v>10</v>
      </c>
      <c r="D325" s="96" t="n">
        <v>117</v>
      </c>
      <c r="E325" s="96" t="n">
        <v>34.84</v>
      </c>
      <c r="F325" s="96" t="s">
        <v>9</v>
      </c>
      <c r="G325" s="103" t="s">
        <v>63</v>
      </c>
      <c r="H325" s="105" t="n">
        <f aca="false">(D325-D$9)/7</f>
        <v>10</v>
      </c>
      <c r="I325" s="104" t="n">
        <f aca="false">(E325-E$9)</f>
        <v>13.12</v>
      </c>
    </row>
    <row r="326" customFormat="false" ht="13.8" hidden="false" customHeight="false" outlineLevel="0" collapsed="false">
      <c r="A326" s="1" t="s">
        <v>19</v>
      </c>
      <c r="B326" s="96" t="s">
        <v>15</v>
      </c>
      <c r="C326" s="96" t="s">
        <v>10</v>
      </c>
      <c r="D326" s="96" t="n">
        <v>113</v>
      </c>
      <c r="E326" s="96" t="n">
        <v>30.96</v>
      </c>
      <c r="F326" s="96" t="s">
        <v>20</v>
      </c>
      <c r="G326" s="103" t="s">
        <v>63</v>
      </c>
      <c r="H326" s="105" t="n">
        <f aca="false">(D326-D$10)/7</f>
        <v>10</v>
      </c>
      <c r="I326" s="104" t="n">
        <f aca="false">(E326-E$10)</f>
        <v>7.63</v>
      </c>
    </row>
    <row r="327" customFormat="false" ht="13.8" hidden="false" customHeight="false" outlineLevel="0" collapsed="false">
      <c r="A327" s="1" t="s">
        <v>21</v>
      </c>
      <c r="B327" s="96" t="s">
        <v>15</v>
      </c>
      <c r="C327" s="96" t="s">
        <v>10</v>
      </c>
      <c r="D327" s="96" t="n">
        <v>113</v>
      </c>
      <c r="E327" s="96" t="n">
        <v>26.29</v>
      </c>
      <c r="F327" s="96" t="s">
        <v>20</v>
      </c>
      <c r="G327" s="103" t="s">
        <v>63</v>
      </c>
      <c r="H327" s="105" t="n">
        <f aca="false">(D327-D$11)/7</f>
        <v>10</v>
      </c>
      <c r="I327" s="104" t="n">
        <f aca="false">(E327-E$11)</f>
        <v>4.71</v>
      </c>
    </row>
    <row r="328" customFormat="false" ht="13.8" hidden="false" customHeight="false" outlineLevel="0" collapsed="false">
      <c r="A328" s="1" t="s">
        <v>18</v>
      </c>
      <c r="B328" s="96" t="s">
        <v>15</v>
      </c>
      <c r="C328" s="96" t="s">
        <v>10</v>
      </c>
      <c r="D328" s="96" t="n">
        <v>117</v>
      </c>
      <c r="E328" s="96" t="n">
        <v>24.44</v>
      </c>
      <c r="F328" s="96" t="s">
        <v>20</v>
      </c>
      <c r="G328" s="103" t="s">
        <v>63</v>
      </c>
      <c r="H328" s="105" t="n">
        <f aca="false">(D328-D$12)/7</f>
        <v>10</v>
      </c>
      <c r="I328" s="104" t="n">
        <f aca="false">(E328-E$12)</f>
        <v>3.99</v>
      </c>
    </row>
    <row r="329" customFormat="false" ht="13.8" hidden="false" customHeight="false" outlineLevel="0" collapsed="false">
      <c r="A329" s="1" t="s">
        <v>23</v>
      </c>
      <c r="B329" s="96" t="s">
        <v>15</v>
      </c>
      <c r="C329" s="96" t="s">
        <v>10</v>
      </c>
      <c r="D329" s="96" t="n">
        <v>117</v>
      </c>
      <c r="E329" s="96" t="n">
        <v>28.54</v>
      </c>
      <c r="F329" s="96" t="s">
        <v>20</v>
      </c>
      <c r="G329" s="103" t="s">
        <v>63</v>
      </c>
      <c r="H329" s="105" t="n">
        <f aca="false">(D329-D$13)/7</f>
        <v>10</v>
      </c>
      <c r="I329" s="104" t="n">
        <f aca="false">(E329-E$13)</f>
        <v>6.16</v>
      </c>
    </row>
    <row r="330" customFormat="false" ht="13.8" hidden="false" customHeight="false" outlineLevel="0" collapsed="false">
      <c r="A330" s="1" t="s">
        <v>7</v>
      </c>
      <c r="B330" s="96" t="s">
        <v>8</v>
      </c>
      <c r="C330" s="96" t="s">
        <v>10</v>
      </c>
      <c r="D330" s="96" t="n">
        <v>113</v>
      </c>
      <c r="E330" s="96" t="n">
        <v>42.14</v>
      </c>
      <c r="F330" s="96" t="s">
        <v>9</v>
      </c>
      <c r="G330" s="103" t="s">
        <v>63</v>
      </c>
      <c r="H330" s="105" t="n">
        <f aca="false">(D330-D$2)/7</f>
        <v>10</v>
      </c>
      <c r="I330" s="104" t="n">
        <f aca="false">(E330-E$2)</f>
        <v>19.54</v>
      </c>
    </row>
    <row r="331" customFormat="false" ht="13.8" hidden="false" customHeight="false" outlineLevel="0" collapsed="false">
      <c r="A331" s="1" t="s">
        <v>11</v>
      </c>
      <c r="B331" s="96" t="s">
        <v>8</v>
      </c>
      <c r="C331" s="96" t="s">
        <v>10</v>
      </c>
      <c r="D331" s="96" t="n">
        <v>113</v>
      </c>
      <c r="E331" s="96" t="n">
        <v>37.94</v>
      </c>
      <c r="F331" s="96" t="s">
        <v>9</v>
      </c>
      <c r="G331" s="103" t="s">
        <v>63</v>
      </c>
      <c r="H331" s="105" t="n">
        <f aca="false">(D331-D$3)/7</f>
        <v>10</v>
      </c>
      <c r="I331" s="104" t="n">
        <f aca="false">(E331-E$3)</f>
        <v>18.52</v>
      </c>
    </row>
    <row r="332" customFormat="false" ht="13.8" hidden="false" customHeight="false" outlineLevel="0" collapsed="false">
      <c r="A332" s="1" t="s">
        <v>12</v>
      </c>
      <c r="B332" s="96" t="s">
        <v>8</v>
      </c>
      <c r="C332" s="96" t="s">
        <v>10</v>
      </c>
      <c r="D332" s="96" t="n">
        <v>113</v>
      </c>
      <c r="E332" s="96" t="n">
        <v>40.11</v>
      </c>
      <c r="F332" s="96" t="s">
        <v>9</v>
      </c>
      <c r="G332" s="103" t="s">
        <v>63</v>
      </c>
      <c r="H332" s="105" t="n">
        <f aca="false">(D332-D$4)/7</f>
        <v>10</v>
      </c>
      <c r="I332" s="104" t="n">
        <f aca="false">(E332-E$4)</f>
        <v>19.89</v>
      </c>
    </row>
    <row r="333" customFormat="false" ht="13.8" hidden="false" customHeight="false" outlineLevel="0" collapsed="false">
      <c r="A333" s="1" t="s">
        <v>13</v>
      </c>
      <c r="B333" s="96" t="s">
        <v>8</v>
      </c>
      <c r="C333" s="96" t="s">
        <v>10</v>
      </c>
      <c r="D333" s="96" t="n">
        <v>113</v>
      </c>
      <c r="E333" s="96" t="n">
        <v>41.08</v>
      </c>
      <c r="F333" s="96" t="s">
        <v>9</v>
      </c>
      <c r="G333" s="103" t="s">
        <v>63</v>
      </c>
      <c r="H333" s="105" t="n">
        <f aca="false">(D333-D$5)/7</f>
        <v>10</v>
      </c>
      <c r="I333" s="104" t="n">
        <f aca="false">(E333-E$5)</f>
        <v>21.45</v>
      </c>
    </row>
    <row r="334" customFormat="false" ht="13.8" hidden="false" customHeight="false" outlineLevel="0" collapsed="false">
      <c r="A334" s="1" t="s">
        <v>28</v>
      </c>
      <c r="B334" s="96" t="s">
        <v>8</v>
      </c>
      <c r="C334" s="96" t="s">
        <v>10</v>
      </c>
      <c r="D334" s="96" t="n">
        <v>125</v>
      </c>
      <c r="E334" s="96" t="n">
        <v>36.73</v>
      </c>
      <c r="F334" s="96" t="s">
        <v>9</v>
      </c>
      <c r="G334" s="103" t="s">
        <v>63</v>
      </c>
      <c r="H334" s="105" t="n">
        <f aca="false">(D334-D$18)/7</f>
        <v>10</v>
      </c>
      <c r="I334" s="104" t="n">
        <f aca="false">(E334-E$18)</f>
        <v>11.73</v>
      </c>
    </row>
    <row r="335" customFormat="false" ht="13.8" hidden="false" customHeight="false" outlineLevel="0" collapsed="false">
      <c r="A335" s="1" t="s">
        <v>29</v>
      </c>
      <c r="B335" s="96" t="s">
        <v>8</v>
      </c>
      <c r="C335" s="96" t="s">
        <v>10</v>
      </c>
      <c r="D335" s="96" t="n">
        <v>125</v>
      </c>
      <c r="E335" s="96" t="n">
        <v>38.44</v>
      </c>
      <c r="F335" s="96" t="s">
        <v>9</v>
      </c>
      <c r="G335" s="103" t="s">
        <v>63</v>
      </c>
      <c r="H335" s="105" t="n">
        <f aca="false">(D335-D$19)/7</f>
        <v>10</v>
      </c>
      <c r="I335" s="104" t="n">
        <f aca="false">(E335-E$19)</f>
        <v>13.54</v>
      </c>
    </row>
    <row r="336" customFormat="false" ht="13.8" hidden="false" customHeight="false" outlineLevel="0" collapsed="false">
      <c r="A336" s="1" t="s">
        <v>30</v>
      </c>
      <c r="B336" s="96" t="s">
        <v>8</v>
      </c>
      <c r="C336" s="96" t="s">
        <v>10</v>
      </c>
      <c r="D336" s="96" t="n">
        <v>125</v>
      </c>
      <c r="E336" s="96" t="n">
        <v>38.24</v>
      </c>
      <c r="F336" s="96" t="s">
        <v>9</v>
      </c>
      <c r="G336" s="103" t="s">
        <v>63</v>
      </c>
      <c r="H336" s="105" t="n">
        <f aca="false">(D336-D$20)/7</f>
        <v>10</v>
      </c>
      <c r="I336" s="104" t="n">
        <f aca="false">(E336-E$20)</f>
        <v>10.63</v>
      </c>
    </row>
    <row r="337" customFormat="false" ht="13.8" hidden="false" customHeight="false" outlineLevel="0" collapsed="false">
      <c r="A337" s="1" t="s">
        <v>31</v>
      </c>
      <c r="B337" s="96" t="s">
        <v>8</v>
      </c>
      <c r="C337" s="96" t="s">
        <v>10</v>
      </c>
      <c r="D337" s="96" t="n">
        <v>125</v>
      </c>
      <c r="E337" s="96" t="n">
        <v>36.21</v>
      </c>
      <c r="F337" s="96" t="s">
        <v>9</v>
      </c>
      <c r="G337" s="103" t="s">
        <v>63</v>
      </c>
      <c r="H337" s="105" t="n">
        <f aca="false">(D337-D$21)/7</f>
        <v>10</v>
      </c>
      <c r="I337" s="104" t="n">
        <f aca="false">(E337-E$21)</f>
        <v>11.08</v>
      </c>
    </row>
    <row r="338" customFormat="false" ht="13.8" hidden="false" customHeight="false" outlineLevel="0" collapsed="false">
      <c r="A338" s="1" t="s">
        <v>32</v>
      </c>
      <c r="B338" s="96" t="s">
        <v>8</v>
      </c>
      <c r="C338" s="96" t="s">
        <v>10</v>
      </c>
      <c r="D338" s="96" t="n">
        <v>126</v>
      </c>
      <c r="E338" s="96" t="n">
        <v>38.16</v>
      </c>
      <c r="F338" s="96" t="s">
        <v>9</v>
      </c>
      <c r="G338" s="103" t="s">
        <v>63</v>
      </c>
      <c r="H338" s="105" t="n">
        <f aca="false">(D338-D$22)/7</f>
        <v>10</v>
      </c>
      <c r="I338" s="104" t="n">
        <f aca="false">(E338-E$22)</f>
        <v>14.72</v>
      </c>
    </row>
    <row r="339" customFormat="false" ht="13.8" hidden="false" customHeight="false" outlineLevel="0" collapsed="false">
      <c r="A339" s="1" t="s">
        <v>33</v>
      </c>
      <c r="B339" s="96" t="s">
        <v>8</v>
      </c>
      <c r="C339" s="96" t="s">
        <v>10</v>
      </c>
      <c r="D339" s="96" t="n">
        <v>126</v>
      </c>
      <c r="E339" s="96" t="n">
        <v>43.32</v>
      </c>
      <c r="F339" s="96" t="s">
        <v>9</v>
      </c>
      <c r="G339" s="103" t="s">
        <v>63</v>
      </c>
      <c r="H339" s="105" t="n">
        <f aca="false">(D339-D$23)/7</f>
        <v>10</v>
      </c>
      <c r="I339" s="104" t="n">
        <f aca="false">(E339-E$23)</f>
        <v>19.83</v>
      </c>
    </row>
    <row r="340" customFormat="false" ht="13.8" hidden="false" customHeight="false" outlineLevel="0" collapsed="false">
      <c r="A340" s="1" t="s">
        <v>34</v>
      </c>
      <c r="B340" s="96" t="s">
        <v>8</v>
      </c>
      <c r="C340" s="96" t="s">
        <v>10</v>
      </c>
      <c r="D340" s="96" t="n">
        <v>126</v>
      </c>
      <c r="E340" s="96" t="n">
        <v>43.01</v>
      </c>
      <c r="F340" s="96" t="s">
        <v>9</v>
      </c>
      <c r="G340" s="103" t="s">
        <v>63</v>
      </c>
      <c r="H340" s="105" t="n">
        <f aca="false">(D340-D$24)/7</f>
        <v>10</v>
      </c>
      <c r="I340" s="104" t="n">
        <f aca="false">(E340-E$24)</f>
        <v>20.07</v>
      </c>
    </row>
    <row r="341" customFormat="false" ht="13.8" hidden="false" customHeight="false" outlineLevel="0" collapsed="false">
      <c r="A341" s="1" t="s">
        <v>35</v>
      </c>
      <c r="B341" s="96" t="s">
        <v>8</v>
      </c>
      <c r="C341" s="96" t="s">
        <v>10</v>
      </c>
      <c r="D341" s="96" t="n">
        <v>126</v>
      </c>
      <c r="E341" s="96" t="n">
        <v>42.64</v>
      </c>
      <c r="F341" s="96" t="s">
        <v>9</v>
      </c>
      <c r="G341" s="103" t="s">
        <v>63</v>
      </c>
      <c r="H341" s="105" t="n">
        <f aca="false">(D341-D$25)/7</f>
        <v>10</v>
      </c>
      <c r="I341" s="104" t="n">
        <f aca="false">(E341-E$25)</f>
        <v>20.04</v>
      </c>
    </row>
    <row r="342" customFormat="false" ht="13.8" hidden="false" customHeight="false" outlineLevel="0" collapsed="false">
      <c r="A342" s="1" t="s">
        <v>25</v>
      </c>
      <c r="B342" s="96" t="s">
        <v>8</v>
      </c>
      <c r="C342" s="96" t="s">
        <v>10</v>
      </c>
      <c r="D342" s="96" t="n">
        <v>125</v>
      </c>
      <c r="E342" s="96" t="n">
        <v>29.85</v>
      </c>
      <c r="F342" s="96" t="s">
        <v>20</v>
      </c>
      <c r="G342" s="103" t="s">
        <v>63</v>
      </c>
      <c r="H342" s="105" t="n">
        <f aca="false">(D342-D$15)/7</f>
        <v>10</v>
      </c>
      <c r="I342" s="104" t="n">
        <f aca="false">(E342-E$15)</f>
        <v>4.73</v>
      </c>
    </row>
    <row r="343" customFormat="false" ht="13.8" hidden="false" customHeight="false" outlineLevel="0" collapsed="false">
      <c r="A343" s="1" t="s">
        <v>26</v>
      </c>
      <c r="B343" s="96" t="s">
        <v>8</v>
      </c>
      <c r="C343" s="96" t="s">
        <v>10</v>
      </c>
      <c r="D343" s="96" t="n">
        <v>125</v>
      </c>
      <c r="E343" s="96" t="n">
        <v>28.22</v>
      </c>
      <c r="F343" s="96" t="s">
        <v>20</v>
      </c>
      <c r="G343" s="103" t="s">
        <v>63</v>
      </c>
      <c r="H343" s="105" t="n">
        <f aca="false">(D343-D$16)/7</f>
        <v>10</v>
      </c>
      <c r="I343" s="104" t="n">
        <f aca="false">(E343-E$16)</f>
        <v>4.3</v>
      </c>
    </row>
    <row r="344" customFormat="false" ht="13.8" hidden="false" customHeight="false" outlineLevel="0" collapsed="false">
      <c r="A344" s="1" t="s">
        <v>27</v>
      </c>
      <c r="B344" s="96" t="s">
        <v>8</v>
      </c>
      <c r="C344" s="96" t="s">
        <v>10</v>
      </c>
      <c r="D344" s="96" t="n">
        <v>126</v>
      </c>
      <c r="E344" s="96" t="n">
        <v>27.28</v>
      </c>
      <c r="F344" s="96" t="s">
        <v>20</v>
      </c>
      <c r="G344" s="103" t="s">
        <v>63</v>
      </c>
      <c r="H344" s="105" t="n">
        <f aca="false">(D344-D$17)/7</f>
        <v>10</v>
      </c>
      <c r="I344" s="104" t="n">
        <f aca="false">(E344-E$17)</f>
        <v>4.42</v>
      </c>
    </row>
    <row r="345" customFormat="false" ht="13.8" hidden="false" customHeight="false" outlineLevel="0" collapsed="false">
      <c r="A345" s="1" t="s">
        <v>41</v>
      </c>
      <c r="B345" s="96" t="s">
        <v>37</v>
      </c>
      <c r="C345" s="96" t="s">
        <v>10</v>
      </c>
      <c r="D345" s="96" t="n">
        <v>121</v>
      </c>
      <c r="E345" s="96" t="n">
        <v>34.38</v>
      </c>
      <c r="F345" s="96" t="s">
        <v>9</v>
      </c>
      <c r="G345" s="103" t="s">
        <v>63</v>
      </c>
      <c r="H345" s="105" t="n">
        <f aca="false">(D345-D$30)/7</f>
        <v>10</v>
      </c>
      <c r="I345" s="104" t="n">
        <f aca="false">(E345-E$30)</f>
        <v>12.04</v>
      </c>
    </row>
    <row r="346" customFormat="false" ht="13.8" hidden="false" customHeight="false" outlineLevel="0" collapsed="false">
      <c r="A346" s="1" t="s">
        <v>42</v>
      </c>
      <c r="B346" s="96" t="s">
        <v>37</v>
      </c>
      <c r="C346" s="96" t="s">
        <v>10</v>
      </c>
      <c r="D346" s="96" t="n">
        <v>121</v>
      </c>
      <c r="E346" s="96" t="n">
        <v>34.76</v>
      </c>
      <c r="F346" s="96" t="s">
        <v>9</v>
      </c>
      <c r="G346" s="103" t="s">
        <v>63</v>
      </c>
      <c r="H346" s="105" t="n">
        <f aca="false">(D346-D$31)/7</f>
        <v>10</v>
      </c>
      <c r="I346" s="104" t="n">
        <f aca="false">(E346-E$31)</f>
        <v>13.14</v>
      </c>
    </row>
    <row r="347" customFormat="false" ht="13.8" hidden="false" customHeight="false" outlineLevel="0" collapsed="false">
      <c r="A347" s="1" t="s">
        <v>43</v>
      </c>
      <c r="B347" s="96" t="s">
        <v>37</v>
      </c>
      <c r="C347" s="96" t="s">
        <v>10</v>
      </c>
      <c r="D347" s="96" t="n">
        <v>121</v>
      </c>
      <c r="E347" s="96" t="n">
        <v>30.1</v>
      </c>
      <c r="F347" s="96" t="s">
        <v>9</v>
      </c>
      <c r="G347" s="103" t="s">
        <v>63</v>
      </c>
      <c r="H347" s="105" t="n">
        <f aca="false">(D347-D$32)/7</f>
        <v>10</v>
      </c>
      <c r="I347" s="104" t="n">
        <f aca="false">(E347-E$32)</f>
        <v>8.34</v>
      </c>
    </row>
    <row r="348" customFormat="false" ht="13.8" hidden="false" customHeight="false" outlineLevel="0" collapsed="false">
      <c r="A348" s="1" t="s">
        <v>44</v>
      </c>
      <c r="B348" s="96" t="s">
        <v>37</v>
      </c>
      <c r="C348" s="96" t="s">
        <v>10</v>
      </c>
      <c r="D348" s="96" t="n">
        <v>121</v>
      </c>
      <c r="E348" s="96" t="n">
        <v>33.69</v>
      </c>
      <c r="F348" s="96" t="s">
        <v>9</v>
      </c>
      <c r="G348" s="103" t="s">
        <v>63</v>
      </c>
      <c r="H348" s="105" t="n">
        <f aca="false">(D348-D$33)/7</f>
        <v>10</v>
      </c>
      <c r="I348" s="104" t="n">
        <f aca="false">(E348-E$33)</f>
        <v>12.74</v>
      </c>
    </row>
    <row r="349" customFormat="false" ht="13.8" hidden="false" customHeight="false" outlineLevel="0" collapsed="false">
      <c r="A349" s="1" t="s">
        <v>36</v>
      </c>
      <c r="B349" s="96" t="s">
        <v>37</v>
      </c>
      <c r="C349" s="96" t="s">
        <v>10</v>
      </c>
      <c r="D349" s="96" t="n">
        <v>124</v>
      </c>
      <c r="E349" s="96" t="n">
        <v>29.39</v>
      </c>
      <c r="F349" s="96" t="s">
        <v>20</v>
      </c>
      <c r="G349" s="103" t="s">
        <v>63</v>
      </c>
      <c r="H349" s="105" t="n">
        <f aca="false">(D349-D$26)/7</f>
        <v>10</v>
      </c>
      <c r="I349" s="104" t="n">
        <f aca="false">(E349-E$26)</f>
        <v>4.9</v>
      </c>
    </row>
    <row r="350" customFormat="false" ht="13.8" hidden="false" customHeight="false" outlineLevel="0" collapsed="false">
      <c r="A350" s="1" t="s">
        <v>38</v>
      </c>
      <c r="B350" s="96" t="s">
        <v>37</v>
      </c>
      <c r="C350" s="96" t="s">
        <v>10</v>
      </c>
      <c r="D350" s="96" t="n">
        <v>124</v>
      </c>
      <c r="E350" s="96" t="n">
        <v>29.92</v>
      </c>
      <c r="F350" s="96" t="s">
        <v>20</v>
      </c>
      <c r="G350" s="103" t="s">
        <v>63</v>
      </c>
      <c r="H350" s="105" t="n">
        <f aca="false">(D350-D$27)/7</f>
        <v>10</v>
      </c>
      <c r="I350" s="104" t="n">
        <f aca="false">(E350-E$27)</f>
        <v>5.77</v>
      </c>
    </row>
    <row r="351" customFormat="false" ht="13.8" hidden="false" customHeight="false" outlineLevel="0" collapsed="false">
      <c r="A351" s="1" t="s">
        <v>39</v>
      </c>
      <c r="B351" s="96" t="s">
        <v>37</v>
      </c>
      <c r="C351" s="96" t="s">
        <v>10</v>
      </c>
      <c r="D351" s="96" t="n">
        <v>124</v>
      </c>
      <c r="E351" s="96" t="n">
        <v>30</v>
      </c>
      <c r="F351" s="96" t="s">
        <v>20</v>
      </c>
      <c r="G351" s="103" t="s">
        <v>63</v>
      </c>
      <c r="H351" s="105" t="n">
        <f aca="false">(D351-D$28)/7</f>
        <v>10</v>
      </c>
      <c r="I351" s="104" t="n">
        <f aca="false">(E351-E$28)</f>
        <v>4.74</v>
      </c>
    </row>
    <row r="352" customFormat="false" ht="13.8" hidden="false" customHeight="false" outlineLevel="0" collapsed="false">
      <c r="A352" s="1" t="s">
        <v>40</v>
      </c>
      <c r="B352" s="96" t="s">
        <v>37</v>
      </c>
      <c r="C352" s="96" t="s">
        <v>10</v>
      </c>
      <c r="D352" s="96" t="n">
        <v>126</v>
      </c>
      <c r="E352" s="96" t="n">
        <v>30.29</v>
      </c>
      <c r="F352" s="96" t="s">
        <v>20</v>
      </c>
      <c r="G352" s="103" t="s">
        <v>63</v>
      </c>
      <c r="H352" s="105" t="n">
        <f aca="false">(D352-D$29)/7</f>
        <v>10</v>
      </c>
      <c r="I352" s="104" t="n">
        <f aca="false">(E352-E$29)</f>
        <v>4.83</v>
      </c>
    </row>
    <row r="353" customFormat="false" ht="13.8" hidden="false" customHeight="false" outlineLevel="0" collapsed="false">
      <c r="A353" s="1" t="s">
        <v>14</v>
      </c>
      <c r="B353" s="96" t="s">
        <v>15</v>
      </c>
      <c r="C353" s="96" t="s">
        <v>10</v>
      </c>
      <c r="D353" s="96" t="n">
        <v>120</v>
      </c>
      <c r="E353" s="96" t="n">
        <v>42.08</v>
      </c>
      <c r="F353" s="96" t="s">
        <v>9</v>
      </c>
      <c r="G353" s="103" t="s">
        <v>63</v>
      </c>
      <c r="H353" s="105" t="n">
        <f aca="false">(D353-D$6)/7</f>
        <v>11</v>
      </c>
      <c r="I353" s="104" t="n">
        <f aca="false">(E353-E$6)</f>
        <v>20.59</v>
      </c>
    </row>
    <row r="354" customFormat="false" ht="13.8" hidden="false" customHeight="false" outlineLevel="0" collapsed="false">
      <c r="A354" s="1" t="s">
        <v>16</v>
      </c>
      <c r="B354" s="96" t="s">
        <v>15</v>
      </c>
      <c r="C354" s="96" t="s">
        <v>10</v>
      </c>
      <c r="D354" s="96" t="n">
        <v>120</v>
      </c>
      <c r="E354" s="96" t="n">
        <v>38.41</v>
      </c>
      <c r="F354" s="96" t="s">
        <v>9</v>
      </c>
      <c r="G354" s="103" t="s">
        <v>63</v>
      </c>
      <c r="H354" s="105" t="n">
        <f aca="false">(D354-D$7)/7</f>
        <v>11</v>
      </c>
      <c r="I354" s="104" t="n">
        <f aca="false">(E354-E$7)</f>
        <v>17.18</v>
      </c>
    </row>
    <row r="355" customFormat="false" ht="13.8" hidden="false" customHeight="false" outlineLevel="0" collapsed="false">
      <c r="A355" s="1" t="s">
        <v>17</v>
      </c>
      <c r="B355" s="96" t="s">
        <v>15</v>
      </c>
      <c r="C355" s="96" t="s">
        <v>10</v>
      </c>
      <c r="D355" s="96" t="n">
        <v>120</v>
      </c>
      <c r="E355" s="96" t="n">
        <v>42.69</v>
      </c>
      <c r="F355" s="96" t="s">
        <v>9</v>
      </c>
      <c r="G355" s="103" t="s">
        <v>63</v>
      </c>
      <c r="H355" s="105" t="n">
        <f aca="false">(D355-D$8)/7</f>
        <v>11</v>
      </c>
      <c r="I355" s="104" t="n">
        <f aca="false">(E355-E$8)</f>
        <v>20.68</v>
      </c>
    </row>
    <row r="356" customFormat="false" ht="13.8" hidden="false" customHeight="false" outlineLevel="0" collapsed="false">
      <c r="A356" s="1" t="s">
        <v>22</v>
      </c>
      <c r="B356" s="96" t="s">
        <v>15</v>
      </c>
      <c r="C356" s="96" t="s">
        <v>10</v>
      </c>
      <c r="D356" s="96" t="n">
        <v>124</v>
      </c>
      <c r="E356" s="96" t="n">
        <v>37.31</v>
      </c>
      <c r="F356" s="96" t="s">
        <v>9</v>
      </c>
      <c r="G356" s="103" t="s">
        <v>63</v>
      </c>
      <c r="H356" s="105" t="n">
        <f aca="false">(D356-D$9)/7</f>
        <v>11</v>
      </c>
      <c r="I356" s="104" t="n">
        <f aca="false">(E356-E$9)</f>
        <v>15.59</v>
      </c>
    </row>
    <row r="357" customFormat="false" ht="13.8" hidden="false" customHeight="false" outlineLevel="0" collapsed="false">
      <c r="A357" s="1" t="s">
        <v>19</v>
      </c>
      <c r="B357" s="96" t="s">
        <v>15</v>
      </c>
      <c r="C357" s="96" t="s">
        <v>10</v>
      </c>
      <c r="D357" s="96" t="n">
        <v>120</v>
      </c>
      <c r="E357" s="96" t="n">
        <v>31.85</v>
      </c>
      <c r="F357" s="96" t="s">
        <v>20</v>
      </c>
      <c r="G357" s="103" t="s">
        <v>63</v>
      </c>
      <c r="H357" s="105" t="n">
        <f aca="false">(D357-D$10)/7</f>
        <v>11</v>
      </c>
      <c r="I357" s="104" t="n">
        <f aca="false">(E357-E$10)</f>
        <v>8.52</v>
      </c>
    </row>
    <row r="358" customFormat="false" ht="13.8" hidden="false" customHeight="false" outlineLevel="0" collapsed="false">
      <c r="A358" s="1" t="s">
        <v>21</v>
      </c>
      <c r="B358" s="96" t="s">
        <v>15</v>
      </c>
      <c r="C358" s="96" t="s">
        <v>10</v>
      </c>
      <c r="D358" s="96" t="n">
        <v>120</v>
      </c>
      <c r="E358" s="96" t="n">
        <v>27.89</v>
      </c>
      <c r="F358" s="96" t="s">
        <v>20</v>
      </c>
      <c r="G358" s="103" t="s">
        <v>63</v>
      </c>
      <c r="H358" s="105" t="n">
        <f aca="false">(D358-D$11)/7</f>
        <v>11</v>
      </c>
      <c r="I358" s="104" t="n">
        <f aca="false">(E358-E$11)</f>
        <v>6.31</v>
      </c>
    </row>
    <row r="359" customFormat="false" ht="13.8" hidden="false" customHeight="false" outlineLevel="0" collapsed="false">
      <c r="A359" s="1" t="s">
        <v>18</v>
      </c>
      <c r="B359" s="96" t="s">
        <v>15</v>
      </c>
      <c r="C359" s="96" t="s">
        <v>10</v>
      </c>
      <c r="D359" s="96" t="n">
        <v>124</v>
      </c>
      <c r="E359" s="96" t="n">
        <v>24.29</v>
      </c>
      <c r="F359" s="96" t="s">
        <v>20</v>
      </c>
      <c r="G359" s="103" t="s">
        <v>63</v>
      </c>
      <c r="H359" s="105" t="n">
        <f aca="false">(D359-D$12)/7</f>
        <v>11</v>
      </c>
      <c r="I359" s="104" t="n">
        <f aca="false">(E359-E$12)</f>
        <v>3.84</v>
      </c>
    </row>
    <row r="360" customFormat="false" ht="13.8" hidden="false" customHeight="false" outlineLevel="0" collapsed="false">
      <c r="A360" s="1" t="s">
        <v>23</v>
      </c>
      <c r="B360" s="96" t="s">
        <v>15</v>
      </c>
      <c r="C360" s="96" t="s">
        <v>10</v>
      </c>
      <c r="D360" s="96" t="n">
        <v>124</v>
      </c>
      <c r="E360" s="96" t="n">
        <v>28.02</v>
      </c>
      <c r="F360" s="96" t="s">
        <v>20</v>
      </c>
      <c r="G360" s="103" t="s">
        <v>63</v>
      </c>
      <c r="H360" s="105" t="n">
        <f aca="false">(D360-D$13)/7</f>
        <v>11</v>
      </c>
      <c r="I360" s="104" t="n">
        <f aca="false">(E360-E$13)</f>
        <v>5.64</v>
      </c>
    </row>
    <row r="361" customFormat="false" ht="13.8" hidden="false" customHeight="false" outlineLevel="0" collapsed="false">
      <c r="A361" s="1" t="s">
        <v>7</v>
      </c>
      <c r="B361" s="96" t="s">
        <v>8</v>
      </c>
      <c r="C361" s="96" t="s">
        <v>10</v>
      </c>
      <c r="D361" s="96" t="n">
        <v>120</v>
      </c>
      <c r="E361" s="96" t="n">
        <v>44.92</v>
      </c>
      <c r="F361" s="96" t="s">
        <v>9</v>
      </c>
      <c r="G361" s="103" t="s">
        <v>63</v>
      </c>
      <c r="H361" s="105" t="n">
        <f aca="false">(D361-D$2)/7</f>
        <v>11</v>
      </c>
      <c r="I361" s="104" t="n">
        <f aca="false">(E361-E$2)</f>
        <v>22.32</v>
      </c>
    </row>
    <row r="362" customFormat="false" ht="13.8" hidden="false" customHeight="false" outlineLevel="0" collapsed="false">
      <c r="A362" s="1" t="s">
        <v>11</v>
      </c>
      <c r="B362" s="96" t="s">
        <v>8</v>
      </c>
      <c r="C362" s="96" t="s">
        <v>10</v>
      </c>
      <c r="D362" s="96" t="n">
        <v>120</v>
      </c>
      <c r="E362" s="96" t="n">
        <v>41.3</v>
      </c>
      <c r="F362" s="96" t="s">
        <v>9</v>
      </c>
      <c r="G362" s="103" t="s">
        <v>63</v>
      </c>
      <c r="H362" s="105" t="n">
        <f aca="false">(D362-D$3)/7</f>
        <v>11</v>
      </c>
      <c r="I362" s="104" t="n">
        <f aca="false">(E362-E$3)</f>
        <v>21.88</v>
      </c>
    </row>
    <row r="363" customFormat="false" ht="13.8" hidden="false" customHeight="false" outlineLevel="0" collapsed="false">
      <c r="A363" s="1" t="s">
        <v>12</v>
      </c>
      <c r="B363" s="96" t="s">
        <v>8</v>
      </c>
      <c r="C363" s="96" t="s">
        <v>10</v>
      </c>
      <c r="D363" s="96" t="n">
        <v>120</v>
      </c>
      <c r="E363" s="96" t="n">
        <v>42.38</v>
      </c>
      <c r="F363" s="96" t="s">
        <v>9</v>
      </c>
      <c r="G363" s="103" t="s">
        <v>63</v>
      </c>
      <c r="H363" s="105" t="n">
        <f aca="false">(D363-D$4)/7</f>
        <v>11</v>
      </c>
      <c r="I363" s="104" t="n">
        <f aca="false">(E363-E$4)</f>
        <v>22.16</v>
      </c>
    </row>
    <row r="364" customFormat="false" ht="13.8" hidden="false" customHeight="false" outlineLevel="0" collapsed="false">
      <c r="A364" s="1" t="s">
        <v>13</v>
      </c>
      <c r="B364" s="96" t="s">
        <v>8</v>
      </c>
      <c r="C364" s="96" t="s">
        <v>10</v>
      </c>
      <c r="D364" s="96" t="n">
        <v>120</v>
      </c>
      <c r="E364" s="96" t="n">
        <v>44.61</v>
      </c>
      <c r="F364" s="96" t="s">
        <v>9</v>
      </c>
      <c r="G364" s="103" t="s">
        <v>63</v>
      </c>
      <c r="H364" s="105" t="n">
        <f aca="false">(D364-D$5)/7</f>
        <v>11</v>
      </c>
      <c r="I364" s="104" t="n">
        <f aca="false">(E364-E$5)</f>
        <v>24.98</v>
      </c>
    </row>
    <row r="365" customFormat="false" ht="13.8" hidden="false" customHeight="false" outlineLevel="0" collapsed="false">
      <c r="A365" s="1" t="s">
        <v>28</v>
      </c>
      <c r="B365" s="96" t="s">
        <v>8</v>
      </c>
      <c r="C365" s="96" t="s">
        <v>10</v>
      </c>
      <c r="D365" s="96" t="n">
        <v>132</v>
      </c>
      <c r="E365" s="96" t="n">
        <v>37.72</v>
      </c>
      <c r="F365" s="96" t="s">
        <v>9</v>
      </c>
      <c r="G365" s="103" t="s">
        <v>63</v>
      </c>
      <c r="H365" s="105" t="n">
        <f aca="false">(D365-D$18)/7</f>
        <v>11</v>
      </c>
      <c r="I365" s="104" t="n">
        <f aca="false">(E365-E$18)</f>
        <v>12.72</v>
      </c>
    </row>
    <row r="366" customFormat="false" ht="13.8" hidden="false" customHeight="false" outlineLevel="0" collapsed="false">
      <c r="A366" s="1" t="s">
        <v>29</v>
      </c>
      <c r="B366" s="96" t="s">
        <v>8</v>
      </c>
      <c r="C366" s="96" t="s">
        <v>10</v>
      </c>
      <c r="D366" s="96" t="n">
        <v>132</v>
      </c>
      <c r="E366" s="96" t="n">
        <v>40.45</v>
      </c>
      <c r="F366" s="96" t="s">
        <v>9</v>
      </c>
      <c r="G366" s="103" t="s">
        <v>63</v>
      </c>
      <c r="H366" s="105" t="n">
        <f aca="false">(D366-D$19)/7</f>
        <v>11</v>
      </c>
      <c r="I366" s="104" t="n">
        <f aca="false">(E366-E$19)</f>
        <v>15.55</v>
      </c>
    </row>
    <row r="367" customFormat="false" ht="13.8" hidden="false" customHeight="false" outlineLevel="0" collapsed="false">
      <c r="A367" s="1" t="s">
        <v>30</v>
      </c>
      <c r="B367" s="96" t="s">
        <v>8</v>
      </c>
      <c r="C367" s="96" t="s">
        <v>10</v>
      </c>
      <c r="D367" s="96" t="n">
        <v>132</v>
      </c>
      <c r="E367" s="96" t="n">
        <v>38.63</v>
      </c>
      <c r="F367" s="96" t="s">
        <v>9</v>
      </c>
      <c r="G367" s="103" t="s">
        <v>63</v>
      </c>
      <c r="H367" s="105" t="n">
        <f aca="false">(D367-D$20)/7</f>
        <v>11</v>
      </c>
      <c r="I367" s="104" t="n">
        <f aca="false">(E367-E$20)</f>
        <v>11.02</v>
      </c>
    </row>
    <row r="368" customFormat="false" ht="13.8" hidden="false" customHeight="false" outlineLevel="0" collapsed="false">
      <c r="A368" s="1" t="s">
        <v>31</v>
      </c>
      <c r="B368" s="96" t="s">
        <v>8</v>
      </c>
      <c r="C368" s="96" t="s">
        <v>10</v>
      </c>
      <c r="D368" s="96" t="n">
        <v>132</v>
      </c>
      <c r="E368" s="96" t="n">
        <v>37.98</v>
      </c>
      <c r="F368" s="96" t="s">
        <v>9</v>
      </c>
      <c r="G368" s="103" t="s">
        <v>63</v>
      </c>
      <c r="H368" s="105" t="n">
        <f aca="false">(D368-D$21)/7</f>
        <v>11</v>
      </c>
      <c r="I368" s="104" t="n">
        <f aca="false">(E368-E$21)</f>
        <v>12.85</v>
      </c>
    </row>
    <row r="369" customFormat="false" ht="13.8" hidden="false" customHeight="false" outlineLevel="0" collapsed="false">
      <c r="A369" s="1" t="s">
        <v>32</v>
      </c>
      <c r="B369" s="96" t="s">
        <v>8</v>
      </c>
      <c r="C369" s="96" t="s">
        <v>10</v>
      </c>
      <c r="D369" s="96" t="n">
        <v>133</v>
      </c>
      <c r="E369" s="96" t="n">
        <v>38.94</v>
      </c>
      <c r="F369" s="96" t="s">
        <v>9</v>
      </c>
      <c r="G369" s="103" t="s">
        <v>63</v>
      </c>
      <c r="H369" s="105" t="n">
        <f aca="false">(D369-D$22)/7</f>
        <v>11</v>
      </c>
      <c r="I369" s="104" t="n">
        <f aca="false">(E369-E$22)</f>
        <v>15.5</v>
      </c>
    </row>
    <row r="370" customFormat="false" ht="13.8" hidden="false" customHeight="false" outlineLevel="0" collapsed="false">
      <c r="A370" s="1" t="s">
        <v>33</v>
      </c>
      <c r="B370" s="96" t="s">
        <v>8</v>
      </c>
      <c r="C370" s="96" t="s">
        <v>10</v>
      </c>
      <c r="D370" s="96" t="n">
        <v>133</v>
      </c>
      <c r="E370" s="96" t="n">
        <v>43.58</v>
      </c>
      <c r="F370" s="96" t="s">
        <v>9</v>
      </c>
      <c r="G370" s="103" t="s">
        <v>63</v>
      </c>
      <c r="H370" s="105" t="n">
        <f aca="false">(D370-D$23)/7</f>
        <v>11</v>
      </c>
      <c r="I370" s="104" t="n">
        <f aca="false">(E370-E$23)</f>
        <v>20.09</v>
      </c>
    </row>
    <row r="371" customFormat="false" ht="13.8" hidden="false" customHeight="false" outlineLevel="0" collapsed="false">
      <c r="A371" s="1" t="s">
        <v>34</v>
      </c>
      <c r="B371" s="96" t="s">
        <v>8</v>
      </c>
      <c r="C371" s="96" t="s">
        <v>10</v>
      </c>
      <c r="D371" s="96" t="n">
        <v>133</v>
      </c>
      <c r="E371" s="96" t="n">
        <v>44.08</v>
      </c>
      <c r="F371" s="96" t="s">
        <v>9</v>
      </c>
      <c r="G371" s="103" t="s">
        <v>63</v>
      </c>
      <c r="H371" s="105" t="n">
        <f aca="false">(D371-D$24)/7</f>
        <v>11</v>
      </c>
      <c r="I371" s="104" t="n">
        <f aca="false">(E371-E$24)</f>
        <v>21.14</v>
      </c>
    </row>
    <row r="372" customFormat="false" ht="13.8" hidden="false" customHeight="false" outlineLevel="0" collapsed="false">
      <c r="A372" s="1" t="s">
        <v>35</v>
      </c>
      <c r="B372" s="96" t="s">
        <v>8</v>
      </c>
      <c r="C372" s="96" t="s">
        <v>10</v>
      </c>
      <c r="D372" s="96" t="n">
        <v>133</v>
      </c>
      <c r="E372" s="96" t="n">
        <v>42.99</v>
      </c>
      <c r="F372" s="96" t="s">
        <v>9</v>
      </c>
      <c r="G372" s="103" t="s">
        <v>63</v>
      </c>
      <c r="H372" s="105" t="n">
        <f aca="false">(D372-D$25)/7</f>
        <v>11</v>
      </c>
      <c r="I372" s="104" t="n">
        <f aca="false">(E372-E$25)</f>
        <v>20.39</v>
      </c>
    </row>
    <row r="373" customFormat="false" ht="13.8" hidden="false" customHeight="false" outlineLevel="0" collapsed="false">
      <c r="A373" s="1" t="s">
        <v>25</v>
      </c>
      <c r="B373" s="96" t="s">
        <v>8</v>
      </c>
      <c r="C373" s="96" t="s">
        <v>10</v>
      </c>
      <c r="D373" s="96" t="n">
        <v>132</v>
      </c>
      <c r="E373" s="96" t="n">
        <v>29.67</v>
      </c>
      <c r="F373" s="96" t="s">
        <v>20</v>
      </c>
      <c r="G373" s="103" t="s">
        <v>63</v>
      </c>
      <c r="H373" s="105" t="n">
        <f aca="false">(D373-D$15)/7</f>
        <v>11</v>
      </c>
      <c r="I373" s="104" t="n">
        <f aca="false">(E373-E$15)</f>
        <v>4.55</v>
      </c>
    </row>
    <row r="374" customFormat="false" ht="13.8" hidden="false" customHeight="false" outlineLevel="0" collapsed="false">
      <c r="A374" s="1" t="s">
        <v>26</v>
      </c>
      <c r="B374" s="96" t="s">
        <v>8</v>
      </c>
      <c r="C374" s="96" t="s">
        <v>10</v>
      </c>
      <c r="D374" s="96" t="n">
        <v>132</v>
      </c>
      <c r="E374" s="96" t="n">
        <v>28.83</v>
      </c>
      <c r="F374" s="96" t="s">
        <v>20</v>
      </c>
      <c r="G374" s="103" t="s">
        <v>63</v>
      </c>
      <c r="H374" s="105" t="n">
        <f aca="false">(D374-D$16)/7</f>
        <v>11</v>
      </c>
      <c r="I374" s="104" t="n">
        <f aca="false">(E374-E$16)</f>
        <v>4.91</v>
      </c>
    </row>
    <row r="375" customFormat="false" ht="13.8" hidden="false" customHeight="false" outlineLevel="0" collapsed="false">
      <c r="A375" s="1" t="s">
        <v>27</v>
      </c>
      <c r="B375" s="96" t="s">
        <v>8</v>
      </c>
      <c r="C375" s="96" t="s">
        <v>10</v>
      </c>
      <c r="D375" s="96" t="n">
        <v>133</v>
      </c>
      <c r="E375" s="96" t="n">
        <v>27.64</v>
      </c>
      <c r="F375" s="96" t="s">
        <v>20</v>
      </c>
      <c r="G375" s="103" t="s">
        <v>63</v>
      </c>
      <c r="H375" s="105" t="n">
        <f aca="false">(D375-D$17)/7</f>
        <v>11</v>
      </c>
      <c r="I375" s="104" t="n">
        <f aca="false">(E375-E$17)</f>
        <v>4.78</v>
      </c>
    </row>
    <row r="376" customFormat="false" ht="13.8" hidden="false" customHeight="false" outlineLevel="0" collapsed="false">
      <c r="A376" s="1" t="s">
        <v>41</v>
      </c>
      <c r="B376" s="96" t="s">
        <v>37</v>
      </c>
      <c r="C376" s="96" t="s">
        <v>10</v>
      </c>
      <c r="D376" s="96" t="n">
        <v>128</v>
      </c>
      <c r="E376" s="96" t="n">
        <v>37.31</v>
      </c>
      <c r="F376" s="96" t="s">
        <v>9</v>
      </c>
      <c r="G376" s="103" t="s">
        <v>63</v>
      </c>
      <c r="H376" s="105" t="n">
        <f aca="false">(D376-D$30)/7</f>
        <v>11</v>
      </c>
      <c r="I376" s="104" t="n">
        <f aca="false">(E376-E$30)</f>
        <v>14.97</v>
      </c>
    </row>
    <row r="377" customFormat="false" ht="13.8" hidden="false" customHeight="false" outlineLevel="0" collapsed="false">
      <c r="A377" s="1" t="s">
        <v>42</v>
      </c>
      <c r="B377" s="96" t="s">
        <v>37</v>
      </c>
      <c r="C377" s="96" t="s">
        <v>10</v>
      </c>
      <c r="D377" s="96" t="n">
        <v>128</v>
      </c>
      <c r="E377" s="96" t="n">
        <v>37.12</v>
      </c>
      <c r="F377" s="96" t="s">
        <v>9</v>
      </c>
      <c r="G377" s="103" t="s">
        <v>63</v>
      </c>
      <c r="H377" s="105" t="n">
        <f aca="false">(D377-D$31)/7</f>
        <v>11</v>
      </c>
      <c r="I377" s="104" t="n">
        <f aca="false">(E377-E$31)</f>
        <v>15.5</v>
      </c>
    </row>
    <row r="378" customFormat="false" ht="13.8" hidden="false" customHeight="false" outlineLevel="0" collapsed="false">
      <c r="A378" s="1" t="s">
        <v>43</v>
      </c>
      <c r="B378" s="96" t="s">
        <v>37</v>
      </c>
      <c r="C378" s="96" t="s">
        <v>10</v>
      </c>
      <c r="D378" s="96" t="n">
        <v>128</v>
      </c>
      <c r="E378" s="96" t="n">
        <v>31.71</v>
      </c>
      <c r="F378" s="96" t="s">
        <v>9</v>
      </c>
      <c r="G378" s="103" t="s">
        <v>63</v>
      </c>
      <c r="H378" s="105" t="n">
        <f aca="false">(D378-D$32)/7</f>
        <v>11</v>
      </c>
      <c r="I378" s="104" t="n">
        <f aca="false">(E378-E$32)</f>
        <v>9.95</v>
      </c>
    </row>
    <row r="379" customFormat="false" ht="13.8" hidden="false" customHeight="false" outlineLevel="0" collapsed="false">
      <c r="A379" s="1" t="s">
        <v>44</v>
      </c>
      <c r="B379" s="96" t="s">
        <v>37</v>
      </c>
      <c r="C379" s="96" t="s">
        <v>10</v>
      </c>
      <c r="D379" s="96" t="n">
        <v>128</v>
      </c>
      <c r="E379" s="96" t="n">
        <v>37.25</v>
      </c>
      <c r="F379" s="96" t="s">
        <v>9</v>
      </c>
      <c r="G379" s="103" t="s">
        <v>63</v>
      </c>
      <c r="H379" s="105" t="n">
        <f aca="false">(D379-D$33)/7</f>
        <v>11</v>
      </c>
      <c r="I379" s="104" t="n">
        <f aca="false">(E379-E$33)</f>
        <v>16.3</v>
      </c>
    </row>
    <row r="380" customFormat="false" ht="13.8" hidden="false" customHeight="false" outlineLevel="0" collapsed="false">
      <c r="A380" s="1" t="s">
        <v>36</v>
      </c>
      <c r="B380" s="96" t="s">
        <v>37</v>
      </c>
      <c r="C380" s="96" t="s">
        <v>10</v>
      </c>
      <c r="D380" s="96" t="n">
        <v>131</v>
      </c>
      <c r="E380" s="96" t="n">
        <v>29.57</v>
      </c>
      <c r="F380" s="96" t="s">
        <v>20</v>
      </c>
      <c r="G380" s="103" t="s">
        <v>63</v>
      </c>
      <c r="H380" s="105" t="n">
        <f aca="false">(D380-D$26)/7</f>
        <v>11</v>
      </c>
      <c r="I380" s="104" t="n">
        <f aca="false">(E380-E$26)</f>
        <v>5.08</v>
      </c>
    </row>
    <row r="381" customFormat="false" ht="13.8" hidden="false" customHeight="false" outlineLevel="0" collapsed="false">
      <c r="A381" s="1" t="s">
        <v>38</v>
      </c>
      <c r="B381" s="96" t="s">
        <v>37</v>
      </c>
      <c r="C381" s="96" t="s">
        <v>10</v>
      </c>
      <c r="D381" s="96" t="n">
        <v>131</v>
      </c>
      <c r="E381" s="96" t="n">
        <v>29.25</v>
      </c>
      <c r="F381" s="96" t="s">
        <v>20</v>
      </c>
      <c r="G381" s="103" t="s">
        <v>63</v>
      </c>
      <c r="H381" s="105" t="n">
        <f aca="false">(D381-D$27)/7</f>
        <v>11</v>
      </c>
      <c r="I381" s="104" t="n">
        <f aca="false">(E381-E$27)</f>
        <v>5.1</v>
      </c>
    </row>
    <row r="382" customFormat="false" ht="13.8" hidden="false" customHeight="false" outlineLevel="0" collapsed="false">
      <c r="A382" s="1" t="s">
        <v>39</v>
      </c>
      <c r="B382" s="96" t="s">
        <v>37</v>
      </c>
      <c r="C382" s="96" t="s">
        <v>10</v>
      </c>
      <c r="D382" s="96" t="n">
        <v>131</v>
      </c>
      <c r="E382" s="96" t="n">
        <v>29.88</v>
      </c>
      <c r="F382" s="96" t="s">
        <v>20</v>
      </c>
      <c r="G382" s="103" t="s">
        <v>63</v>
      </c>
      <c r="H382" s="105" t="n">
        <f aca="false">(D382-D$28)/7</f>
        <v>11</v>
      </c>
      <c r="I382" s="104" t="n">
        <f aca="false">(E382-E$28)</f>
        <v>4.62</v>
      </c>
    </row>
    <row r="383" customFormat="false" ht="13.8" hidden="false" customHeight="false" outlineLevel="0" collapsed="false">
      <c r="A383" s="1" t="s">
        <v>40</v>
      </c>
      <c r="B383" s="96" t="s">
        <v>37</v>
      </c>
      <c r="C383" s="96" t="s">
        <v>10</v>
      </c>
      <c r="D383" s="96" t="n">
        <v>133</v>
      </c>
      <c r="E383" s="96" t="n">
        <v>29.02</v>
      </c>
      <c r="F383" s="96" t="s">
        <v>20</v>
      </c>
      <c r="G383" s="103" t="s">
        <v>63</v>
      </c>
      <c r="H383" s="105" t="n">
        <f aca="false">(D383-D$29)/7</f>
        <v>11</v>
      </c>
      <c r="I383" s="104" t="n">
        <f aca="false">(E383-E$29)</f>
        <v>3.56</v>
      </c>
    </row>
    <row r="384" customFormat="false" ht="13.8" hidden="false" customHeight="false" outlineLevel="0" collapsed="false">
      <c r="A384" s="1" t="s">
        <v>14</v>
      </c>
      <c r="B384" s="96" t="s">
        <v>15</v>
      </c>
      <c r="C384" s="96" t="s">
        <v>10</v>
      </c>
      <c r="D384" s="96" t="n">
        <v>127</v>
      </c>
      <c r="E384" s="96" t="n">
        <v>43.17</v>
      </c>
      <c r="F384" s="96" t="s">
        <v>9</v>
      </c>
      <c r="G384" s="103" t="s">
        <v>63</v>
      </c>
      <c r="H384" s="105" t="n">
        <f aca="false">(D384-D$6)/7</f>
        <v>12</v>
      </c>
      <c r="I384" s="104" t="n">
        <f aca="false">(E384-E$6)</f>
        <v>21.68</v>
      </c>
    </row>
    <row r="385" customFormat="false" ht="13.8" hidden="false" customHeight="false" outlineLevel="0" collapsed="false">
      <c r="A385" s="1" t="s">
        <v>16</v>
      </c>
      <c r="B385" s="96" t="s">
        <v>15</v>
      </c>
      <c r="C385" s="96" t="s">
        <v>10</v>
      </c>
      <c r="D385" s="96" t="n">
        <v>127</v>
      </c>
      <c r="E385" s="96" t="n">
        <v>41.51</v>
      </c>
      <c r="F385" s="96" t="s">
        <v>9</v>
      </c>
      <c r="G385" s="103" t="s">
        <v>63</v>
      </c>
      <c r="H385" s="105" t="n">
        <f aca="false">(D385-D$7)/7</f>
        <v>12</v>
      </c>
      <c r="I385" s="104" t="n">
        <f aca="false">(E385-E$7)</f>
        <v>20.28</v>
      </c>
    </row>
    <row r="386" customFormat="false" ht="13.8" hidden="false" customHeight="false" outlineLevel="0" collapsed="false">
      <c r="A386" s="1" t="s">
        <v>17</v>
      </c>
      <c r="B386" s="96" t="s">
        <v>15</v>
      </c>
      <c r="C386" s="96" t="s">
        <v>10</v>
      </c>
      <c r="D386" s="96" t="n">
        <v>127</v>
      </c>
      <c r="E386" s="96" t="n">
        <v>44.68</v>
      </c>
      <c r="F386" s="96" t="s">
        <v>9</v>
      </c>
      <c r="G386" s="103" t="s">
        <v>63</v>
      </c>
      <c r="H386" s="105" t="n">
        <f aca="false">(D386-D$8)/7</f>
        <v>12</v>
      </c>
      <c r="I386" s="104" t="n">
        <f aca="false">(E386-E$8)</f>
        <v>22.67</v>
      </c>
    </row>
    <row r="387" customFormat="false" ht="13.8" hidden="false" customHeight="false" outlineLevel="0" collapsed="false">
      <c r="A387" s="1" t="s">
        <v>22</v>
      </c>
      <c r="B387" s="96" t="s">
        <v>15</v>
      </c>
      <c r="C387" s="96" t="s">
        <v>10</v>
      </c>
      <c r="D387" s="96" t="n">
        <v>131</v>
      </c>
      <c r="E387" s="96" t="n">
        <v>40.18</v>
      </c>
      <c r="F387" s="96" t="s">
        <v>9</v>
      </c>
      <c r="G387" s="103" t="s">
        <v>63</v>
      </c>
      <c r="H387" s="105" t="n">
        <f aca="false">(D387-D$9)/7</f>
        <v>12</v>
      </c>
      <c r="I387" s="104" t="n">
        <f aca="false">(E387-E$9)</f>
        <v>18.46</v>
      </c>
    </row>
    <row r="388" customFormat="false" ht="13.8" hidden="false" customHeight="false" outlineLevel="0" collapsed="false">
      <c r="A388" s="1" t="s">
        <v>19</v>
      </c>
      <c r="B388" s="96" t="s">
        <v>15</v>
      </c>
      <c r="C388" s="96" t="s">
        <v>10</v>
      </c>
      <c r="D388" s="96" t="n">
        <v>127</v>
      </c>
      <c r="E388" s="96" t="n">
        <v>35.05</v>
      </c>
      <c r="F388" s="96" t="s">
        <v>20</v>
      </c>
      <c r="G388" s="103" t="s">
        <v>63</v>
      </c>
      <c r="H388" s="105" t="n">
        <f aca="false">(D388-D$10)/7</f>
        <v>12</v>
      </c>
      <c r="I388" s="104" t="n">
        <f aca="false">(E388-E$10)</f>
        <v>11.72</v>
      </c>
    </row>
    <row r="389" customFormat="false" ht="13.8" hidden="false" customHeight="false" outlineLevel="0" collapsed="false">
      <c r="A389" s="1" t="s">
        <v>21</v>
      </c>
      <c r="B389" s="96" t="s">
        <v>15</v>
      </c>
      <c r="C389" s="96" t="s">
        <v>10</v>
      </c>
      <c r="D389" s="96" t="n">
        <v>127</v>
      </c>
      <c r="E389" s="96" t="n">
        <v>27.7</v>
      </c>
      <c r="F389" s="96" t="s">
        <v>20</v>
      </c>
      <c r="G389" s="103" t="s">
        <v>63</v>
      </c>
      <c r="H389" s="105" t="n">
        <f aca="false">(D389-D$11)/7</f>
        <v>12</v>
      </c>
      <c r="I389" s="104" t="n">
        <f aca="false">(E389-E$11)</f>
        <v>6.12</v>
      </c>
    </row>
    <row r="390" customFormat="false" ht="13.8" hidden="false" customHeight="false" outlineLevel="0" collapsed="false">
      <c r="A390" s="1" t="s">
        <v>18</v>
      </c>
      <c r="B390" s="96" t="s">
        <v>15</v>
      </c>
      <c r="C390" s="96" t="s">
        <v>10</v>
      </c>
      <c r="D390" s="96" t="n">
        <v>131</v>
      </c>
      <c r="E390" s="96" t="n">
        <v>25.02</v>
      </c>
      <c r="F390" s="96" t="s">
        <v>20</v>
      </c>
      <c r="G390" s="103" t="s">
        <v>63</v>
      </c>
      <c r="H390" s="105" t="n">
        <f aca="false">(D390-D$12)/7</f>
        <v>12</v>
      </c>
      <c r="I390" s="104" t="n">
        <f aca="false">(E390-E$12)</f>
        <v>4.57</v>
      </c>
    </row>
    <row r="391" customFormat="false" ht="13.8" hidden="false" customHeight="false" outlineLevel="0" collapsed="false">
      <c r="A391" s="1" t="s">
        <v>23</v>
      </c>
      <c r="B391" s="96" t="s">
        <v>15</v>
      </c>
      <c r="C391" s="96" t="s">
        <v>10</v>
      </c>
      <c r="D391" s="96" t="n">
        <v>131</v>
      </c>
      <c r="E391" s="96" t="n">
        <v>28.48</v>
      </c>
      <c r="F391" s="96" t="s">
        <v>20</v>
      </c>
      <c r="G391" s="103" t="s">
        <v>63</v>
      </c>
      <c r="H391" s="105" t="n">
        <f aca="false">(D391-D$13)/7</f>
        <v>12</v>
      </c>
      <c r="I391" s="104" t="n">
        <f aca="false">(E391-E$13)</f>
        <v>6.1</v>
      </c>
    </row>
    <row r="392" customFormat="false" ht="13.8" hidden="false" customHeight="false" outlineLevel="0" collapsed="false">
      <c r="A392" s="1" t="s">
        <v>7</v>
      </c>
      <c r="B392" s="96" t="s">
        <v>8</v>
      </c>
      <c r="C392" s="96" t="s">
        <v>10</v>
      </c>
      <c r="D392" s="96" t="n">
        <v>127</v>
      </c>
      <c r="E392" s="96" t="n">
        <v>47.17</v>
      </c>
      <c r="F392" s="96" t="s">
        <v>9</v>
      </c>
      <c r="G392" s="103" t="s">
        <v>63</v>
      </c>
      <c r="H392" s="105" t="n">
        <f aca="false">(D392-D$2)/7</f>
        <v>12</v>
      </c>
      <c r="I392" s="104" t="n">
        <f aca="false">(E392-E$2)</f>
        <v>24.57</v>
      </c>
    </row>
    <row r="393" customFormat="false" ht="13.8" hidden="false" customHeight="false" outlineLevel="0" collapsed="false">
      <c r="A393" s="1" t="s">
        <v>11</v>
      </c>
      <c r="B393" s="96" t="s">
        <v>8</v>
      </c>
      <c r="C393" s="96" t="s">
        <v>10</v>
      </c>
      <c r="D393" s="96" t="n">
        <v>127</v>
      </c>
      <c r="E393" s="96" t="n">
        <v>44.11</v>
      </c>
      <c r="F393" s="96" t="s">
        <v>9</v>
      </c>
      <c r="G393" s="103" t="s">
        <v>63</v>
      </c>
      <c r="H393" s="105" t="n">
        <f aca="false">(D393-D$3)/7</f>
        <v>12</v>
      </c>
      <c r="I393" s="104" t="n">
        <f aca="false">(E393-E$3)</f>
        <v>24.69</v>
      </c>
    </row>
    <row r="394" customFormat="false" ht="13.8" hidden="false" customHeight="false" outlineLevel="0" collapsed="false">
      <c r="A394" s="1" t="s">
        <v>12</v>
      </c>
      <c r="B394" s="96" t="s">
        <v>8</v>
      </c>
      <c r="C394" s="96" t="s">
        <v>10</v>
      </c>
      <c r="D394" s="96" t="n">
        <v>127</v>
      </c>
      <c r="E394" s="96" t="n">
        <v>44.67</v>
      </c>
      <c r="F394" s="96" t="s">
        <v>9</v>
      </c>
      <c r="G394" s="103" t="s">
        <v>63</v>
      </c>
      <c r="H394" s="105" t="n">
        <f aca="false">(D394-D$4)/7</f>
        <v>12</v>
      </c>
      <c r="I394" s="104" t="n">
        <f aca="false">(E394-E$4)</f>
        <v>24.45</v>
      </c>
    </row>
    <row r="395" customFormat="false" ht="13.8" hidden="false" customHeight="false" outlineLevel="0" collapsed="false">
      <c r="A395" s="1" t="s">
        <v>13</v>
      </c>
      <c r="B395" s="96" t="s">
        <v>8</v>
      </c>
      <c r="C395" s="96" t="s">
        <v>10</v>
      </c>
      <c r="D395" s="96" t="n">
        <v>127</v>
      </c>
      <c r="E395" s="96" t="n">
        <v>46.61</v>
      </c>
      <c r="F395" s="96" t="s">
        <v>9</v>
      </c>
      <c r="G395" s="103" t="s">
        <v>63</v>
      </c>
      <c r="H395" s="105" t="n">
        <f aca="false">(D395-D$5)/7</f>
        <v>12</v>
      </c>
      <c r="I395" s="104" t="n">
        <f aca="false">(E395-E$5)</f>
        <v>26.98</v>
      </c>
    </row>
    <row r="396" customFormat="false" ht="13.8" hidden="false" customHeight="false" outlineLevel="0" collapsed="false">
      <c r="A396" s="1" t="s">
        <v>28</v>
      </c>
      <c r="B396" s="96" t="s">
        <v>8</v>
      </c>
      <c r="C396" s="96" t="s">
        <v>10</v>
      </c>
      <c r="D396" s="96" t="n">
        <v>139</v>
      </c>
      <c r="E396" s="96" t="n">
        <v>38.37</v>
      </c>
      <c r="F396" s="96" t="s">
        <v>9</v>
      </c>
      <c r="G396" s="103" t="s">
        <v>63</v>
      </c>
      <c r="H396" s="105" t="n">
        <f aca="false">(D396-D$18)/7</f>
        <v>12</v>
      </c>
      <c r="I396" s="104" t="n">
        <f aca="false">(E396-E$18)</f>
        <v>13.37</v>
      </c>
    </row>
    <row r="397" customFormat="false" ht="13.8" hidden="false" customHeight="false" outlineLevel="0" collapsed="false">
      <c r="A397" s="1" t="s">
        <v>29</v>
      </c>
      <c r="B397" s="96" t="s">
        <v>8</v>
      </c>
      <c r="C397" s="96" t="s">
        <v>10</v>
      </c>
      <c r="D397" s="96" t="n">
        <v>139</v>
      </c>
      <c r="E397" s="96" t="n">
        <v>41.78</v>
      </c>
      <c r="F397" s="96" t="s">
        <v>9</v>
      </c>
      <c r="G397" s="103" t="s">
        <v>63</v>
      </c>
      <c r="H397" s="105" t="n">
        <f aca="false">(D397-D$19)/7</f>
        <v>12</v>
      </c>
      <c r="I397" s="104" t="n">
        <f aca="false">(E397-E$19)</f>
        <v>16.88</v>
      </c>
    </row>
    <row r="398" customFormat="false" ht="13.8" hidden="false" customHeight="false" outlineLevel="0" collapsed="false">
      <c r="A398" s="1" t="s">
        <v>30</v>
      </c>
      <c r="B398" s="96" t="s">
        <v>8</v>
      </c>
      <c r="C398" s="96" t="s">
        <v>10</v>
      </c>
      <c r="D398" s="96" t="n">
        <v>139</v>
      </c>
      <c r="E398" s="96" t="n">
        <v>39.66</v>
      </c>
      <c r="F398" s="96" t="s">
        <v>9</v>
      </c>
      <c r="G398" s="103" t="s">
        <v>63</v>
      </c>
      <c r="H398" s="105" t="n">
        <f aca="false">(D398-D$20)/7</f>
        <v>12</v>
      </c>
      <c r="I398" s="104" t="n">
        <f aca="false">(E398-E$20)</f>
        <v>12.05</v>
      </c>
    </row>
    <row r="399" customFormat="false" ht="13.8" hidden="false" customHeight="false" outlineLevel="0" collapsed="false">
      <c r="A399" s="1" t="s">
        <v>31</v>
      </c>
      <c r="B399" s="96" t="s">
        <v>8</v>
      </c>
      <c r="C399" s="96" t="s">
        <v>10</v>
      </c>
      <c r="D399" s="96" t="n">
        <v>139</v>
      </c>
      <c r="E399" s="96" t="n">
        <v>39.05</v>
      </c>
      <c r="F399" s="96" t="s">
        <v>9</v>
      </c>
      <c r="G399" s="103" t="s">
        <v>63</v>
      </c>
      <c r="H399" s="105" t="n">
        <f aca="false">(D399-D$21)/7</f>
        <v>12</v>
      </c>
      <c r="I399" s="104" t="n">
        <f aca="false">(E399-E$21)</f>
        <v>13.92</v>
      </c>
    </row>
    <row r="400" customFormat="false" ht="13.8" hidden="false" customHeight="false" outlineLevel="0" collapsed="false">
      <c r="A400" s="1" t="s">
        <v>32</v>
      </c>
      <c r="B400" s="96" t="s">
        <v>8</v>
      </c>
      <c r="C400" s="96" t="s">
        <v>10</v>
      </c>
      <c r="D400" s="96" t="n">
        <v>140</v>
      </c>
      <c r="E400" s="96" t="n">
        <v>39.36</v>
      </c>
      <c r="F400" s="96" t="s">
        <v>9</v>
      </c>
      <c r="G400" s="103" t="s">
        <v>63</v>
      </c>
      <c r="H400" s="105" t="n">
        <f aca="false">(D400-D$22)/7</f>
        <v>12</v>
      </c>
      <c r="I400" s="104" t="n">
        <f aca="false">(E400-E$22)</f>
        <v>15.92</v>
      </c>
    </row>
    <row r="401" customFormat="false" ht="13.8" hidden="false" customHeight="false" outlineLevel="0" collapsed="false">
      <c r="A401" s="1" t="s">
        <v>33</v>
      </c>
      <c r="B401" s="96" t="s">
        <v>8</v>
      </c>
      <c r="C401" s="96" t="s">
        <v>10</v>
      </c>
      <c r="D401" s="96" t="n">
        <v>140</v>
      </c>
      <c r="E401" s="96" t="n">
        <v>44.24</v>
      </c>
      <c r="F401" s="96" t="s">
        <v>9</v>
      </c>
      <c r="G401" s="103" t="s">
        <v>63</v>
      </c>
      <c r="H401" s="105" t="n">
        <f aca="false">(D401-D$23)/7</f>
        <v>12</v>
      </c>
      <c r="I401" s="104" t="n">
        <f aca="false">(E401-E$23)</f>
        <v>20.75</v>
      </c>
    </row>
    <row r="402" customFormat="false" ht="13.8" hidden="false" customHeight="false" outlineLevel="0" collapsed="false">
      <c r="A402" s="1" t="s">
        <v>34</v>
      </c>
      <c r="B402" s="96" t="s">
        <v>8</v>
      </c>
      <c r="C402" s="96" t="s">
        <v>10</v>
      </c>
      <c r="D402" s="96" t="n">
        <v>140</v>
      </c>
      <c r="E402" s="96" t="n">
        <v>45.15</v>
      </c>
      <c r="F402" s="96" t="s">
        <v>9</v>
      </c>
      <c r="G402" s="103" t="s">
        <v>63</v>
      </c>
      <c r="H402" s="105" t="n">
        <f aca="false">(D402-D$24)/7</f>
        <v>12</v>
      </c>
      <c r="I402" s="104" t="n">
        <f aca="false">(E402-E$24)</f>
        <v>22.21</v>
      </c>
    </row>
    <row r="403" customFormat="false" ht="13.8" hidden="false" customHeight="false" outlineLevel="0" collapsed="false">
      <c r="A403" s="1" t="s">
        <v>35</v>
      </c>
      <c r="B403" s="96" t="s">
        <v>8</v>
      </c>
      <c r="C403" s="96" t="s">
        <v>10</v>
      </c>
      <c r="D403" s="96" t="n">
        <v>140</v>
      </c>
      <c r="E403" s="96" t="n">
        <v>44.07</v>
      </c>
      <c r="F403" s="96" t="s">
        <v>9</v>
      </c>
      <c r="G403" s="103" t="s">
        <v>63</v>
      </c>
      <c r="H403" s="105" t="n">
        <f aca="false">(D403-D$25)/7</f>
        <v>12</v>
      </c>
      <c r="I403" s="104" t="n">
        <f aca="false">(E403-E$25)</f>
        <v>21.47</v>
      </c>
    </row>
    <row r="404" customFormat="false" ht="13.8" hidden="false" customHeight="false" outlineLevel="0" collapsed="false">
      <c r="A404" s="1" t="s">
        <v>25</v>
      </c>
      <c r="B404" s="96" t="s">
        <v>8</v>
      </c>
      <c r="C404" s="96" t="s">
        <v>10</v>
      </c>
      <c r="D404" s="96" t="n">
        <v>139</v>
      </c>
      <c r="E404" s="96" t="n">
        <v>30.59</v>
      </c>
      <c r="F404" s="96" t="s">
        <v>20</v>
      </c>
      <c r="G404" s="103" t="s">
        <v>63</v>
      </c>
      <c r="H404" s="105" t="n">
        <f aca="false">(D404-D$15)/7</f>
        <v>12</v>
      </c>
      <c r="I404" s="104" t="n">
        <f aca="false">(E404-E$15)</f>
        <v>5.47</v>
      </c>
    </row>
    <row r="405" customFormat="false" ht="13.8" hidden="false" customHeight="false" outlineLevel="0" collapsed="false">
      <c r="A405" s="1" t="s">
        <v>26</v>
      </c>
      <c r="B405" s="96" t="s">
        <v>8</v>
      </c>
      <c r="C405" s="96" t="s">
        <v>10</v>
      </c>
      <c r="D405" s="96" t="n">
        <v>139</v>
      </c>
      <c r="E405" s="96" t="n">
        <v>29.21</v>
      </c>
      <c r="F405" s="96" t="s">
        <v>20</v>
      </c>
      <c r="G405" s="103" t="s">
        <v>63</v>
      </c>
      <c r="H405" s="105" t="n">
        <f aca="false">(D405-D$16)/7</f>
        <v>12</v>
      </c>
      <c r="I405" s="104" t="n">
        <f aca="false">(E405-E$16)</f>
        <v>5.29</v>
      </c>
    </row>
    <row r="406" customFormat="false" ht="13.8" hidden="false" customHeight="false" outlineLevel="0" collapsed="false">
      <c r="A406" s="1" t="s">
        <v>27</v>
      </c>
      <c r="B406" s="96" t="s">
        <v>8</v>
      </c>
      <c r="C406" s="96" t="s">
        <v>10</v>
      </c>
      <c r="D406" s="96" t="n">
        <v>140</v>
      </c>
      <c r="E406" s="96" t="n">
        <v>27.93</v>
      </c>
      <c r="F406" s="96" t="s">
        <v>20</v>
      </c>
      <c r="G406" s="103" t="s">
        <v>63</v>
      </c>
      <c r="H406" s="105" t="n">
        <f aca="false">(D406-D$17)/7</f>
        <v>12</v>
      </c>
      <c r="I406" s="104" t="n">
        <f aca="false">(E406-E$17)</f>
        <v>5.07</v>
      </c>
    </row>
    <row r="407" customFormat="false" ht="13.8" hidden="false" customHeight="false" outlineLevel="0" collapsed="false">
      <c r="A407" s="1" t="s">
        <v>41</v>
      </c>
      <c r="B407" s="96" t="s">
        <v>37</v>
      </c>
      <c r="C407" s="96" t="s">
        <v>10</v>
      </c>
      <c r="D407" s="96" t="n">
        <v>135</v>
      </c>
      <c r="E407" s="96" t="n">
        <v>38.67</v>
      </c>
      <c r="F407" s="96" t="s">
        <v>9</v>
      </c>
      <c r="G407" s="103" t="s">
        <v>63</v>
      </c>
      <c r="H407" s="105" t="n">
        <f aca="false">(D407-D$30)/7</f>
        <v>12</v>
      </c>
      <c r="I407" s="104" t="n">
        <f aca="false">(E407-E$30)</f>
        <v>16.33</v>
      </c>
    </row>
    <row r="408" customFormat="false" ht="13.8" hidden="false" customHeight="false" outlineLevel="0" collapsed="false">
      <c r="A408" s="1" t="s">
        <v>42</v>
      </c>
      <c r="B408" s="96" t="s">
        <v>37</v>
      </c>
      <c r="C408" s="96" t="s">
        <v>10</v>
      </c>
      <c r="D408" s="96" t="n">
        <v>135</v>
      </c>
      <c r="E408" s="96" t="n">
        <v>38.16</v>
      </c>
      <c r="F408" s="96" t="s">
        <v>9</v>
      </c>
      <c r="G408" s="103" t="s">
        <v>63</v>
      </c>
      <c r="H408" s="105" t="n">
        <f aca="false">(D408-D$31)/7</f>
        <v>12</v>
      </c>
      <c r="I408" s="104" t="n">
        <f aca="false">(E408-E$31)</f>
        <v>16.54</v>
      </c>
    </row>
    <row r="409" customFormat="false" ht="13.8" hidden="false" customHeight="false" outlineLevel="0" collapsed="false">
      <c r="A409" s="1" t="s">
        <v>43</v>
      </c>
      <c r="B409" s="96" t="s">
        <v>37</v>
      </c>
      <c r="C409" s="96" t="s">
        <v>10</v>
      </c>
      <c r="D409" s="96" t="n">
        <v>135</v>
      </c>
      <c r="E409" s="96" t="n">
        <v>32.72</v>
      </c>
      <c r="F409" s="96" t="s">
        <v>9</v>
      </c>
      <c r="G409" s="103" t="s">
        <v>63</v>
      </c>
      <c r="H409" s="105" t="n">
        <f aca="false">(D409-D$32)/7</f>
        <v>12</v>
      </c>
      <c r="I409" s="104" t="n">
        <f aca="false">(E409-E$32)</f>
        <v>10.96</v>
      </c>
    </row>
    <row r="410" customFormat="false" ht="13.8" hidden="false" customHeight="false" outlineLevel="0" collapsed="false">
      <c r="A410" s="1" t="s">
        <v>44</v>
      </c>
      <c r="B410" s="96" t="s">
        <v>37</v>
      </c>
      <c r="C410" s="96" t="s">
        <v>10</v>
      </c>
      <c r="D410" s="96" t="n">
        <v>135</v>
      </c>
      <c r="E410" s="96" t="n">
        <v>39.42</v>
      </c>
      <c r="F410" s="96" t="s">
        <v>9</v>
      </c>
      <c r="G410" s="103" t="s">
        <v>63</v>
      </c>
      <c r="H410" s="105" t="n">
        <f aca="false">(D410-D$33)/7</f>
        <v>12</v>
      </c>
      <c r="I410" s="104" t="n">
        <f aca="false">(E410-E$33)</f>
        <v>18.47</v>
      </c>
    </row>
    <row r="411" customFormat="false" ht="13.8" hidden="false" customHeight="false" outlineLevel="0" collapsed="false">
      <c r="A411" s="1" t="s">
        <v>36</v>
      </c>
      <c r="B411" s="96" t="s">
        <v>37</v>
      </c>
      <c r="C411" s="96" t="s">
        <v>10</v>
      </c>
      <c r="D411" s="96" t="n">
        <v>138</v>
      </c>
      <c r="E411" s="96" t="n">
        <v>30.3</v>
      </c>
      <c r="F411" s="96" t="s">
        <v>20</v>
      </c>
      <c r="G411" s="103" t="s">
        <v>63</v>
      </c>
      <c r="H411" s="105" t="n">
        <f aca="false">(D411-D$26)/7</f>
        <v>12</v>
      </c>
      <c r="I411" s="104" t="n">
        <f aca="false">(E411-E$26)</f>
        <v>5.81</v>
      </c>
    </row>
    <row r="412" customFormat="false" ht="13.8" hidden="false" customHeight="false" outlineLevel="0" collapsed="false">
      <c r="A412" s="1" t="s">
        <v>38</v>
      </c>
      <c r="B412" s="96" t="s">
        <v>37</v>
      </c>
      <c r="C412" s="96" t="s">
        <v>10</v>
      </c>
      <c r="D412" s="96" t="n">
        <v>138</v>
      </c>
      <c r="E412" s="96" t="n">
        <v>30.58</v>
      </c>
      <c r="F412" s="96" t="s">
        <v>20</v>
      </c>
      <c r="G412" s="103" t="s">
        <v>63</v>
      </c>
      <c r="H412" s="105" t="n">
        <f aca="false">(D412-D$27)/7</f>
        <v>12</v>
      </c>
      <c r="I412" s="104" t="n">
        <f aca="false">(E412-E$27)</f>
        <v>6.43</v>
      </c>
    </row>
    <row r="413" customFormat="false" ht="13.8" hidden="false" customHeight="false" outlineLevel="0" collapsed="false">
      <c r="A413" s="1" t="s">
        <v>39</v>
      </c>
      <c r="B413" s="96" t="s">
        <v>37</v>
      </c>
      <c r="C413" s="96" t="s">
        <v>10</v>
      </c>
      <c r="D413" s="96" t="n">
        <v>138</v>
      </c>
      <c r="E413" s="96" t="n">
        <v>30</v>
      </c>
      <c r="F413" s="96" t="s">
        <v>20</v>
      </c>
      <c r="G413" s="103" t="s">
        <v>63</v>
      </c>
      <c r="H413" s="105" t="n">
        <f aca="false">(D413-D$28)/7</f>
        <v>12</v>
      </c>
      <c r="I413" s="104" t="n">
        <f aca="false">(E413-E$28)</f>
        <v>4.74</v>
      </c>
    </row>
    <row r="414" customFormat="false" ht="13.8" hidden="false" customHeight="false" outlineLevel="0" collapsed="false">
      <c r="A414" s="1" t="s">
        <v>40</v>
      </c>
      <c r="B414" s="96" t="s">
        <v>37</v>
      </c>
      <c r="C414" s="96" t="s">
        <v>10</v>
      </c>
      <c r="D414" s="96" t="n">
        <v>140</v>
      </c>
      <c r="E414" s="96" t="n">
        <v>29.09</v>
      </c>
      <c r="F414" s="96" t="s">
        <v>20</v>
      </c>
      <c r="G414" s="103" t="s">
        <v>63</v>
      </c>
      <c r="H414" s="105" t="n">
        <f aca="false">(D414-D$29)/7</f>
        <v>12</v>
      </c>
      <c r="I414" s="104" t="n">
        <f aca="false">(E414-E$29)</f>
        <v>3.63</v>
      </c>
    </row>
    <row r="415" customFormat="false" ht="13.8" hidden="false" customHeight="false" outlineLevel="0" collapsed="false">
      <c r="A415" s="1" t="s">
        <v>14</v>
      </c>
      <c r="B415" s="96" t="s">
        <v>15</v>
      </c>
      <c r="C415" s="96" t="s">
        <v>10</v>
      </c>
      <c r="D415" s="96" t="n">
        <v>133</v>
      </c>
      <c r="E415" s="96" t="n">
        <v>43.27</v>
      </c>
      <c r="F415" s="96" t="s">
        <v>9</v>
      </c>
      <c r="G415" s="103" t="s">
        <v>63</v>
      </c>
      <c r="H415" s="105" t="n">
        <f aca="false">(D415-D$6)/7</f>
        <v>12.8571428571429</v>
      </c>
      <c r="I415" s="104" t="n">
        <f aca="false">(E415-E$6)</f>
        <v>21.78</v>
      </c>
    </row>
    <row r="416" customFormat="false" ht="13.8" hidden="false" customHeight="false" outlineLevel="0" collapsed="false">
      <c r="A416" s="1" t="s">
        <v>16</v>
      </c>
      <c r="B416" s="96" t="s">
        <v>15</v>
      </c>
      <c r="C416" s="96" t="s">
        <v>10</v>
      </c>
      <c r="D416" s="96" t="n">
        <v>133</v>
      </c>
      <c r="E416" s="96" t="n">
        <v>42.85</v>
      </c>
      <c r="F416" s="96" t="s">
        <v>9</v>
      </c>
      <c r="G416" s="103" t="s">
        <v>63</v>
      </c>
      <c r="H416" s="105" t="n">
        <f aca="false">(D416-D$7)/7</f>
        <v>12.8571428571429</v>
      </c>
      <c r="I416" s="104" t="n">
        <f aca="false">(E416-E$7)</f>
        <v>21.62</v>
      </c>
    </row>
    <row r="417" customFormat="false" ht="13.8" hidden="false" customHeight="false" outlineLevel="0" collapsed="false">
      <c r="A417" s="1" t="s">
        <v>17</v>
      </c>
      <c r="B417" s="96" t="s">
        <v>15</v>
      </c>
      <c r="C417" s="96" t="s">
        <v>10</v>
      </c>
      <c r="D417" s="96" t="n">
        <v>133</v>
      </c>
      <c r="E417" s="96" t="n">
        <v>45.23</v>
      </c>
      <c r="F417" s="96" t="s">
        <v>9</v>
      </c>
      <c r="G417" s="103" t="s">
        <v>63</v>
      </c>
      <c r="H417" s="105" t="n">
        <f aca="false">(D417-D$8)/7</f>
        <v>12.8571428571429</v>
      </c>
      <c r="I417" s="104" t="n">
        <f aca="false">(E417-E$8)</f>
        <v>23.22</v>
      </c>
    </row>
    <row r="418" customFormat="false" ht="13.8" hidden="false" customHeight="false" outlineLevel="0" collapsed="false">
      <c r="A418" s="1" t="s">
        <v>22</v>
      </c>
      <c r="B418" s="96" t="s">
        <v>15</v>
      </c>
      <c r="C418" s="96" t="s">
        <v>10</v>
      </c>
      <c r="D418" s="96" t="n">
        <v>137</v>
      </c>
      <c r="E418" s="96" t="n">
        <v>41.29</v>
      </c>
      <c r="F418" s="96" t="s">
        <v>9</v>
      </c>
      <c r="G418" s="103" t="s">
        <v>63</v>
      </c>
      <c r="H418" s="105" t="n">
        <f aca="false">(D418-D$9)/7</f>
        <v>12.8571428571429</v>
      </c>
      <c r="I418" s="104" t="n">
        <f aca="false">(E418-E$9)</f>
        <v>19.57</v>
      </c>
    </row>
    <row r="419" customFormat="false" ht="13.8" hidden="false" customHeight="false" outlineLevel="0" collapsed="false">
      <c r="A419" s="1" t="s">
        <v>19</v>
      </c>
      <c r="B419" s="96" t="s">
        <v>15</v>
      </c>
      <c r="C419" s="96" t="s">
        <v>10</v>
      </c>
      <c r="D419" s="96" t="n">
        <v>133</v>
      </c>
      <c r="E419" s="96" t="n">
        <v>33.19</v>
      </c>
      <c r="F419" s="96" t="s">
        <v>20</v>
      </c>
      <c r="G419" s="103" t="s">
        <v>63</v>
      </c>
      <c r="H419" s="105" t="n">
        <f aca="false">(D419-D$10)/7</f>
        <v>12.8571428571429</v>
      </c>
      <c r="I419" s="104" t="n">
        <f aca="false">(E419-E$10)</f>
        <v>9.86</v>
      </c>
    </row>
    <row r="420" customFormat="false" ht="13.8" hidden="false" customHeight="false" outlineLevel="0" collapsed="false">
      <c r="A420" s="1" t="s">
        <v>21</v>
      </c>
      <c r="B420" s="96" t="s">
        <v>15</v>
      </c>
      <c r="C420" s="96" t="s">
        <v>10</v>
      </c>
      <c r="D420" s="96" t="n">
        <v>133</v>
      </c>
      <c r="E420" s="96" t="n">
        <v>29.05</v>
      </c>
      <c r="F420" s="96" t="s">
        <v>20</v>
      </c>
      <c r="G420" s="103" t="s">
        <v>63</v>
      </c>
      <c r="H420" s="105" t="n">
        <f aca="false">(D420-D$11)/7</f>
        <v>12.8571428571429</v>
      </c>
      <c r="I420" s="104" t="n">
        <f aca="false">(E420-E$11)</f>
        <v>7.47</v>
      </c>
    </row>
    <row r="421" customFormat="false" ht="13.8" hidden="false" customHeight="false" outlineLevel="0" collapsed="false">
      <c r="A421" s="1" t="s">
        <v>18</v>
      </c>
      <c r="B421" s="96" t="s">
        <v>15</v>
      </c>
      <c r="C421" s="96" t="s">
        <v>10</v>
      </c>
      <c r="D421" s="96" t="n">
        <v>137</v>
      </c>
      <c r="E421" s="96" t="n">
        <v>25.71</v>
      </c>
      <c r="F421" s="96" t="s">
        <v>20</v>
      </c>
      <c r="G421" s="103" t="s">
        <v>63</v>
      </c>
      <c r="H421" s="105" t="n">
        <f aca="false">(D421-D$12)/7</f>
        <v>12.8571428571429</v>
      </c>
      <c r="I421" s="104" t="n">
        <f aca="false">(E421-E$12)</f>
        <v>5.26</v>
      </c>
    </row>
    <row r="422" customFormat="false" ht="13.8" hidden="false" customHeight="false" outlineLevel="0" collapsed="false">
      <c r="A422" s="1" t="s">
        <v>23</v>
      </c>
      <c r="B422" s="96" t="s">
        <v>15</v>
      </c>
      <c r="C422" s="96" t="s">
        <v>10</v>
      </c>
      <c r="D422" s="96" t="n">
        <v>137</v>
      </c>
      <c r="E422" s="96" t="n">
        <v>29.4</v>
      </c>
      <c r="F422" s="96" t="s">
        <v>20</v>
      </c>
      <c r="G422" s="103" t="s">
        <v>63</v>
      </c>
      <c r="H422" s="105" t="n">
        <f aca="false">(D422-D$13)/7</f>
        <v>12.8571428571429</v>
      </c>
      <c r="I422" s="104" t="n">
        <f aca="false">(E422-E$13)</f>
        <v>7.02</v>
      </c>
    </row>
    <row r="423" customFormat="false" ht="13.8" hidden="false" customHeight="false" outlineLevel="0" collapsed="false">
      <c r="A423" s="1" t="s">
        <v>7</v>
      </c>
      <c r="B423" s="96" t="s">
        <v>8</v>
      </c>
      <c r="C423" s="96" t="s">
        <v>10</v>
      </c>
      <c r="D423" s="96" t="n">
        <v>133</v>
      </c>
      <c r="E423" s="96" t="n">
        <v>48.67</v>
      </c>
      <c r="F423" s="96" t="s">
        <v>9</v>
      </c>
      <c r="G423" s="103" t="s">
        <v>63</v>
      </c>
      <c r="H423" s="105" t="n">
        <f aca="false">(D423-D$2)/7</f>
        <v>12.8571428571429</v>
      </c>
      <c r="I423" s="104" t="n">
        <f aca="false">(E423-E$2)</f>
        <v>26.07</v>
      </c>
    </row>
    <row r="424" customFormat="false" ht="13.8" hidden="false" customHeight="false" outlineLevel="0" collapsed="false">
      <c r="A424" s="1" t="s">
        <v>11</v>
      </c>
      <c r="B424" s="96" t="s">
        <v>8</v>
      </c>
      <c r="C424" s="96" t="s">
        <v>10</v>
      </c>
      <c r="D424" s="96" t="n">
        <v>133</v>
      </c>
      <c r="E424" s="96" t="n">
        <v>45.55</v>
      </c>
      <c r="F424" s="96" t="s">
        <v>9</v>
      </c>
      <c r="G424" s="103" t="s">
        <v>63</v>
      </c>
      <c r="H424" s="105" t="n">
        <f aca="false">(D424-D$3)/7</f>
        <v>12.8571428571429</v>
      </c>
      <c r="I424" s="104" t="n">
        <f aca="false">(E424-E$3)</f>
        <v>26.13</v>
      </c>
    </row>
    <row r="425" customFormat="false" ht="13.8" hidden="false" customHeight="false" outlineLevel="0" collapsed="false">
      <c r="A425" s="1" t="s">
        <v>12</v>
      </c>
      <c r="B425" s="96" t="s">
        <v>8</v>
      </c>
      <c r="C425" s="96" t="s">
        <v>10</v>
      </c>
      <c r="D425" s="96" t="n">
        <v>133</v>
      </c>
      <c r="E425" s="96" t="n">
        <v>45.05</v>
      </c>
      <c r="F425" s="96" t="s">
        <v>9</v>
      </c>
      <c r="G425" s="103" t="s">
        <v>63</v>
      </c>
      <c r="H425" s="105" t="n">
        <f aca="false">(D425-D$4)/7</f>
        <v>12.8571428571429</v>
      </c>
      <c r="I425" s="104" t="n">
        <f aca="false">(E425-E$4)</f>
        <v>24.83</v>
      </c>
    </row>
    <row r="426" customFormat="false" ht="13.8" hidden="false" customHeight="false" outlineLevel="0" collapsed="false">
      <c r="A426" s="1" t="s">
        <v>13</v>
      </c>
      <c r="B426" s="96" t="s">
        <v>8</v>
      </c>
      <c r="C426" s="96" t="s">
        <v>10</v>
      </c>
      <c r="D426" s="96" t="n">
        <v>133</v>
      </c>
      <c r="E426" s="96" t="n">
        <v>48.25</v>
      </c>
      <c r="F426" s="96" t="s">
        <v>9</v>
      </c>
      <c r="G426" s="103" t="s">
        <v>63</v>
      </c>
      <c r="H426" s="105" t="n">
        <f aca="false">(D426-D$5)/7</f>
        <v>12.8571428571429</v>
      </c>
      <c r="I426" s="104" t="n">
        <f aca="false">(E426-E$5)</f>
        <v>28.62</v>
      </c>
    </row>
    <row r="427" customFormat="false" ht="13.8" hidden="false" customHeight="false" outlineLevel="0" collapsed="false">
      <c r="A427" s="1" t="s">
        <v>28</v>
      </c>
      <c r="B427" s="96" t="s">
        <v>8</v>
      </c>
      <c r="C427" s="96" t="s">
        <v>10</v>
      </c>
      <c r="D427" s="96" t="n">
        <v>145</v>
      </c>
      <c r="E427" s="96" t="n">
        <v>40.18</v>
      </c>
      <c r="F427" s="96" t="s">
        <v>9</v>
      </c>
      <c r="G427" s="103" t="s">
        <v>63</v>
      </c>
      <c r="H427" s="105" t="n">
        <f aca="false">(D427-D$18)/7</f>
        <v>12.8571428571429</v>
      </c>
      <c r="I427" s="104" t="n">
        <f aca="false">(E427-E$18)</f>
        <v>15.18</v>
      </c>
    </row>
    <row r="428" customFormat="false" ht="13.8" hidden="false" customHeight="false" outlineLevel="0" collapsed="false">
      <c r="A428" s="1" t="s">
        <v>29</v>
      </c>
      <c r="B428" s="96" t="s">
        <v>8</v>
      </c>
      <c r="C428" s="96" t="s">
        <v>10</v>
      </c>
      <c r="D428" s="96" t="n">
        <v>145</v>
      </c>
      <c r="E428" s="96" t="n">
        <v>43.75</v>
      </c>
      <c r="F428" s="96" t="s">
        <v>9</v>
      </c>
      <c r="G428" s="103" t="s">
        <v>63</v>
      </c>
      <c r="H428" s="105" t="n">
        <f aca="false">(D428-D$19)/7</f>
        <v>12.8571428571429</v>
      </c>
      <c r="I428" s="104" t="n">
        <f aca="false">(E428-E$19)</f>
        <v>18.85</v>
      </c>
    </row>
    <row r="429" customFormat="false" ht="13.8" hidden="false" customHeight="false" outlineLevel="0" collapsed="false">
      <c r="A429" s="1" t="s">
        <v>30</v>
      </c>
      <c r="B429" s="96" t="s">
        <v>8</v>
      </c>
      <c r="C429" s="96" t="s">
        <v>10</v>
      </c>
      <c r="D429" s="96" t="n">
        <v>145</v>
      </c>
      <c r="E429" s="96" t="n">
        <v>41.33</v>
      </c>
      <c r="F429" s="96" t="s">
        <v>9</v>
      </c>
      <c r="G429" s="103" t="s">
        <v>63</v>
      </c>
      <c r="H429" s="105" t="n">
        <f aca="false">(D429-D$20)/7</f>
        <v>12.8571428571429</v>
      </c>
      <c r="I429" s="104" t="n">
        <f aca="false">(E429-E$20)</f>
        <v>13.72</v>
      </c>
    </row>
    <row r="430" customFormat="false" ht="13.8" hidden="false" customHeight="false" outlineLevel="0" collapsed="false">
      <c r="A430" s="1" t="s">
        <v>31</v>
      </c>
      <c r="B430" s="96" t="s">
        <v>8</v>
      </c>
      <c r="C430" s="96" t="s">
        <v>10</v>
      </c>
      <c r="D430" s="96" t="n">
        <v>145</v>
      </c>
      <c r="E430" s="96" t="n">
        <v>40.69</v>
      </c>
      <c r="F430" s="96" t="s">
        <v>9</v>
      </c>
      <c r="G430" s="103" t="s">
        <v>63</v>
      </c>
      <c r="H430" s="105" t="n">
        <f aca="false">(D430-D$21)/7</f>
        <v>12.8571428571429</v>
      </c>
      <c r="I430" s="104" t="n">
        <f aca="false">(E430-E$21)</f>
        <v>15.56</v>
      </c>
    </row>
    <row r="431" customFormat="false" ht="13.8" hidden="false" customHeight="false" outlineLevel="0" collapsed="false">
      <c r="A431" s="1" t="s">
        <v>32</v>
      </c>
      <c r="B431" s="96" t="s">
        <v>8</v>
      </c>
      <c r="C431" s="96" t="s">
        <v>10</v>
      </c>
      <c r="D431" s="96" t="n">
        <v>146</v>
      </c>
      <c r="E431" s="96" t="n">
        <v>40.41</v>
      </c>
      <c r="F431" s="96" t="s">
        <v>9</v>
      </c>
      <c r="G431" s="103" t="s">
        <v>63</v>
      </c>
      <c r="H431" s="105" t="n">
        <f aca="false">(D431-D$22)/7</f>
        <v>12.8571428571429</v>
      </c>
      <c r="I431" s="104" t="n">
        <f aca="false">(E431-E$22)</f>
        <v>16.97</v>
      </c>
    </row>
    <row r="432" customFormat="false" ht="13.8" hidden="false" customHeight="false" outlineLevel="0" collapsed="false">
      <c r="A432" s="1" t="s">
        <v>33</v>
      </c>
      <c r="B432" s="96" t="s">
        <v>8</v>
      </c>
      <c r="C432" s="96" t="s">
        <v>10</v>
      </c>
      <c r="D432" s="96" t="n">
        <v>146</v>
      </c>
      <c r="E432" s="96" t="n">
        <v>44.94</v>
      </c>
      <c r="F432" s="96" t="s">
        <v>9</v>
      </c>
      <c r="G432" s="103" t="s">
        <v>63</v>
      </c>
      <c r="H432" s="105" t="n">
        <f aca="false">(D432-D$23)/7</f>
        <v>12.8571428571429</v>
      </c>
      <c r="I432" s="104" t="n">
        <f aca="false">(E432-E$23)</f>
        <v>21.45</v>
      </c>
    </row>
    <row r="433" customFormat="false" ht="13.8" hidden="false" customHeight="false" outlineLevel="0" collapsed="false">
      <c r="A433" s="1" t="s">
        <v>34</v>
      </c>
      <c r="B433" s="96" t="s">
        <v>8</v>
      </c>
      <c r="C433" s="96" t="s">
        <v>10</v>
      </c>
      <c r="D433" s="96" t="n">
        <v>146</v>
      </c>
      <c r="E433" s="96" t="n">
        <v>46.56</v>
      </c>
      <c r="F433" s="96" t="s">
        <v>9</v>
      </c>
      <c r="G433" s="103" t="s">
        <v>63</v>
      </c>
      <c r="H433" s="105" t="n">
        <f aca="false">(D433-D$24)/7</f>
        <v>12.8571428571429</v>
      </c>
      <c r="I433" s="104" t="n">
        <f aca="false">(E433-E$24)</f>
        <v>23.62</v>
      </c>
    </row>
    <row r="434" customFormat="false" ht="13.8" hidden="false" customHeight="false" outlineLevel="0" collapsed="false">
      <c r="A434" s="1" t="s">
        <v>35</v>
      </c>
      <c r="B434" s="96" t="s">
        <v>8</v>
      </c>
      <c r="C434" s="96" t="s">
        <v>10</v>
      </c>
      <c r="D434" s="96" t="n">
        <v>146</v>
      </c>
      <c r="E434" s="96" t="n">
        <v>45.33</v>
      </c>
      <c r="F434" s="96" t="s">
        <v>9</v>
      </c>
      <c r="G434" s="103" t="s">
        <v>63</v>
      </c>
      <c r="H434" s="105" t="n">
        <f aca="false">(D434-D$25)/7</f>
        <v>12.8571428571429</v>
      </c>
      <c r="I434" s="104" t="n">
        <f aca="false">(E434-E$25)</f>
        <v>22.73</v>
      </c>
    </row>
    <row r="435" customFormat="false" ht="13.8" hidden="false" customHeight="false" outlineLevel="0" collapsed="false">
      <c r="A435" s="1" t="s">
        <v>25</v>
      </c>
      <c r="B435" s="96" t="s">
        <v>8</v>
      </c>
      <c r="C435" s="96" t="s">
        <v>10</v>
      </c>
      <c r="D435" s="96" t="n">
        <v>145</v>
      </c>
      <c r="E435" s="96" t="n">
        <v>30.37</v>
      </c>
      <c r="F435" s="96" t="s">
        <v>20</v>
      </c>
      <c r="G435" s="103" t="s">
        <v>63</v>
      </c>
      <c r="H435" s="105" t="n">
        <f aca="false">(D435-D$15)/7</f>
        <v>12.8571428571429</v>
      </c>
      <c r="I435" s="104" t="n">
        <f aca="false">(E435-E$15)</f>
        <v>5.25</v>
      </c>
    </row>
    <row r="436" customFormat="false" ht="13.8" hidden="false" customHeight="false" outlineLevel="0" collapsed="false">
      <c r="A436" s="1" t="s">
        <v>26</v>
      </c>
      <c r="B436" s="96" t="s">
        <v>8</v>
      </c>
      <c r="C436" s="96" t="s">
        <v>10</v>
      </c>
      <c r="D436" s="96" t="n">
        <v>145</v>
      </c>
      <c r="E436" s="96" t="n">
        <v>29.62</v>
      </c>
      <c r="F436" s="96" t="s">
        <v>20</v>
      </c>
      <c r="G436" s="103" t="s">
        <v>63</v>
      </c>
      <c r="H436" s="105" t="n">
        <f aca="false">(D436-D$16)/7</f>
        <v>12.8571428571429</v>
      </c>
      <c r="I436" s="104" t="n">
        <f aca="false">(E436-E$16)</f>
        <v>5.7</v>
      </c>
    </row>
    <row r="437" customFormat="false" ht="13.8" hidden="false" customHeight="false" outlineLevel="0" collapsed="false">
      <c r="A437" s="1" t="s">
        <v>27</v>
      </c>
      <c r="B437" s="96" t="s">
        <v>8</v>
      </c>
      <c r="C437" s="96" t="s">
        <v>10</v>
      </c>
      <c r="D437" s="96" t="n">
        <v>146</v>
      </c>
      <c r="E437" s="96" t="n">
        <v>28.35</v>
      </c>
      <c r="F437" s="96" t="s">
        <v>20</v>
      </c>
      <c r="G437" s="103" t="s">
        <v>63</v>
      </c>
      <c r="H437" s="105" t="n">
        <f aca="false">(D437-D$17)/7</f>
        <v>12.8571428571429</v>
      </c>
      <c r="I437" s="104" t="n">
        <f aca="false">(E437-E$17)</f>
        <v>5.49</v>
      </c>
    </row>
    <row r="438" customFormat="false" ht="13.8" hidden="false" customHeight="false" outlineLevel="0" collapsed="false">
      <c r="A438" s="1" t="s">
        <v>41</v>
      </c>
      <c r="B438" s="96" t="s">
        <v>37</v>
      </c>
      <c r="C438" s="96" t="s">
        <v>10</v>
      </c>
      <c r="D438" s="96" t="n">
        <v>141</v>
      </c>
      <c r="E438" s="96" t="n">
        <v>39.53</v>
      </c>
      <c r="F438" s="96" t="s">
        <v>9</v>
      </c>
      <c r="G438" s="103" t="s">
        <v>63</v>
      </c>
      <c r="H438" s="105" t="n">
        <f aca="false">(D438-D$30)/7</f>
        <v>12.8571428571429</v>
      </c>
      <c r="I438" s="104" t="n">
        <f aca="false">(E438-E$30)</f>
        <v>17.19</v>
      </c>
    </row>
    <row r="439" customFormat="false" ht="13.8" hidden="false" customHeight="false" outlineLevel="0" collapsed="false">
      <c r="A439" s="1" t="s">
        <v>42</v>
      </c>
      <c r="B439" s="96" t="s">
        <v>37</v>
      </c>
      <c r="C439" s="96" t="s">
        <v>10</v>
      </c>
      <c r="D439" s="96" t="n">
        <v>141</v>
      </c>
      <c r="E439" s="96" t="n">
        <v>39.28</v>
      </c>
      <c r="F439" s="96" t="s">
        <v>9</v>
      </c>
      <c r="G439" s="103" t="s">
        <v>63</v>
      </c>
      <c r="H439" s="105" t="n">
        <f aca="false">(D439-D$31)/7</f>
        <v>12.8571428571429</v>
      </c>
      <c r="I439" s="104" t="n">
        <f aca="false">(E439-E$31)</f>
        <v>17.66</v>
      </c>
    </row>
    <row r="440" customFormat="false" ht="13.8" hidden="false" customHeight="false" outlineLevel="0" collapsed="false">
      <c r="A440" s="1" t="s">
        <v>43</v>
      </c>
      <c r="B440" s="96" t="s">
        <v>37</v>
      </c>
      <c r="C440" s="96" t="s">
        <v>10</v>
      </c>
      <c r="D440" s="96" t="n">
        <v>141</v>
      </c>
      <c r="E440" s="96" t="n">
        <v>24.7</v>
      </c>
      <c r="F440" s="96" t="s">
        <v>9</v>
      </c>
      <c r="G440" s="103" t="s">
        <v>63</v>
      </c>
      <c r="H440" s="105" t="n">
        <f aca="false">(D440-D$32)/7</f>
        <v>12.8571428571429</v>
      </c>
      <c r="I440" s="104" t="n">
        <f aca="false">(E440-E$32)</f>
        <v>2.94</v>
      </c>
    </row>
    <row r="441" customFormat="false" ht="13.8" hidden="false" customHeight="false" outlineLevel="0" collapsed="false">
      <c r="A441" s="1" t="s">
        <v>44</v>
      </c>
      <c r="B441" s="96" t="s">
        <v>37</v>
      </c>
      <c r="C441" s="96" t="s">
        <v>10</v>
      </c>
      <c r="D441" s="96" t="n">
        <v>141</v>
      </c>
      <c r="E441" s="96" t="n">
        <v>40.54</v>
      </c>
      <c r="F441" s="96" t="s">
        <v>9</v>
      </c>
      <c r="G441" s="103" t="s">
        <v>63</v>
      </c>
      <c r="H441" s="105" t="n">
        <f aca="false">(D441-D$33)/7</f>
        <v>12.8571428571429</v>
      </c>
      <c r="I441" s="104" t="n">
        <f aca="false">(E441-E$33)</f>
        <v>19.59</v>
      </c>
    </row>
    <row r="442" customFormat="false" ht="13.8" hidden="false" customHeight="false" outlineLevel="0" collapsed="false">
      <c r="A442" s="1" t="s">
        <v>36</v>
      </c>
      <c r="B442" s="96" t="s">
        <v>37</v>
      </c>
      <c r="C442" s="96" t="s">
        <v>10</v>
      </c>
      <c r="D442" s="96" t="n">
        <v>144</v>
      </c>
      <c r="E442" s="96" t="n">
        <v>30.99</v>
      </c>
      <c r="F442" s="96" t="s">
        <v>20</v>
      </c>
      <c r="G442" s="103" t="s">
        <v>63</v>
      </c>
      <c r="H442" s="105" t="n">
        <f aca="false">(D442-D$26)/7</f>
        <v>12.8571428571429</v>
      </c>
      <c r="I442" s="104" t="n">
        <f aca="false">(E442-E$26)</f>
        <v>6.5</v>
      </c>
    </row>
    <row r="443" customFormat="false" ht="13.8" hidden="false" customHeight="false" outlineLevel="0" collapsed="false">
      <c r="A443" s="1" t="s">
        <v>38</v>
      </c>
      <c r="B443" s="96" t="s">
        <v>37</v>
      </c>
      <c r="C443" s="96" t="s">
        <v>10</v>
      </c>
      <c r="D443" s="96" t="n">
        <v>144</v>
      </c>
      <c r="E443" s="96" t="n">
        <v>31.36</v>
      </c>
      <c r="F443" s="96" t="s">
        <v>20</v>
      </c>
      <c r="G443" s="103" t="s">
        <v>63</v>
      </c>
      <c r="H443" s="105" t="n">
        <f aca="false">(D443-D$27)/7</f>
        <v>12.8571428571429</v>
      </c>
      <c r="I443" s="104" t="n">
        <f aca="false">(E443-E$27)</f>
        <v>7.21</v>
      </c>
    </row>
    <row r="444" customFormat="false" ht="13.8" hidden="false" customHeight="false" outlineLevel="0" collapsed="false">
      <c r="A444" s="1" t="s">
        <v>39</v>
      </c>
      <c r="B444" s="96" t="s">
        <v>37</v>
      </c>
      <c r="C444" s="96" t="s">
        <v>10</v>
      </c>
      <c r="D444" s="96" t="n">
        <v>144</v>
      </c>
      <c r="E444" s="96" t="n">
        <v>29.75</v>
      </c>
      <c r="F444" s="96" t="s">
        <v>20</v>
      </c>
      <c r="G444" s="103" t="s">
        <v>63</v>
      </c>
      <c r="H444" s="105" t="n">
        <f aca="false">(D444-D$28)/7</f>
        <v>12.8571428571429</v>
      </c>
      <c r="I444" s="104" t="n">
        <f aca="false">(E444-E$28)</f>
        <v>4.49</v>
      </c>
    </row>
    <row r="445" customFormat="false" ht="13.8" hidden="false" customHeight="false" outlineLevel="0" collapsed="false">
      <c r="A445" s="1" t="s">
        <v>40</v>
      </c>
      <c r="B445" s="96" t="s">
        <v>37</v>
      </c>
      <c r="C445" s="96" t="s">
        <v>10</v>
      </c>
      <c r="D445" s="96" t="n">
        <v>146</v>
      </c>
      <c r="E445" s="96" t="n">
        <v>29.35</v>
      </c>
      <c r="F445" s="96" t="s">
        <v>20</v>
      </c>
      <c r="G445" s="103" t="s">
        <v>63</v>
      </c>
      <c r="H445" s="105" t="n">
        <f aca="false">(D445-D$29)/7</f>
        <v>12.8571428571429</v>
      </c>
      <c r="I445" s="104" t="n">
        <f aca="false">(E445-E$29)</f>
        <v>3.89</v>
      </c>
    </row>
    <row r="446" customFormat="false" ht="13.8" hidden="false" customHeight="false" outlineLevel="0" collapsed="false">
      <c r="A446" s="1" t="s">
        <v>14</v>
      </c>
      <c r="B446" s="96" t="s">
        <v>15</v>
      </c>
      <c r="C446" s="96" t="s">
        <v>10</v>
      </c>
      <c r="D446" s="96" t="n">
        <v>141</v>
      </c>
      <c r="E446" s="96" t="n">
        <v>44.12</v>
      </c>
      <c r="F446" s="96" t="s">
        <v>9</v>
      </c>
      <c r="G446" s="103" t="s">
        <v>63</v>
      </c>
      <c r="H446" s="105" t="n">
        <f aca="false">(D446-D$6)/7</f>
        <v>14</v>
      </c>
      <c r="I446" s="104" t="n">
        <f aca="false">(E446-E$6)</f>
        <v>22.63</v>
      </c>
    </row>
    <row r="447" customFormat="false" ht="13.8" hidden="false" customHeight="false" outlineLevel="0" collapsed="false">
      <c r="A447" s="1" t="s">
        <v>16</v>
      </c>
      <c r="B447" s="96" t="s">
        <v>15</v>
      </c>
      <c r="C447" s="96" t="s">
        <v>10</v>
      </c>
      <c r="D447" s="96" t="n">
        <v>141</v>
      </c>
      <c r="E447" s="96" t="n">
        <v>44.05</v>
      </c>
      <c r="F447" s="96" t="s">
        <v>9</v>
      </c>
      <c r="G447" s="103" t="s">
        <v>63</v>
      </c>
      <c r="H447" s="105" t="n">
        <f aca="false">(D447-D$7)/7</f>
        <v>14</v>
      </c>
      <c r="I447" s="104" t="n">
        <f aca="false">(E447-E$7)</f>
        <v>22.82</v>
      </c>
    </row>
    <row r="448" customFormat="false" ht="13.8" hidden="false" customHeight="false" outlineLevel="0" collapsed="false">
      <c r="A448" s="1" t="s">
        <v>17</v>
      </c>
      <c r="B448" s="96" t="s">
        <v>15</v>
      </c>
      <c r="C448" s="96" t="s">
        <v>10</v>
      </c>
      <c r="D448" s="96" t="n">
        <v>141</v>
      </c>
      <c r="E448" s="96" t="n">
        <v>46.58</v>
      </c>
      <c r="F448" s="96" t="s">
        <v>9</v>
      </c>
      <c r="G448" s="103" t="s">
        <v>63</v>
      </c>
      <c r="H448" s="105" t="n">
        <f aca="false">(D448-D$8)/7</f>
        <v>14</v>
      </c>
      <c r="I448" s="104" t="n">
        <f aca="false">(E448-E$8)</f>
        <v>24.57</v>
      </c>
    </row>
    <row r="449" customFormat="false" ht="13.8" hidden="false" customHeight="false" outlineLevel="0" collapsed="false">
      <c r="A449" s="1" t="s">
        <v>22</v>
      </c>
      <c r="B449" s="96" t="s">
        <v>15</v>
      </c>
      <c r="C449" s="96" t="s">
        <v>10</v>
      </c>
      <c r="D449" s="96" t="n">
        <v>145</v>
      </c>
      <c r="E449" s="96" t="n">
        <v>42.22</v>
      </c>
      <c r="F449" s="96" t="s">
        <v>9</v>
      </c>
      <c r="G449" s="103" t="s">
        <v>63</v>
      </c>
      <c r="H449" s="105" t="n">
        <f aca="false">(D449-D$9)/7</f>
        <v>14</v>
      </c>
      <c r="I449" s="104" t="n">
        <f aca="false">(E449-E$9)</f>
        <v>20.5</v>
      </c>
    </row>
    <row r="450" customFormat="false" ht="13.8" hidden="false" customHeight="false" outlineLevel="0" collapsed="false">
      <c r="A450" s="1" t="s">
        <v>19</v>
      </c>
      <c r="B450" s="96" t="s">
        <v>15</v>
      </c>
      <c r="C450" s="96" t="s">
        <v>10</v>
      </c>
      <c r="D450" s="96" t="n">
        <v>141</v>
      </c>
      <c r="E450" s="96" t="n">
        <v>34.36</v>
      </c>
      <c r="F450" s="96" t="s">
        <v>20</v>
      </c>
      <c r="G450" s="103" t="s">
        <v>63</v>
      </c>
      <c r="H450" s="105" t="n">
        <f aca="false">(D450-D$10)/7</f>
        <v>14</v>
      </c>
      <c r="I450" s="104" t="n">
        <f aca="false">(E450-E$10)</f>
        <v>11.03</v>
      </c>
    </row>
    <row r="451" customFormat="false" ht="13.8" hidden="false" customHeight="false" outlineLevel="0" collapsed="false">
      <c r="A451" s="1" t="s">
        <v>21</v>
      </c>
      <c r="B451" s="96" t="s">
        <v>15</v>
      </c>
      <c r="C451" s="96" t="s">
        <v>10</v>
      </c>
      <c r="D451" s="96" t="n">
        <v>141</v>
      </c>
      <c r="E451" s="96" t="n">
        <v>30.6</v>
      </c>
      <c r="F451" s="96" t="s">
        <v>20</v>
      </c>
      <c r="G451" s="103" t="s">
        <v>63</v>
      </c>
      <c r="H451" s="105" t="n">
        <f aca="false">(D451-D$11)/7</f>
        <v>14</v>
      </c>
      <c r="I451" s="104" t="n">
        <f aca="false">(E451-E$11)</f>
        <v>9.02</v>
      </c>
    </row>
    <row r="452" customFormat="false" ht="13.8" hidden="false" customHeight="false" outlineLevel="0" collapsed="false">
      <c r="A452" s="1" t="s">
        <v>18</v>
      </c>
      <c r="B452" s="96" t="s">
        <v>15</v>
      </c>
      <c r="C452" s="96" t="s">
        <v>10</v>
      </c>
      <c r="D452" s="96" t="n">
        <v>145</v>
      </c>
      <c r="E452" s="96" t="n">
        <v>25.21</v>
      </c>
      <c r="F452" s="96" t="s">
        <v>20</v>
      </c>
      <c r="G452" s="103" t="s">
        <v>63</v>
      </c>
      <c r="H452" s="105" t="n">
        <f aca="false">(D452-D$12)/7</f>
        <v>14</v>
      </c>
      <c r="I452" s="104" t="n">
        <f aca="false">(E452-E$12)</f>
        <v>4.76</v>
      </c>
    </row>
    <row r="453" customFormat="false" ht="13.8" hidden="false" customHeight="false" outlineLevel="0" collapsed="false">
      <c r="A453" s="1" t="s">
        <v>23</v>
      </c>
      <c r="B453" s="96" t="s">
        <v>15</v>
      </c>
      <c r="C453" s="96" t="s">
        <v>10</v>
      </c>
      <c r="D453" s="96" t="n">
        <v>145</v>
      </c>
      <c r="E453" s="96" t="n">
        <v>31.05</v>
      </c>
      <c r="F453" s="96" t="s">
        <v>20</v>
      </c>
      <c r="G453" s="103" t="s">
        <v>63</v>
      </c>
      <c r="H453" s="105" t="n">
        <f aca="false">(D453-D$13)/7</f>
        <v>14</v>
      </c>
      <c r="I453" s="104" t="n">
        <f aca="false">(E453-E$13)</f>
        <v>8.67</v>
      </c>
    </row>
    <row r="454" customFormat="false" ht="13.8" hidden="false" customHeight="false" outlineLevel="0" collapsed="false">
      <c r="A454" s="1" t="s">
        <v>7</v>
      </c>
      <c r="B454" s="96" t="s">
        <v>8</v>
      </c>
      <c r="C454" s="96" t="s">
        <v>10</v>
      </c>
      <c r="D454" s="96" t="n">
        <v>141</v>
      </c>
      <c r="E454" s="96" t="n">
        <v>49.77</v>
      </c>
      <c r="F454" s="96" t="s">
        <v>9</v>
      </c>
      <c r="G454" s="103" t="s">
        <v>63</v>
      </c>
      <c r="H454" s="105" t="n">
        <f aca="false">(D454-D$2)/7</f>
        <v>14</v>
      </c>
      <c r="I454" s="104" t="n">
        <f aca="false">(E454-E$2)</f>
        <v>27.17</v>
      </c>
    </row>
    <row r="455" customFormat="false" ht="13.8" hidden="false" customHeight="false" outlineLevel="0" collapsed="false">
      <c r="A455" s="1" t="s">
        <v>11</v>
      </c>
      <c r="B455" s="96" t="s">
        <v>8</v>
      </c>
      <c r="C455" s="96" t="s">
        <v>10</v>
      </c>
      <c r="D455" s="96" t="n">
        <v>141</v>
      </c>
      <c r="E455" s="96" t="n">
        <v>47.33</v>
      </c>
      <c r="F455" s="96" t="s">
        <v>9</v>
      </c>
      <c r="G455" s="103" t="s">
        <v>63</v>
      </c>
      <c r="H455" s="105" t="n">
        <f aca="false">(D455-D$3)/7</f>
        <v>14</v>
      </c>
      <c r="I455" s="104" t="n">
        <f aca="false">(E455-E$3)</f>
        <v>27.91</v>
      </c>
    </row>
    <row r="456" customFormat="false" ht="13.8" hidden="false" customHeight="false" outlineLevel="0" collapsed="false">
      <c r="A456" s="1" t="s">
        <v>12</v>
      </c>
      <c r="B456" s="96" t="s">
        <v>8</v>
      </c>
      <c r="C456" s="96" t="s">
        <v>10</v>
      </c>
      <c r="D456" s="96" t="n">
        <v>141</v>
      </c>
      <c r="E456" s="96" t="n">
        <v>46.58</v>
      </c>
      <c r="F456" s="96" t="s">
        <v>9</v>
      </c>
      <c r="G456" s="103" t="s">
        <v>63</v>
      </c>
      <c r="H456" s="105" t="n">
        <f aca="false">(D456-D$4)/7</f>
        <v>14</v>
      </c>
      <c r="I456" s="104" t="n">
        <f aca="false">(E456-E$4)</f>
        <v>26.36</v>
      </c>
    </row>
    <row r="457" customFormat="false" ht="13.8" hidden="false" customHeight="false" outlineLevel="0" collapsed="false">
      <c r="A457" s="1" t="s">
        <v>13</v>
      </c>
      <c r="B457" s="96" t="s">
        <v>8</v>
      </c>
      <c r="C457" s="96" t="s">
        <v>10</v>
      </c>
      <c r="D457" s="96" t="n">
        <v>141</v>
      </c>
      <c r="E457" s="96" t="n">
        <v>48.59</v>
      </c>
      <c r="F457" s="96" t="s">
        <v>9</v>
      </c>
      <c r="G457" s="103" t="s">
        <v>63</v>
      </c>
      <c r="H457" s="105" t="n">
        <f aca="false">(D457-D$5)/7</f>
        <v>14</v>
      </c>
      <c r="I457" s="104" t="n">
        <f aca="false">(E457-E$5)</f>
        <v>28.96</v>
      </c>
    </row>
    <row r="458" customFormat="false" ht="13.8" hidden="false" customHeight="false" outlineLevel="0" collapsed="false">
      <c r="A458" s="1" t="s">
        <v>28</v>
      </c>
      <c r="B458" s="96" t="s">
        <v>8</v>
      </c>
      <c r="C458" s="96" t="s">
        <v>10</v>
      </c>
      <c r="D458" s="96" t="n">
        <v>153</v>
      </c>
      <c r="E458" s="96" t="n">
        <v>42.49</v>
      </c>
      <c r="F458" s="96" t="s">
        <v>9</v>
      </c>
      <c r="G458" s="103" t="s">
        <v>63</v>
      </c>
      <c r="H458" s="105" t="n">
        <f aca="false">(D458-D$18)/7</f>
        <v>14</v>
      </c>
      <c r="I458" s="104" t="n">
        <f aca="false">(E458-E$18)</f>
        <v>17.49</v>
      </c>
    </row>
    <row r="459" customFormat="false" ht="13.8" hidden="false" customHeight="false" outlineLevel="0" collapsed="false">
      <c r="A459" s="1" t="s">
        <v>29</v>
      </c>
      <c r="B459" s="96" t="s">
        <v>8</v>
      </c>
      <c r="C459" s="96" t="s">
        <v>10</v>
      </c>
      <c r="D459" s="96" t="n">
        <v>153</v>
      </c>
      <c r="E459" s="96" t="n">
        <v>46.02</v>
      </c>
      <c r="F459" s="96" t="s">
        <v>9</v>
      </c>
      <c r="G459" s="103" t="s">
        <v>63</v>
      </c>
      <c r="H459" s="105" t="n">
        <f aca="false">(D459-D$19)/7</f>
        <v>14</v>
      </c>
      <c r="I459" s="104" t="n">
        <f aca="false">(E459-E$19)</f>
        <v>21.12</v>
      </c>
    </row>
    <row r="460" customFormat="false" ht="13.8" hidden="false" customHeight="false" outlineLevel="0" collapsed="false">
      <c r="A460" s="1" t="s">
        <v>30</v>
      </c>
      <c r="B460" s="96" t="s">
        <v>8</v>
      </c>
      <c r="C460" s="96" t="s">
        <v>10</v>
      </c>
      <c r="D460" s="96" t="n">
        <v>153</v>
      </c>
      <c r="E460" s="96" t="n">
        <v>42.57</v>
      </c>
      <c r="F460" s="96" t="s">
        <v>9</v>
      </c>
      <c r="G460" s="103" t="s">
        <v>63</v>
      </c>
      <c r="H460" s="105" t="n">
        <f aca="false">(D460-D$20)/7</f>
        <v>14</v>
      </c>
      <c r="I460" s="104" t="n">
        <f aca="false">(E460-E$20)</f>
        <v>14.96</v>
      </c>
    </row>
    <row r="461" customFormat="false" ht="13.8" hidden="false" customHeight="false" outlineLevel="0" collapsed="false">
      <c r="A461" s="1" t="s">
        <v>31</v>
      </c>
      <c r="B461" s="96" t="s">
        <v>8</v>
      </c>
      <c r="C461" s="96" t="s">
        <v>10</v>
      </c>
      <c r="D461" s="96" t="n">
        <v>153</v>
      </c>
      <c r="E461" s="96" t="n">
        <v>43.32</v>
      </c>
      <c r="F461" s="96" t="s">
        <v>9</v>
      </c>
      <c r="G461" s="103" t="s">
        <v>63</v>
      </c>
      <c r="H461" s="105" t="n">
        <f aca="false">(D461-D$21)/7</f>
        <v>14</v>
      </c>
      <c r="I461" s="104" t="n">
        <f aca="false">(E461-E$21)</f>
        <v>18.19</v>
      </c>
    </row>
    <row r="462" customFormat="false" ht="13.8" hidden="false" customHeight="false" outlineLevel="0" collapsed="false">
      <c r="A462" s="1" t="s">
        <v>32</v>
      </c>
      <c r="B462" s="96" t="s">
        <v>8</v>
      </c>
      <c r="C462" s="96" t="s">
        <v>10</v>
      </c>
      <c r="D462" s="96" t="n">
        <v>154</v>
      </c>
      <c r="E462" s="96" t="n">
        <v>43.12</v>
      </c>
      <c r="F462" s="96" t="s">
        <v>9</v>
      </c>
      <c r="G462" s="103" t="s">
        <v>63</v>
      </c>
      <c r="H462" s="105" t="n">
        <f aca="false">(D462-D$22)/7</f>
        <v>14</v>
      </c>
      <c r="I462" s="104" t="n">
        <f aca="false">(E462-E$22)</f>
        <v>19.68</v>
      </c>
    </row>
    <row r="463" customFormat="false" ht="13.8" hidden="false" customHeight="false" outlineLevel="0" collapsed="false">
      <c r="A463" s="1" t="s">
        <v>33</v>
      </c>
      <c r="B463" s="96" t="s">
        <v>8</v>
      </c>
      <c r="C463" s="96" t="s">
        <v>10</v>
      </c>
      <c r="D463" s="96" t="n">
        <v>154</v>
      </c>
      <c r="E463" s="96" t="n">
        <v>46.81</v>
      </c>
      <c r="F463" s="96" t="s">
        <v>9</v>
      </c>
      <c r="G463" s="103" t="s">
        <v>63</v>
      </c>
      <c r="H463" s="105" t="n">
        <f aca="false">(D463-D$23)/7</f>
        <v>14</v>
      </c>
      <c r="I463" s="104" t="n">
        <f aca="false">(E463-E$23)</f>
        <v>23.32</v>
      </c>
    </row>
    <row r="464" customFormat="false" ht="13.8" hidden="false" customHeight="false" outlineLevel="0" collapsed="false">
      <c r="A464" s="1" t="s">
        <v>34</v>
      </c>
      <c r="B464" s="96" t="s">
        <v>8</v>
      </c>
      <c r="C464" s="96" t="s">
        <v>10</v>
      </c>
      <c r="D464" s="96" t="n">
        <v>154</v>
      </c>
      <c r="E464" s="96" t="n">
        <v>48.36</v>
      </c>
      <c r="F464" s="96" t="s">
        <v>9</v>
      </c>
      <c r="G464" s="103" t="s">
        <v>63</v>
      </c>
      <c r="H464" s="105" t="n">
        <f aca="false">(D464-D$24)/7</f>
        <v>14</v>
      </c>
      <c r="I464" s="104" t="n">
        <f aca="false">(E464-E$24)</f>
        <v>25.42</v>
      </c>
    </row>
    <row r="465" customFormat="false" ht="13.8" hidden="false" customHeight="false" outlineLevel="0" collapsed="false">
      <c r="A465" s="1" t="s">
        <v>35</v>
      </c>
      <c r="B465" s="96" t="s">
        <v>8</v>
      </c>
      <c r="C465" s="96" t="s">
        <v>10</v>
      </c>
      <c r="D465" s="96" t="n">
        <v>154</v>
      </c>
      <c r="E465" s="96" t="n">
        <v>45.89</v>
      </c>
      <c r="F465" s="96" t="s">
        <v>9</v>
      </c>
      <c r="G465" s="103" t="s">
        <v>63</v>
      </c>
      <c r="H465" s="105" t="n">
        <f aca="false">(D465-D$25)/7</f>
        <v>14</v>
      </c>
      <c r="I465" s="104" t="n">
        <f aca="false">(E465-E$25)</f>
        <v>23.29</v>
      </c>
    </row>
    <row r="466" customFormat="false" ht="13.8" hidden="false" customHeight="false" outlineLevel="0" collapsed="false">
      <c r="A466" s="1" t="s">
        <v>25</v>
      </c>
      <c r="B466" s="96" t="s">
        <v>8</v>
      </c>
      <c r="C466" s="96" t="s">
        <v>10</v>
      </c>
      <c r="D466" s="96" t="n">
        <v>153</v>
      </c>
      <c r="E466" s="96" t="n">
        <v>31.18</v>
      </c>
      <c r="F466" s="96" t="s">
        <v>20</v>
      </c>
      <c r="G466" s="103" t="s">
        <v>63</v>
      </c>
      <c r="H466" s="105" t="n">
        <f aca="false">(D466-D$15)/7</f>
        <v>14</v>
      </c>
      <c r="I466" s="104" t="n">
        <f aca="false">(E466-E$15)</f>
        <v>6.06</v>
      </c>
    </row>
    <row r="467" customFormat="false" ht="13.8" hidden="false" customHeight="false" outlineLevel="0" collapsed="false">
      <c r="A467" s="1" t="s">
        <v>26</v>
      </c>
      <c r="B467" s="96" t="s">
        <v>8</v>
      </c>
      <c r="C467" s="96" t="s">
        <v>10</v>
      </c>
      <c r="D467" s="96" t="n">
        <v>153</v>
      </c>
      <c r="E467" s="96" t="n">
        <v>29.04</v>
      </c>
      <c r="F467" s="96" t="s">
        <v>20</v>
      </c>
      <c r="G467" s="103" t="s">
        <v>63</v>
      </c>
      <c r="H467" s="105" t="n">
        <f aca="false">(D467-D$16)/7</f>
        <v>14</v>
      </c>
      <c r="I467" s="104" t="n">
        <f aca="false">(E467-E$16)</f>
        <v>5.12</v>
      </c>
    </row>
    <row r="468" customFormat="false" ht="13.8" hidden="false" customHeight="false" outlineLevel="0" collapsed="false">
      <c r="A468" s="1" t="s">
        <v>27</v>
      </c>
      <c r="B468" s="96" t="s">
        <v>8</v>
      </c>
      <c r="C468" s="96" t="s">
        <v>10</v>
      </c>
      <c r="D468" s="96" t="n">
        <v>154</v>
      </c>
      <c r="E468" s="96" t="n">
        <v>27.81</v>
      </c>
      <c r="F468" s="96" t="s">
        <v>20</v>
      </c>
      <c r="G468" s="103" t="s">
        <v>63</v>
      </c>
      <c r="H468" s="105" t="n">
        <f aca="false">(D468-D$17)/7</f>
        <v>14</v>
      </c>
      <c r="I468" s="104" t="n">
        <f aca="false">(E468-E$17)</f>
        <v>4.95</v>
      </c>
    </row>
    <row r="469" customFormat="false" ht="13.8" hidden="false" customHeight="false" outlineLevel="0" collapsed="false">
      <c r="A469" s="1" t="s">
        <v>41</v>
      </c>
      <c r="B469" s="96" t="s">
        <v>37</v>
      </c>
      <c r="C469" s="96" t="s">
        <v>10</v>
      </c>
      <c r="D469" s="96" t="n">
        <v>149</v>
      </c>
      <c r="E469" s="96" t="n">
        <v>40.34</v>
      </c>
      <c r="F469" s="96" t="s">
        <v>9</v>
      </c>
      <c r="G469" s="103" t="s">
        <v>63</v>
      </c>
      <c r="H469" s="105" t="n">
        <f aca="false">(D469-D$30)/7</f>
        <v>14</v>
      </c>
      <c r="I469" s="104" t="n">
        <f aca="false">(E469-E$30)</f>
        <v>18</v>
      </c>
    </row>
    <row r="470" customFormat="false" ht="13.8" hidden="false" customHeight="false" outlineLevel="0" collapsed="false">
      <c r="A470" s="1" t="s">
        <v>42</v>
      </c>
      <c r="B470" s="96" t="s">
        <v>37</v>
      </c>
      <c r="C470" s="96" t="s">
        <v>10</v>
      </c>
      <c r="D470" s="96" t="n">
        <v>149</v>
      </c>
      <c r="E470" s="96" t="n">
        <v>39.82</v>
      </c>
      <c r="F470" s="96" t="s">
        <v>9</v>
      </c>
      <c r="G470" s="103" t="s">
        <v>63</v>
      </c>
      <c r="H470" s="105" t="n">
        <f aca="false">(D470-D$31)/7</f>
        <v>14</v>
      </c>
      <c r="I470" s="104" t="n">
        <f aca="false">(E470-E$31)</f>
        <v>18.2</v>
      </c>
    </row>
    <row r="471" customFormat="false" ht="13.8" hidden="false" customHeight="false" outlineLevel="0" collapsed="false">
      <c r="A471" s="1" t="s">
        <v>43</v>
      </c>
      <c r="B471" s="96" t="s">
        <v>37</v>
      </c>
      <c r="C471" s="96" t="s">
        <v>10</v>
      </c>
      <c r="D471" s="96" t="n">
        <v>149</v>
      </c>
      <c r="E471" s="96" t="n">
        <v>35.66</v>
      </c>
      <c r="F471" s="96" t="s">
        <v>9</v>
      </c>
      <c r="G471" s="103" t="s">
        <v>63</v>
      </c>
      <c r="H471" s="105" t="n">
        <f aca="false">(D471-D$32)/7</f>
        <v>14</v>
      </c>
      <c r="I471" s="104" t="n">
        <f aca="false">(E471-E$32)</f>
        <v>13.9</v>
      </c>
    </row>
    <row r="472" customFormat="false" ht="13.8" hidden="false" customHeight="false" outlineLevel="0" collapsed="false">
      <c r="A472" s="1" t="s">
        <v>44</v>
      </c>
      <c r="B472" s="96" t="s">
        <v>37</v>
      </c>
      <c r="C472" s="96" t="s">
        <v>10</v>
      </c>
      <c r="D472" s="96" t="n">
        <v>149</v>
      </c>
      <c r="E472" s="96" t="n">
        <v>40.33</v>
      </c>
      <c r="F472" s="96" t="s">
        <v>9</v>
      </c>
      <c r="G472" s="103" t="s">
        <v>63</v>
      </c>
      <c r="H472" s="105" t="n">
        <f aca="false">(D472-D$33)/7</f>
        <v>14</v>
      </c>
      <c r="I472" s="104" t="n">
        <f aca="false">(E472-E$33)</f>
        <v>19.38</v>
      </c>
    </row>
    <row r="473" customFormat="false" ht="13.8" hidden="false" customHeight="false" outlineLevel="0" collapsed="false">
      <c r="A473" s="1" t="s">
        <v>36</v>
      </c>
      <c r="B473" s="96" t="s">
        <v>37</v>
      </c>
      <c r="C473" s="96" t="s">
        <v>10</v>
      </c>
      <c r="D473" s="96" t="n">
        <v>152</v>
      </c>
      <c r="E473" s="96" t="n">
        <v>29.9</v>
      </c>
      <c r="F473" s="96" t="s">
        <v>20</v>
      </c>
      <c r="G473" s="103" t="s">
        <v>63</v>
      </c>
      <c r="H473" s="105" t="n">
        <f aca="false">(D473-D$26)/7</f>
        <v>14</v>
      </c>
      <c r="I473" s="104" t="n">
        <f aca="false">(E473-E$26)</f>
        <v>5.41</v>
      </c>
    </row>
    <row r="474" customFormat="false" ht="13.8" hidden="false" customHeight="false" outlineLevel="0" collapsed="false">
      <c r="A474" s="1" t="s">
        <v>38</v>
      </c>
      <c r="B474" s="96" t="s">
        <v>37</v>
      </c>
      <c r="C474" s="96" t="s">
        <v>10</v>
      </c>
      <c r="D474" s="96" t="n">
        <v>152</v>
      </c>
      <c r="E474" s="96" t="n">
        <v>31.12</v>
      </c>
      <c r="F474" s="96" t="s">
        <v>20</v>
      </c>
      <c r="G474" s="103" t="s">
        <v>63</v>
      </c>
      <c r="H474" s="105" t="n">
        <f aca="false">(D474-D$27)/7</f>
        <v>14</v>
      </c>
      <c r="I474" s="104" t="n">
        <f aca="false">(E474-E$27)</f>
        <v>6.97</v>
      </c>
    </row>
    <row r="475" customFormat="false" ht="13.8" hidden="false" customHeight="false" outlineLevel="0" collapsed="false">
      <c r="A475" s="1" t="s">
        <v>39</v>
      </c>
      <c r="B475" s="96" t="s">
        <v>37</v>
      </c>
      <c r="C475" s="96" t="s">
        <v>10</v>
      </c>
      <c r="D475" s="96" t="n">
        <v>152</v>
      </c>
      <c r="E475" s="96" t="n">
        <v>28.89</v>
      </c>
      <c r="F475" s="96" t="s">
        <v>20</v>
      </c>
      <c r="G475" s="103" t="s">
        <v>63</v>
      </c>
      <c r="H475" s="105" t="n">
        <f aca="false">(D475-D$28)/7</f>
        <v>14</v>
      </c>
      <c r="I475" s="104" t="n">
        <f aca="false">(E475-E$28)</f>
        <v>3.63</v>
      </c>
    </row>
    <row r="476" customFormat="false" ht="13.8" hidden="false" customHeight="false" outlineLevel="0" collapsed="false">
      <c r="A476" s="1" t="s">
        <v>40</v>
      </c>
      <c r="B476" s="96" t="s">
        <v>37</v>
      </c>
      <c r="C476" s="96" t="s">
        <v>10</v>
      </c>
      <c r="D476" s="96" t="n">
        <v>154</v>
      </c>
      <c r="E476" s="96" t="n">
        <v>29.26</v>
      </c>
      <c r="F476" s="96" t="s">
        <v>20</v>
      </c>
      <c r="G476" s="103" t="s">
        <v>63</v>
      </c>
      <c r="H476" s="105" t="n">
        <f aca="false">(D476-D$29)/7</f>
        <v>14</v>
      </c>
      <c r="I476" s="104" t="n">
        <f aca="false">(E476-E$29)</f>
        <v>3.8</v>
      </c>
    </row>
    <row r="477" customFormat="false" ht="13.8" hidden="false" customHeight="false" outlineLevel="0" collapsed="false">
      <c r="A477" s="1" t="s">
        <v>14</v>
      </c>
      <c r="B477" s="96" t="s">
        <v>15</v>
      </c>
      <c r="C477" s="96" t="s">
        <v>10</v>
      </c>
      <c r="D477" s="96" t="n">
        <v>148</v>
      </c>
      <c r="E477" s="96" t="n">
        <v>44.28</v>
      </c>
      <c r="F477" s="96" t="s">
        <v>9</v>
      </c>
      <c r="G477" s="103" t="s">
        <v>63</v>
      </c>
      <c r="H477" s="105" t="n">
        <f aca="false">(D477-D$6)/7</f>
        <v>15</v>
      </c>
      <c r="I477" s="104" t="n">
        <f aca="false">(E477-E$6)</f>
        <v>22.79</v>
      </c>
    </row>
    <row r="478" customFormat="false" ht="13.8" hidden="false" customHeight="false" outlineLevel="0" collapsed="false">
      <c r="A478" s="1" t="s">
        <v>16</v>
      </c>
      <c r="B478" s="96" t="s">
        <v>15</v>
      </c>
      <c r="C478" s="96" t="s">
        <v>10</v>
      </c>
      <c r="D478" s="96" t="n">
        <v>148</v>
      </c>
      <c r="E478" s="96" t="n">
        <v>42.34</v>
      </c>
      <c r="F478" s="96" t="s">
        <v>9</v>
      </c>
      <c r="G478" s="103" t="s">
        <v>63</v>
      </c>
      <c r="H478" s="105" t="n">
        <f aca="false">(D478-D$7)/7</f>
        <v>15</v>
      </c>
      <c r="I478" s="104" t="n">
        <f aca="false">(E478-E$7)</f>
        <v>21.11</v>
      </c>
    </row>
    <row r="479" customFormat="false" ht="13.8" hidden="false" customHeight="false" outlineLevel="0" collapsed="false">
      <c r="A479" s="1" t="s">
        <v>17</v>
      </c>
      <c r="B479" s="96" t="s">
        <v>15</v>
      </c>
      <c r="C479" s="96" t="s">
        <v>10</v>
      </c>
      <c r="D479" s="96" t="n">
        <v>148</v>
      </c>
      <c r="E479" s="96" t="n">
        <v>45.59</v>
      </c>
      <c r="F479" s="96" t="s">
        <v>9</v>
      </c>
      <c r="G479" s="103" t="s">
        <v>63</v>
      </c>
      <c r="H479" s="105" t="n">
        <f aca="false">(D479-D$8)/7</f>
        <v>15</v>
      </c>
      <c r="I479" s="104" t="n">
        <f aca="false">(E479-E$8)</f>
        <v>23.58</v>
      </c>
    </row>
    <row r="480" customFormat="false" ht="13.8" hidden="false" customHeight="false" outlineLevel="0" collapsed="false">
      <c r="A480" s="1" t="s">
        <v>22</v>
      </c>
      <c r="B480" s="96" t="s">
        <v>15</v>
      </c>
      <c r="C480" s="96" t="s">
        <v>10</v>
      </c>
      <c r="D480" s="96" t="n">
        <v>152</v>
      </c>
      <c r="E480" s="96" t="n">
        <v>41.85</v>
      </c>
      <c r="F480" s="96" t="s">
        <v>9</v>
      </c>
      <c r="G480" s="103" t="s">
        <v>63</v>
      </c>
      <c r="H480" s="105" t="n">
        <f aca="false">(D480-D$9)/7</f>
        <v>15</v>
      </c>
      <c r="I480" s="104" t="n">
        <f aca="false">(E480-E$9)</f>
        <v>20.13</v>
      </c>
    </row>
    <row r="481" customFormat="false" ht="13.8" hidden="false" customHeight="false" outlineLevel="0" collapsed="false">
      <c r="A481" s="1" t="s">
        <v>19</v>
      </c>
      <c r="B481" s="96" t="s">
        <v>15</v>
      </c>
      <c r="C481" s="96" t="s">
        <v>10</v>
      </c>
      <c r="D481" s="96" t="n">
        <v>148</v>
      </c>
      <c r="E481" s="96" t="n">
        <v>34.71</v>
      </c>
      <c r="F481" s="96" t="s">
        <v>20</v>
      </c>
      <c r="G481" s="103" t="s">
        <v>63</v>
      </c>
      <c r="H481" s="105" t="n">
        <f aca="false">(D481-D$10)/7</f>
        <v>15</v>
      </c>
      <c r="I481" s="104" t="n">
        <f aca="false">(E481-E$10)</f>
        <v>11.38</v>
      </c>
    </row>
    <row r="482" customFormat="false" ht="13.8" hidden="false" customHeight="false" outlineLevel="0" collapsed="false">
      <c r="A482" s="1" t="s">
        <v>21</v>
      </c>
      <c r="B482" s="96" t="s">
        <v>15</v>
      </c>
      <c r="C482" s="96" t="s">
        <v>10</v>
      </c>
      <c r="D482" s="96" t="n">
        <v>148</v>
      </c>
      <c r="E482" s="96" t="n">
        <v>30.43</v>
      </c>
      <c r="F482" s="96" t="s">
        <v>20</v>
      </c>
      <c r="G482" s="103" t="s">
        <v>63</v>
      </c>
      <c r="H482" s="105" t="n">
        <f aca="false">(D482-D$11)/7</f>
        <v>15</v>
      </c>
      <c r="I482" s="104" t="n">
        <f aca="false">(E482-E$11)</f>
        <v>8.85</v>
      </c>
    </row>
    <row r="483" customFormat="false" ht="13.8" hidden="false" customHeight="false" outlineLevel="0" collapsed="false">
      <c r="A483" s="1" t="s">
        <v>18</v>
      </c>
      <c r="B483" s="96" t="s">
        <v>15</v>
      </c>
      <c r="C483" s="96" t="s">
        <v>10</v>
      </c>
      <c r="D483" s="96" t="n">
        <v>152</v>
      </c>
      <c r="E483" s="96" t="n">
        <v>25.84</v>
      </c>
      <c r="F483" s="96" t="s">
        <v>20</v>
      </c>
      <c r="G483" s="103" t="s">
        <v>63</v>
      </c>
      <c r="H483" s="105" t="n">
        <f aca="false">(D483-D$12)/7</f>
        <v>15</v>
      </c>
      <c r="I483" s="104" t="n">
        <f aca="false">(E483-E$12)</f>
        <v>5.39</v>
      </c>
    </row>
    <row r="484" customFormat="false" ht="13.8" hidden="false" customHeight="false" outlineLevel="0" collapsed="false">
      <c r="A484" s="1" t="s">
        <v>23</v>
      </c>
      <c r="B484" s="96" t="s">
        <v>15</v>
      </c>
      <c r="C484" s="96" t="s">
        <v>10</v>
      </c>
      <c r="D484" s="96" t="n">
        <v>152</v>
      </c>
      <c r="E484" s="96" t="n">
        <v>31.09</v>
      </c>
      <c r="F484" s="96" t="s">
        <v>20</v>
      </c>
      <c r="G484" s="103" t="s">
        <v>63</v>
      </c>
      <c r="H484" s="105" t="n">
        <f aca="false">(D484-D$13)/7</f>
        <v>15</v>
      </c>
      <c r="I484" s="104" t="n">
        <f aca="false">(E484-E$13)</f>
        <v>8.71</v>
      </c>
    </row>
    <row r="485" customFormat="false" ht="13.8" hidden="false" customHeight="false" outlineLevel="0" collapsed="false">
      <c r="A485" s="1" t="s">
        <v>7</v>
      </c>
      <c r="B485" s="96" t="s">
        <v>8</v>
      </c>
      <c r="C485" s="96" t="s">
        <v>10</v>
      </c>
      <c r="D485" s="96" t="n">
        <v>148</v>
      </c>
      <c r="E485" s="96" t="n">
        <v>49.91</v>
      </c>
      <c r="F485" s="96" t="s">
        <v>9</v>
      </c>
      <c r="G485" s="103" t="s">
        <v>63</v>
      </c>
      <c r="H485" s="105" t="n">
        <f aca="false">(D485-D$2)/7</f>
        <v>15</v>
      </c>
      <c r="I485" s="104" t="n">
        <f aca="false">(E485-E$2)</f>
        <v>27.31</v>
      </c>
    </row>
    <row r="486" customFormat="false" ht="13.8" hidden="false" customHeight="false" outlineLevel="0" collapsed="false">
      <c r="A486" s="1" t="s">
        <v>11</v>
      </c>
      <c r="B486" s="96" t="s">
        <v>8</v>
      </c>
      <c r="C486" s="96" t="s">
        <v>10</v>
      </c>
      <c r="D486" s="96" t="n">
        <v>148</v>
      </c>
      <c r="E486" s="96" t="n">
        <v>47.82</v>
      </c>
      <c r="F486" s="96" t="s">
        <v>9</v>
      </c>
      <c r="G486" s="103" t="s">
        <v>63</v>
      </c>
      <c r="H486" s="105" t="n">
        <f aca="false">(D486-D$3)/7</f>
        <v>15</v>
      </c>
      <c r="I486" s="104" t="n">
        <f aca="false">(E486-E$3)</f>
        <v>28.4</v>
      </c>
    </row>
    <row r="487" customFormat="false" ht="13.8" hidden="false" customHeight="false" outlineLevel="0" collapsed="false">
      <c r="A487" s="1" t="s">
        <v>12</v>
      </c>
      <c r="B487" s="96" t="s">
        <v>8</v>
      </c>
      <c r="C487" s="96" t="s">
        <v>10</v>
      </c>
      <c r="D487" s="96" t="n">
        <v>148</v>
      </c>
      <c r="E487" s="96" t="n">
        <v>47.07</v>
      </c>
      <c r="F487" s="96" t="s">
        <v>9</v>
      </c>
      <c r="G487" s="103" t="s">
        <v>63</v>
      </c>
      <c r="H487" s="105" t="n">
        <f aca="false">(D487-D$4)/7</f>
        <v>15</v>
      </c>
      <c r="I487" s="104" t="n">
        <f aca="false">(E487-E$4)</f>
        <v>26.85</v>
      </c>
    </row>
    <row r="488" customFormat="false" ht="13.8" hidden="false" customHeight="false" outlineLevel="0" collapsed="false">
      <c r="A488" s="1" t="s">
        <v>13</v>
      </c>
      <c r="B488" s="96" t="s">
        <v>8</v>
      </c>
      <c r="C488" s="96" t="s">
        <v>10</v>
      </c>
      <c r="D488" s="96" t="n">
        <v>148</v>
      </c>
      <c r="E488" s="96" t="n">
        <v>48.71</v>
      </c>
      <c r="F488" s="96" t="s">
        <v>9</v>
      </c>
      <c r="G488" s="103" t="s">
        <v>63</v>
      </c>
      <c r="H488" s="105" t="n">
        <f aca="false">(D488-D$5)/7</f>
        <v>15</v>
      </c>
      <c r="I488" s="104" t="n">
        <f aca="false">(E488-E$5)</f>
        <v>29.08</v>
      </c>
    </row>
    <row r="489" customFormat="false" ht="13.8" hidden="false" customHeight="false" outlineLevel="0" collapsed="false">
      <c r="A489" s="1" t="s">
        <v>28</v>
      </c>
      <c r="B489" s="96" t="s">
        <v>8</v>
      </c>
      <c r="C489" s="96" t="s">
        <v>10</v>
      </c>
      <c r="D489" s="96" t="n">
        <v>160</v>
      </c>
      <c r="E489" s="96" t="n">
        <v>43.82</v>
      </c>
      <c r="F489" s="96" t="s">
        <v>9</v>
      </c>
      <c r="G489" s="103" t="s">
        <v>63</v>
      </c>
      <c r="H489" s="105" t="n">
        <f aca="false">(D489-D$18)/7</f>
        <v>15</v>
      </c>
      <c r="I489" s="104" t="n">
        <f aca="false">(E489-E$18)</f>
        <v>18.82</v>
      </c>
    </row>
    <row r="490" customFormat="false" ht="13.8" hidden="false" customHeight="false" outlineLevel="0" collapsed="false">
      <c r="A490" s="1" t="s">
        <v>29</v>
      </c>
      <c r="B490" s="96" t="s">
        <v>8</v>
      </c>
      <c r="C490" s="96" t="s">
        <v>10</v>
      </c>
      <c r="D490" s="96" t="n">
        <v>160</v>
      </c>
      <c r="E490" s="96" t="n">
        <v>46.21</v>
      </c>
      <c r="F490" s="96" t="s">
        <v>9</v>
      </c>
      <c r="G490" s="103" t="s">
        <v>63</v>
      </c>
      <c r="H490" s="105" t="n">
        <f aca="false">(D490-D$19)/7</f>
        <v>15</v>
      </c>
      <c r="I490" s="104" t="n">
        <f aca="false">(E490-E$19)</f>
        <v>21.31</v>
      </c>
    </row>
    <row r="491" customFormat="false" ht="13.8" hidden="false" customHeight="false" outlineLevel="0" collapsed="false">
      <c r="A491" s="1" t="s">
        <v>30</v>
      </c>
      <c r="B491" s="96" t="s">
        <v>8</v>
      </c>
      <c r="C491" s="96" t="s">
        <v>10</v>
      </c>
      <c r="D491" s="96" t="n">
        <v>160</v>
      </c>
      <c r="E491" s="96" t="n">
        <v>43.56</v>
      </c>
      <c r="F491" s="96" t="s">
        <v>9</v>
      </c>
      <c r="G491" s="103" t="s">
        <v>63</v>
      </c>
      <c r="H491" s="105" t="n">
        <f aca="false">(D491-D$20)/7</f>
        <v>15</v>
      </c>
      <c r="I491" s="104" t="n">
        <f aca="false">(E491-E$20)</f>
        <v>15.95</v>
      </c>
    </row>
    <row r="492" customFormat="false" ht="13.8" hidden="false" customHeight="false" outlineLevel="0" collapsed="false">
      <c r="A492" s="1" t="s">
        <v>31</v>
      </c>
      <c r="B492" s="96" t="s">
        <v>8</v>
      </c>
      <c r="C492" s="96" t="s">
        <v>10</v>
      </c>
      <c r="D492" s="96" t="n">
        <v>160</v>
      </c>
      <c r="E492" s="96" t="n">
        <v>44.96</v>
      </c>
      <c r="F492" s="96" t="s">
        <v>9</v>
      </c>
      <c r="G492" s="103" t="s">
        <v>63</v>
      </c>
      <c r="H492" s="105" t="n">
        <f aca="false">(D492-D$21)/7</f>
        <v>15</v>
      </c>
      <c r="I492" s="104" t="n">
        <f aca="false">(E492-E$21)</f>
        <v>19.83</v>
      </c>
    </row>
    <row r="493" customFormat="false" ht="13.8" hidden="false" customHeight="false" outlineLevel="0" collapsed="false">
      <c r="A493" s="1" t="s">
        <v>32</v>
      </c>
      <c r="B493" s="96" t="s">
        <v>8</v>
      </c>
      <c r="C493" s="96" t="s">
        <v>10</v>
      </c>
      <c r="D493" s="96" t="n">
        <v>161</v>
      </c>
      <c r="E493" s="96" t="n">
        <v>44.65</v>
      </c>
      <c r="F493" s="96" t="s">
        <v>9</v>
      </c>
      <c r="G493" s="103" t="s">
        <v>63</v>
      </c>
      <c r="H493" s="105" t="n">
        <f aca="false">(D493-D$22)/7</f>
        <v>15</v>
      </c>
      <c r="I493" s="104" t="n">
        <f aca="false">(E493-E$22)</f>
        <v>21.21</v>
      </c>
    </row>
    <row r="494" customFormat="false" ht="13.8" hidden="false" customHeight="false" outlineLevel="0" collapsed="false">
      <c r="A494" s="1" t="s">
        <v>33</v>
      </c>
      <c r="B494" s="96" t="s">
        <v>8</v>
      </c>
      <c r="C494" s="96" t="s">
        <v>10</v>
      </c>
      <c r="D494" s="96" t="n">
        <v>161</v>
      </c>
      <c r="E494" s="96" t="n">
        <v>46.71</v>
      </c>
      <c r="F494" s="96" t="s">
        <v>9</v>
      </c>
      <c r="G494" s="103" t="s">
        <v>63</v>
      </c>
      <c r="H494" s="105" t="n">
        <f aca="false">(D494-D$23)/7</f>
        <v>15</v>
      </c>
      <c r="I494" s="104" t="n">
        <f aca="false">(E494-E$23)</f>
        <v>23.22</v>
      </c>
    </row>
    <row r="495" customFormat="false" ht="13.8" hidden="false" customHeight="false" outlineLevel="0" collapsed="false">
      <c r="A495" s="1" t="s">
        <v>34</v>
      </c>
      <c r="B495" s="96" t="s">
        <v>8</v>
      </c>
      <c r="C495" s="96" t="s">
        <v>10</v>
      </c>
      <c r="D495" s="96" t="n">
        <v>161</v>
      </c>
      <c r="E495" s="96" t="n">
        <v>49.22</v>
      </c>
      <c r="F495" s="96" t="s">
        <v>9</v>
      </c>
      <c r="G495" s="103" t="s">
        <v>63</v>
      </c>
      <c r="H495" s="105" t="n">
        <f aca="false">(D495-D$24)/7</f>
        <v>15</v>
      </c>
      <c r="I495" s="104" t="n">
        <f aca="false">(E495-E$24)</f>
        <v>26.28</v>
      </c>
    </row>
    <row r="496" customFormat="false" ht="13.8" hidden="false" customHeight="false" outlineLevel="0" collapsed="false">
      <c r="A496" s="1" t="s">
        <v>35</v>
      </c>
      <c r="B496" s="96" t="s">
        <v>8</v>
      </c>
      <c r="C496" s="96" t="s">
        <v>10</v>
      </c>
      <c r="D496" s="96" t="n">
        <v>161</v>
      </c>
      <c r="E496" s="96" t="n">
        <v>46.96</v>
      </c>
      <c r="F496" s="96" t="s">
        <v>9</v>
      </c>
      <c r="G496" s="103" t="s">
        <v>63</v>
      </c>
      <c r="H496" s="105" t="n">
        <f aca="false">(D496-D$25)/7</f>
        <v>15</v>
      </c>
      <c r="I496" s="104" t="n">
        <f aca="false">(E496-E$25)</f>
        <v>24.36</v>
      </c>
    </row>
    <row r="497" customFormat="false" ht="13.8" hidden="false" customHeight="false" outlineLevel="0" collapsed="false">
      <c r="A497" s="1" t="s">
        <v>25</v>
      </c>
      <c r="B497" s="96" t="s">
        <v>8</v>
      </c>
      <c r="C497" s="96" t="s">
        <v>10</v>
      </c>
      <c r="D497" s="96" t="n">
        <v>160</v>
      </c>
      <c r="E497" s="96" t="n">
        <v>30.52</v>
      </c>
      <c r="F497" s="96" t="s">
        <v>20</v>
      </c>
      <c r="G497" s="103" t="s">
        <v>63</v>
      </c>
      <c r="H497" s="105" t="n">
        <f aca="false">(D497-D$15)/7</f>
        <v>15</v>
      </c>
      <c r="I497" s="104" t="n">
        <f aca="false">(E497-E$15)</f>
        <v>5.4</v>
      </c>
    </row>
    <row r="498" customFormat="false" ht="13.8" hidden="false" customHeight="false" outlineLevel="0" collapsed="false">
      <c r="A498" s="1" t="s">
        <v>26</v>
      </c>
      <c r="B498" s="96" t="s">
        <v>8</v>
      </c>
      <c r="C498" s="96" t="s">
        <v>10</v>
      </c>
      <c r="D498" s="96" t="n">
        <v>160</v>
      </c>
      <c r="E498" s="96" t="n">
        <v>29.96</v>
      </c>
      <c r="F498" s="96" t="s">
        <v>20</v>
      </c>
      <c r="G498" s="103" t="s">
        <v>63</v>
      </c>
      <c r="H498" s="105" t="n">
        <f aca="false">(D498-D$16)/7</f>
        <v>15</v>
      </c>
      <c r="I498" s="104" t="n">
        <f aca="false">(E498-E$16)</f>
        <v>6.04</v>
      </c>
    </row>
    <row r="499" customFormat="false" ht="13.8" hidden="false" customHeight="false" outlineLevel="0" collapsed="false">
      <c r="A499" s="1" t="s">
        <v>27</v>
      </c>
      <c r="B499" s="96" t="s">
        <v>8</v>
      </c>
      <c r="C499" s="96" t="s">
        <v>10</v>
      </c>
      <c r="D499" s="96" t="n">
        <v>161</v>
      </c>
      <c r="E499" s="96" t="n">
        <v>28.29</v>
      </c>
      <c r="F499" s="96" t="s">
        <v>20</v>
      </c>
      <c r="G499" s="103" t="s">
        <v>63</v>
      </c>
      <c r="H499" s="105" t="n">
        <f aca="false">(D499-D$17)/7</f>
        <v>15</v>
      </c>
      <c r="I499" s="104" t="n">
        <f aca="false">(E499-E$17)</f>
        <v>5.43</v>
      </c>
    </row>
    <row r="500" customFormat="false" ht="13.8" hidden="false" customHeight="false" outlineLevel="0" collapsed="false">
      <c r="A500" s="1" t="s">
        <v>41</v>
      </c>
      <c r="B500" s="96" t="s">
        <v>37</v>
      </c>
      <c r="C500" s="96" t="s">
        <v>10</v>
      </c>
      <c r="D500" s="96" t="n">
        <v>156</v>
      </c>
      <c r="E500" s="96" t="n">
        <v>39.74</v>
      </c>
      <c r="F500" s="96" t="s">
        <v>9</v>
      </c>
      <c r="G500" s="103" t="s">
        <v>63</v>
      </c>
      <c r="H500" s="105" t="n">
        <f aca="false">(D500-D$30)/7</f>
        <v>15</v>
      </c>
      <c r="I500" s="104" t="n">
        <f aca="false">(E500-E$30)</f>
        <v>17.4</v>
      </c>
    </row>
    <row r="501" customFormat="false" ht="13.8" hidden="false" customHeight="false" outlineLevel="0" collapsed="false">
      <c r="A501" s="1" t="s">
        <v>42</v>
      </c>
      <c r="B501" s="96" t="s">
        <v>37</v>
      </c>
      <c r="C501" s="96" t="s">
        <v>10</v>
      </c>
      <c r="D501" s="96" t="n">
        <v>156</v>
      </c>
      <c r="E501" s="96" t="n">
        <v>39.98</v>
      </c>
      <c r="F501" s="96" t="s">
        <v>9</v>
      </c>
      <c r="G501" s="103" t="s">
        <v>63</v>
      </c>
      <c r="H501" s="105" t="n">
        <f aca="false">(D501-D$31)/7</f>
        <v>15</v>
      </c>
      <c r="I501" s="104" t="n">
        <f aca="false">(E501-E$31)</f>
        <v>18.36</v>
      </c>
    </row>
    <row r="502" customFormat="false" ht="13.8" hidden="false" customHeight="false" outlineLevel="0" collapsed="false">
      <c r="A502" s="1" t="s">
        <v>43</v>
      </c>
      <c r="B502" s="96" t="s">
        <v>37</v>
      </c>
      <c r="C502" s="96" t="s">
        <v>10</v>
      </c>
      <c r="D502" s="96" t="n">
        <v>156</v>
      </c>
      <c r="E502" s="96" t="n">
        <v>37.25</v>
      </c>
      <c r="F502" s="96" t="s">
        <v>9</v>
      </c>
      <c r="G502" s="103" t="s">
        <v>63</v>
      </c>
      <c r="H502" s="105" t="n">
        <f aca="false">(D502-D$32)/7</f>
        <v>15</v>
      </c>
      <c r="I502" s="104" t="n">
        <f aca="false">(E502-E$32)</f>
        <v>15.49</v>
      </c>
    </row>
    <row r="503" customFormat="false" ht="13.8" hidden="false" customHeight="false" outlineLevel="0" collapsed="false">
      <c r="A503" s="1" t="s">
        <v>44</v>
      </c>
      <c r="B503" s="96" t="s">
        <v>37</v>
      </c>
      <c r="C503" s="96" t="s">
        <v>10</v>
      </c>
      <c r="D503" s="96" t="n">
        <v>156</v>
      </c>
      <c r="E503" s="96" t="n">
        <v>39.68</v>
      </c>
      <c r="F503" s="96" t="s">
        <v>9</v>
      </c>
      <c r="G503" s="103" t="s">
        <v>63</v>
      </c>
      <c r="H503" s="105" t="n">
        <f aca="false">(D503-D$33)/7</f>
        <v>15</v>
      </c>
      <c r="I503" s="104" t="n">
        <f aca="false">(E503-E$33)</f>
        <v>18.73</v>
      </c>
    </row>
    <row r="504" customFormat="false" ht="13.8" hidden="false" customHeight="false" outlineLevel="0" collapsed="false">
      <c r="A504" s="1" t="s">
        <v>36</v>
      </c>
      <c r="B504" s="96" t="s">
        <v>37</v>
      </c>
      <c r="C504" s="96" t="s">
        <v>10</v>
      </c>
      <c r="D504" s="96" t="n">
        <v>159</v>
      </c>
      <c r="E504" s="96" t="n">
        <v>30.62</v>
      </c>
      <c r="F504" s="96" t="s">
        <v>20</v>
      </c>
      <c r="G504" s="103" t="s">
        <v>63</v>
      </c>
      <c r="H504" s="105" t="n">
        <f aca="false">(D504-D$26)/7</f>
        <v>15</v>
      </c>
      <c r="I504" s="104" t="n">
        <f aca="false">(E504-E$26)</f>
        <v>6.13</v>
      </c>
    </row>
    <row r="505" customFormat="false" ht="13.8" hidden="false" customHeight="false" outlineLevel="0" collapsed="false">
      <c r="A505" s="1" t="s">
        <v>38</v>
      </c>
      <c r="B505" s="96" t="s">
        <v>37</v>
      </c>
      <c r="C505" s="96" t="s">
        <v>10</v>
      </c>
      <c r="D505" s="96" t="n">
        <v>159</v>
      </c>
      <c r="E505" s="96" t="n">
        <v>30.6</v>
      </c>
      <c r="F505" s="96" t="s">
        <v>20</v>
      </c>
      <c r="G505" s="103" t="s">
        <v>63</v>
      </c>
      <c r="H505" s="105" t="n">
        <f aca="false">(D505-D$27)/7</f>
        <v>15</v>
      </c>
      <c r="I505" s="104" t="n">
        <f aca="false">(E505-E$27)</f>
        <v>6.45</v>
      </c>
    </row>
    <row r="506" customFormat="false" ht="13.8" hidden="false" customHeight="false" outlineLevel="0" collapsed="false">
      <c r="A506" s="1" t="s">
        <v>39</v>
      </c>
      <c r="B506" s="96" t="s">
        <v>37</v>
      </c>
      <c r="C506" s="96" t="s">
        <v>10</v>
      </c>
      <c r="D506" s="96" t="n">
        <v>159</v>
      </c>
      <c r="E506" s="96" t="n">
        <v>31.4</v>
      </c>
      <c r="F506" s="96" t="s">
        <v>20</v>
      </c>
      <c r="G506" s="103" t="s">
        <v>63</v>
      </c>
      <c r="H506" s="105" t="n">
        <f aca="false">(D506-D$28)/7</f>
        <v>15</v>
      </c>
      <c r="I506" s="104" t="n">
        <f aca="false">(E506-E$28)</f>
        <v>6.14</v>
      </c>
    </row>
    <row r="507" customFormat="false" ht="13.8" hidden="false" customHeight="false" outlineLevel="0" collapsed="false">
      <c r="A507" s="1" t="s">
        <v>40</v>
      </c>
      <c r="B507" s="96" t="s">
        <v>37</v>
      </c>
      <c r="C507" s="96" t="s">
        <v>10</v>
      </c>
      <c r="D507" s="96" t="n">
        <v>161</v>
      </c>
      <c r="E507" s="96" t="n">
        <v>30.25</v>
      </c>
      <c r="F507" s="96" t="s">
        <v>20</v>
      </c>
      <c r="G507" s="103" t="s">
        <v>63</v>
      </c>
      <c r="H507" s="105" t="n">
        <f aca="false">(D507-D$29)/7</f>
        <v>15</v>
      </c>
      <c r="I507" s="104" t="n">
        <f aca="false">(E507-E$29)</f>
        <v>4.79</v>
      </c>
    </row>
  </sheetData>
  <printOptions headings="false" gridLines="false" gridLinesSet="true" horizontalCentered="true" verticalCentered="true"/>
  <pageMargins left="0.75" right="0.75" top="0.8" bottom="1.01666666666667" header="0.511805555555555" footer="0.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41794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41794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148</v>
      </c>
      <c r="E2" s="39" t="n">
        <v>44.28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41893.28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148</v>
      </c>
      <c r="E3" s="43" t="n">
        <v>42.34</v>
      </c>
      <c r="F3" s="42" t="s">
        <v>9</v>
      </c>
      <c r="G3" s="45" t="n">
        <v>41646</v>
      </c>
      <c r="H3" s="42" t="n">
        <v>55</v>
      </c>
      <c r="I3" s="46"/>
      <c r="K3" s="47" t="s">
        <v>46</v>
      </c>
      <c r="L3" s="48" t="s">
        <v>2</v>
      </c>
      <c r="M3" s="47" t="s">
        <v>3</v>
      </c>
      <c r="N3" s="49" t="s">
        <v>52</v>
      </c>
      <c r="O3" s="49" t="s">
        <v>58</v>
      </c>
      <c r="P3" s="49" t="s">
        <v>59</v>
      </c>
      <c r="AMJ3" s="27" t="n">
        <f aca="false">SUM(A3:AMI3)</f>
        <v>41891.34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148</v>
      </c>
      <c r="E4" s="52" t="n">
        <v>45.59</v>
      </c>
      <c r="F4" s="51" t="s">
        <v>9</v>
      </c>
      <c r="G4" s="54" t="n">
        <v>41646</v>
      </c>
      <c r="H4" s="51" t="n">
        <v>55</v>
      </c>
      <c r="I4" s="46"/>
      <c r="K4" s="55" t="n">
        <v>55</v>
      </c>
      <c r="L4" s="55" t="s">
        <v>15</v>
      </c>
      <c r="M4" s="55" t="s">
        <v>9</v>
      </c>
      <c r="N4" s="55" t="n">
        <f aca="false">VLOOKUP(K4,'Feeding Info'!$A$29:$F$37,6,0)</f>
        <v>80</v>
      </c>
      <c r="O4" s="55" t="n">
        <v>80.342</v>
      </c>
      <c r="P4" s="55" t="n">
        <v>10.89</v>
      </c>
      <c r="AMJ4" s="27" t="n">
        <f aca="false">SUM(A4:AMI4)</f>
        <v>42120.822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152</v>
      </c>
      <c r="E5" s="58" t="n">
        <v>41.85</v>
      </c>
      <c r="F5" s="57" t="s">
        <v>9</v>
      </c>
      <c r="G5" s="60" t="n">
        <v>41642</v>
      </c>
      <c r="H5" s="57" t="n">
        <v>55</v>
      </c>
      <c r="I5" s="61"/>
      <c r="K5" s="62" t="n">
        <v>49</v>
      </c>
      <c r="L5" s="62" t="s">
        <v>8</v>
      </c>
      <c r="M5" s="62" t="s">
        <v>9</v>
      </c>
      <c r="N5" s="62" t="n">
        <f aca="false">VLOOKUP(K5,'Feeding Info'!$A$29:$F$37,6,0)</f>
        <v>75</v>
      </c>
      <c r="O5" s="62" t="n">
        <v>76.407</v>
      </c>
      <c r="P5" s="55" t="n">
        <v>14.95</v>
      </c>
      <c r="AMJ5" s="27" t="n">
        <f aca="false">SUM(A5:AMI5)</f>
        <v>42106.207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148</v>
      </c>
      <c r="E6" s="39" t="n">
        <v>34.71</v>
      </c>
      <c r="F6" s="38" t="s">
        <v>20</v>
      </c>
      <c r="G6" s="40" t="n">
        <v>41646</v>
      </c>
      <c r="H6" s="38" t="n">
        <v>87</v>
      </c>
      <c r="I6" s="34"/>
      <c r="K6" s="55" t="n">
        <v>78</v>
      </c>
      <c r="L6" s="55" t="s">
        <v>8</v>
      </c>
      <c r="M6" s="55" t="s">
        <v>9</v>
      </c>
      <c r="N6" s="55" t="n">
        <f aca="false">VLOOKUP(K6,'Feeding Info'!$A$29:$F$37,6,0)</f>
        <v>85</v>
      </c>
      <c r="O6" s="55" t="n">
        <v>86.118</v>
      </c>
      <c r="P6" s="55" t="n">
        <v>5.33</v>
      </c>
      <c r="AMJ6" s="27" t="n">
        <f aca="false">SUM(A6:AMI6)</f>
        <v>42170.158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148</v>
      </c>
      <c r="E7" s="43" t="n">
        <v>30.43</v>
      </c>
      <c r="F7" s="42" t="s">
        <v>20</v>
      </c>
      <c r="G7" s="45" t="n">
        <v>41646</v>
      </c>
      <c r="H7" s="42" t="n">
        <v>87</v>
      </c>
      <c r="I7" s="46"/>
      <c r="K7" s="62" t="n">
        <v>79</v>
      </c>
      <c r="L7" s="62" t="s">
        <v>8</v>
      </c>
      <c r="M7" s="62" t="s">
        <v>9</v>
      </c>
      <c r="N7" s="62" t="n">
        <f aca="false">VLOOKUP(K7,'Feeding Info'!$A$29:$F$37,6,0)</f>
        <v>75</v>
      </c>
      <c r="O7" s="62" t="n">
        <v>76.62</v>
      </c>
      <c r="P7" s="55" t="n">
        <v>13.31</v>
      </c>
      <c r="AMJ7" s="27" t="n">
        <f aca="false">SUM(A7:AMI7)</f>
        <v>42155.36</v>
      </c>
    </row>
    <row r="8" customFormat="false" ht="35.75" hidden="false" customHeight="true" outlineLevel="0" collapsed="false">
      <c r="A8" s="63" t="s">
        <v>18</v>
      </c>
      <c r="B8" s="64" t="s">
        <v>15</v>
      </c>
      <c r="C8" s="65" t="s">
        <v>10</v>
      </c>
      <c r="D8" s="66" t="n">
        <f aca="false">$A$1-G8</f>
        <v>152</v>
      </c>
      <c r="E8" s="65" t="n">
        <v>25.84</v>
      </c>
      <c r="F8" s="64" t="s">
        <v>20</v>
      </c>
      <c r="G8" s="67" t="n">
        <v>41642</v>
      </c>
      <c r="H8" s="64" t="n">
        <v>87</v>
      </c>
      <c r="I8" s="68"/>
      <c r="K8" s="55" t="n">
        <v>89</v>
      </c>
      <c r="L8" s="55" t="s">
        <v>37</v>
      </c>
      <c r="M8" s="55" t="s">
        <v>9</v>
      </c>
      <c r="N8" s="55" t="n">
        <f aca="false">VLOOKUP(K8,'Feeding Info'!$A$29:$F$37,6,0)</f>
        <v>80</v>
      </c>
      <c r="O8" s="55" t="n">
        <v>81.739</v>
      </c>
      <c r="P8" s="55" t="n">
        <v>12.15</v>
      </c>
      <c r="AMJ8" s="27" t="n">
        <f aca="false">SUM(A8:AMI8)</f>
        <v>42169.729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152</v>
      </c>
      <c r="E9" s="58" t="n">
        <v>31.09</v>
      </c>
      <c r="F9" s="57" t="s">
        <v>20</v>
      </c>
      <c r="G9" s="60" t="n">
        <v>41642</v>
      </c>
      <c r="H9" s="57" t="n">
        <v>88</v>
      </c>
      <c r="I9" s="61"/>
      <c r="K9" s="69" t="n">
        <v>87</v>
      </c>
      <c r="L9" s="69" t="s">
        <v>15</v>
      </c>
      <c r="M9" s="69" t="s">
        <v>20</v>
      </c>
      <c r="N9" s="69" t="n">
        <f aca="false">VLOOKUP(K9,'Feeding Info'!$A$29:$F$37,6,0)</f>
        <v>60</v>
      </c>
      <c r="O9" s="69" t="n">
        <v>60.408</v>
      </c>
      <c r="P9" s="70" t="n">
        <v>11.06</v>
      </c>
      <c r="AMJ9" s="27" t="n">
        <f aca="false">SUM(A9:AMI9)</f>
        <v>42131.558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148</v>
      </c>
      <c r="E10" s="39" t="n">
        <v>49.91</v>
      </c>
      <c r="F10" s="38" t="s">
        <v>9</v>
      </c>
      <c r="G10" s="40" t="n">
        <v>41646</v>
      </c>
      <c r="H10" s="38" t="n">
        <v>49</v>
      </c>
      <c r="I10" s="34"/>
      <c r="K10" s="55" t="n">
        <v>88</v>
      </c>
      <c r="L10" s="55" t="s">
        <v>15</v>
      </c>
      <c r="M10" s="55" t="s">
        <v>20</v>
      </c>
      <c r="N10" s="55" t="n">
        <f aca="false">VLOOKUP(K10,'Feeding Info'!$A$29:$F$37,6,0)</f>
        <v>22</v>
      </c>
      <c r="O10" s="55" t="n">
        <v>22.148</v>
      </c>
      <c r="P10" s="55" t="n">
        <v>12.82</v>
      </c>
      <c r="AMJ10" s="27" t="n">
        <f aca="false">SUM(A10:AMI10)</f>
        <v>42037.878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148</v>
      </c>
      <c r="E11" s="43" t="n">
        <v>47.82</v>
      </c>
      <c r="F11" s="42" t="s">
        <v>9</v>
      </c>
      <c r="G11" s="45" t="n">
        <v>41646</v>
      </c>
      <c r="H11" s="42" t="n">
        <v>49</v>
      </c>
      <c r="I11" s="46"/>
      <c r="K11" s="62" t="n">
        <v>76</v>
      </c>
      <c r="L11" s="62" t="s">
        <v>8</v>
      </c>
      <c r="M11" s="62" t="s">
        <v>20</v>
      </c>
      <c r="N11" s="62" t="n">
        <f aca="false">VLOOKUP(K11,'Feeding Info'!$A$29:$F$37,6,0)</f>
        <v>75</v>
      </c>
      <c r="O11" s="62" t="n">
        <v>76.145</v>
      </c>
      <c r="P11" s="55" t="n">
        <v>11.08</v>
      </c>
      <c r="AMJ11" s="27" t="n">
        <f aca="false">SUM(A11:AMI11)</f>
        <v>42129.045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148</v>
      </c>
      <c r="E12" s="52" t="n">
        <v>47.07</v>
      </c>
      <c r="F12" s="51" t="s">
        <v>9</v>
      </c>
      <c r="G12" s="54" t="n">
        <v>41646</v>
      </c>
      <c r="H12" s="51" t="n">
        <v>49</v>
      </c>
      <c r="I12" s="46"/>
      <c r="K12" s="55" t="n">
        <v>81</v>
      </c>
      <c r="L12" s="55" t="s">
        <v>37</v>
      </c>
      <c r="M12" s="55" t="s">
        <v>20</v>
      </c>
      <c r="N12" s="55" t="n">
        <f aca="false">VLOOKUP(K12,'Feeding Info'!$A$29:$F$38,6,0)</f>
        <v>50</v>
      </c>
      <c r="O12" s="55" t="n">
        <v>52.83</v>
      </c>
      <c r="P12" s="55" t="n">
        <v>15.35</v>
      </c>
      <c r="AMJ12" s="27" t="n">
        <f aca="false">SUM(A12:AMI12)</f>
        <v>42089.25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148</v>
      </c>
      <c r="E13" s="58" t="n">
        <v>48.71</v>
      </c>
      <c r="F13" s="57" t="s">
        <v>9</v>
      </c>
      <c r="G13" s="60" t="n">
        <v>41646</v>
      </c>
      <c r="H13" s="57" t="n">
        <v>49</v>
      </c>
      <c r="I13" s="61"/>
      <c r="K13" s="71" t="n">
        <v>80</v>
      </c>
      <c r="L13" s="71" t="s">
        <v>37</v>
      </c>
      <c r="M13" s="71" t="s">
        <v>20</v>
      </c>
      <c r="N13" s="71" t="n">
        <f aca="false">VLOOKUP(K13,'Feeding Info'!$A$29:$F$38,6,0)</f>
        <v>50</v>
      </c>
      <c r="O13" s="71" t="n">
        <v>54.692</v>
      </c>
      <c r="P13" s="72" t="n">
        <v>6.99</v>
      </c>
      <c r="AMJ13" s="27" t="n">
        <f aca="false">SUM(A13:AMI13)</f>
        <v>42083.392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160</v>
      </c>
      <c r="E14" s="39" t="n">
        <v>43.82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41915.82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160</v>
      </c>
      <c r="E15" s="43" t="n">
        <v>46.21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41918.21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160</v>
      </c>
      <c r="E16" s="52" t="n">
        <v>43.56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41915.56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160</v>
      </c>
      <c r="E17" s="58" t="n">
        <v>44.96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41916.96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161</v>
      </c>
      <c r="E18" s="75" t="n">
        <v>44.65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41917.65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161</v>
      </c>
      <c r="E19" s="43" t="n">
        <v>46.71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41919.71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161</v>
      </c>
      <c r="E20" s="52" t="n">
        <v>49.22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41922.22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161</v>
      </c>
      <c r="E21" s="84" t="n">
        <v>46.96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41919.96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160</v>
      </c>
      <c r="E22" s="43" t="n">
        <v>30.52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41900.52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160</v>
      </c>
      <c r="E23" s="52" t="n">
        <v>29.96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41899.96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161</v>
      </c>
      <c r="E24" s="58" t="n">
        <v>28.29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41898.29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156</v>
      </c>
      <c r="E25" s="39" t="n">
        <v>39.74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41922.74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156</v>
      </c>
      <c r="E26" s="43" t="n">
        <v>39.98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41922.98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156</v>
      </c>
      <c r="E27" s="52" t="n">
        <v>37.25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41920.25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156</v>
      </c>
      <c r="E28" s="58" t="n">
        <v>39.68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41922.68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159</v>
      </c>
      <c r="E29" s="39" t="n">
        <v>30.62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41905.62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159</v>
      </c>
      <c r="E30" s="43" t="n">
        <v>30.6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41905.6</v>
      </c>
    </row>
    <row r="31" customFormat="false" ht="35.75" hidden="false" customHeight="true" outlineLevel="0" collapsed="false">
      <c r="A31" s="88" t="s">
        <v>39</v>
      </c>
      <c r="B31" s="70" t="s">
        <v>37</v>
      </c>
      <c r="C31" s="70" t="s">
        <v>10</v>
      </c>
      <c r="D31" s="70" t="n">
        <f aca="false">$A$1-G31</f>
        <v>159</v>
      </c>
      <c r="E31" s="70" t="n">
        <v>31.4</v>
      </c>
      <c r="F31" s="70" t="s">
        <v>20</v>
      </c>
      <c r="G31" s="89" t="n">
        <v>41635</v>
      </c>
      <c r="H31" s="70" t="n">
        <v>80</v>
      </c>
      <c r="I31" s="90"/>
      <c r="K31" s="35"/>
      <c r="L31" s="35"/>
      <c r="M31" s="35"/>
      <c r="N31" s="35"/>
      <c r="O31" s="35"/>
      <c r="AMJ31" s="27" t="n">
        <f aca="false">SUM(A31:AMI31)</f>
        <v>41905.4</v>
      </c>
    </row>
    <row r="32" customFormat="false" ht="35.75" hidden="false" customHeight="true" outlineLevel="0" collapsed="false">
      <c r="A32" s="91" t="s">
        <v>40</v>
      </c>
      <c r="B32" s="71" t="s">
        <v>37</v>
      </c>
      <c r="C32" s="71" t="s">
        <v>10</v>
      </c>
      <c r="D32" s="71" t="n">
        <f aca="false">$A$1-G32</f>
        <v>161</v>
      </c>
      <c r="E32" s="71" t="n">
        <v>30.25</v>
      </c>
      <c r="F32" s="71" t="s">
        <v>20</v>
      </c>
      <c r="G32" s="92" t="n">
        <v>41633</v>
      </c>
      <c r="H32" s="71" t="n">
        <v>80</v>
      </c>
      <c r="I32" s="93"/>
      <c r="K32" s="35"/>
      <c r="L32" s="35"/>
      <c r="M32" s="35"/>
      <c r="N32" s="35"/>
      <c r="O32" s="35"/>
      <c r="AMJ32" s="27" t="n">
        <f aca="false">SUM(A32:AMI32)</f>
        <v>41904.25</v>
      </c>
    </row>
    <row r="1048575" customFormat="false" ht="15" hidden="false" customHeight="false" outlineLevel="0" collapsed="false">
      <c r="A1048575" s="94" t="n">
        <f aca="false">SUM(A1:A1048574)</f>
        <v>41794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4815</v>
      </c>
      <c r="E1048575" s="95" t="n">
        <f aca="false">SUM(E1:E1048574)</f>
        <v>1224.02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2299</v>
      </c>
      <c r="I1048575" s="95" t="n">
        <f aca="false">SUM(I1:I1048574)</f>
        <v>0</v>
      </c>
      <c r="K1048575" s="95" t="n">
        <f aca="false">SUM(K1:K1048574)</f>
        <v>762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652</v>
      </c>
      <c r="O1048575" s="95" t="n">
        <f aca="false">SUM(O1:O1048574)</f>
        <v>667.449</v>
      </c>
      <c r="AMJ1048575" s="36" t="n">
        <f aca="false">SUM(A1048575:AMI1048575)</f>
        <v>1343012.469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41787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41787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141</v>
      </c>
      <c r="E2" s="39" t="n">
        <v>44.12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41886.12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141</v>
      </c>
      <c r="E3" s="43" t="n">
        <v>44.05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41886.05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141</v>
      </c>
      <c r="E4" s="52" t="n">
        <v>46.58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79.307</v>
      </c>
      <c r="P4" s="51" t="n">
        <v>10</v>
      </c>
      <c r="AMJ4" s="27" t="n">
        <f aca="false">SUM(A4:AMI4)</f>
        <v>42112.887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145</v>
      </c>
      <c r="E5" s="58" t="n">
        <v>42.22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75.326</v>
      </c>
      <c r="P5" s="51" t="n">
        <v>18.86</v>
      </c>
      <c r="AMJ5" s="27" t="n">
        <f aca="false">SUM(A5:AMI5)</f>
        <v>42102.406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141</v>
      </c>
      <c r="E6" s="39" t="n">
        <v>34.36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87.216</v>
      </c>
      <c r="P6" s="51" t="n">
        <v>2.15</v>
      </c>
      <c r="AMJ6" s="27" t="n">
        <f aca="false">SUM(A6:AMI6)</f>
        <v>42160.726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141</v>
      </c>
      <c r="E7" s="43" t="n">
        <v>30.6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76.532</v>
      </c>
      <c r="P7" s="51" t="n">
        <v>23.47</v>
      </c>
      <c r="AMJ7" s="27" t="n">
        <f aca="false">SUM(A7:AMI7)</f>
        <v>42158.602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145</v>
      </c>
      <c r="E8" s="52" t="n">
        <v>25.21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79.852</v>
      </c>
      <c r="P8" s="51" t="n">
        <v>18.71</v>
      </c>
      <c r="AMJ8" s="27" t="n">
        <f aca="false">SUM(A8:AMI8)</f>
        <v>42166.772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145</v>
      </c>
      <c r="E9" s="58" t="n">
        <v>31.05</v>
      </c>
      <c r="F9" s="57" t="s">
        <v>20</v>
      </c>
      <c r="G9" s="60" t="n">
        <v>41642</v>
      </c>
      <c r="H9" s="57" t="n">
        <v>88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66.51</v>
      </c>
      <c r="P9" s="51" t="s">
        <v>48</v>
      </c>
      <c r="AMJ9" s="27" t="n">
        <f aca="false">SUM(A9:AMI9)</f>
        <v>42119.56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141</v>
      </c>
      <c r="E10" s="39" t="n">
        <v>49.77</v>
      </c>
      <c r="F10" s="38" t="s">
        <v>9</v>
      </c>
      <c r="G10" s="40" t="n">
        <v>41646</v>
      </c>
      <c r="H10" s="38" t="n">
        <v>49</v>
      </c>
      <c r="I10" s="34"/>
      <c r="K10" s="112" t="n">
        <v>88</v>
      </c>
      <c r="L10" s="42" t="s">
        <v>8</v>
      </c>
      <c r="M10" s="43" t="s">
        <v>20</v>
      </c>
      <c r="N10" s="42" t="n">
        <f aca="false">VLOOKUP(K10,'Feeding Info'!$A$29:$F$37,6,0)</f>
        <v>22</v>
      </c>
      <c r="O10" s="44" t="n">
        <v>36.657</v>
      </c>
      <c r="P10" s="51" t="s">
        <v>48</v>
      </c>
      <c r="AMJ10" s="27" t="n">
        <f aca="false">SUM(A10:AMI10)</f>
        <v>42032.427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141</v>
      </c>
      <c r="E11" s="43" t="n">
        <v>47.33</v>
      </c>
      <c r="F11" s="42" t="s">
        <v>9</v>
      </c>
      <c r="G11" s="45" t="n">
        <v>41646</v>
      </c>
      <c r="H11" s="42" t="n">
        <v>49</v>
      </c>
      <c r="I11" s="46"/>
      <c r="K11" s="112" t="n">
        <v>76</v>
      </c>
      <c r="L11" s="42" t="s">
        <v>8</v>
      </c>
      <c r="M11" s="43" t="s">
        <v>20</v>
      </c>
      <c r="N11" s="42" t="n">
        <f aca="false">VLOOKUP(K11,'Feeding Info'!$A$29:$F$37,6,0)</f>
        <v>75</v>
      </c>
      <c r="O11" s="116" t="n">
        <v>79.273</v>
      </c>
      <c r="P11" s="114" t="s">
        <v>48</v>
      </c>
      <c r="AMJ11" s="27" t="n">
        <f aca="false">SUM(A11:AMI11)</f>
        <v>42113.603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141</v>
      </c>
      <c r="E12" s="52" t="n">
        <v>46.58</v>
      </c>
      <c r="F12" s="51" t="s">
        <v>9</v>
      </c>
      <c r="G12" s="54" t="n">
        <v>41646</v>
      </c>
      <c r="H12" s="51" t="n">
        <v>49</v>
      </c>
      <c r="I12" s="46"/>
      <c r="K12" s="113" t="n">
        <v>80</v>
      </c>
      <c r="L12" s="114" t="s">
        <v>37</v>
      </c>
      <c r="M12" s="115" t="s">
        <v>20</v>
      </c>
      <c r="N12" s="114" t="n">
        <f aca="false">VLOOKUP(K12,'Feeding Info'!$A$29:$F$37,6,0)</f>
        <v>50</v>
      </c>
      <c r="O12" s="116" t="n">
        <v>60.903</v>
      </c>
      <c r="P12" s="114" t="n">
        <v>3.69</v>
      </c>
      <c r="AMJ12" s="27" t="n">
        <f aca="false">SUM(A12:AMI12)</f>
        <v>42077.173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141</v>
      </c>
      <c r="E13" s="58" t="n">
        <v>48.59</v>
      </c>
      <c r="F13" s="57" t="s">
        <v>9</v>
      </c>
      <c r="G13" s="60" t="n">
        <v>41646</v>
      </c>
      <c r="H13" s="57" t="n">
        <v>49</v>
      </c>
      <c r="I13" s="61"/>
      <c r="K13" s="113" t="n">
        <v>81</v>
      </c>
      <c r="L13" s="114" t="s">
        <v>37</v>
      </c>
      <c r="M13" s="115" t="s">
        <v>20</v>
      </c>
      <c r="N13" s="114" t="n">
        <f aca="false">VLOOKUP(K13,'Feeding Info'!$A$29:$F$38,6,0)</f>
        <v>50</v>
      </c>
      <c r="O13" s="116" t="n">
        <v>57.252</v>
      </c>
      <c r="P13" s="114" t="n">
        <v>7.63</v>
      </c>
      <c r="AMJ13" s="27" t="n">
        <f aca="false">SUM(A13:AMI13)</f>
        <v>42080.472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153</v>
      </c>
      <c r="E14" s="39" t="n">
        <v>42.49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41907.49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153</v>
      </c>
      <c r="E15" s="43" t="n">
        <v>46.02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41911.02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153</v>
      </c>
      <c r="E16" s="52" t="n">
        <v>42.57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41907.57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153</v>
      </c>
      <c r="E17" s="58" t="n">
        <v>43.32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41908.32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154</v>
      </c>
      <c r="E18" s="75" t="n">
        <v>43.12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41909.12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154</v>
      </c>
      <c r="E19" s="43" t="n">
        <v>46.81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41912.81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154</v>
      </c>
      <c r="E20" s="52" t="n">
        <v>48.36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41914.36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154</v>
      </c>
      <c r="E21" s="84" t="n">
        <v>45.89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41911.89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153</v>
      </c>
      <c r="E22" s="43" t="n">
        <v>31.18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41894.18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153</v>
      </c>
      <c r="E23" s="52" t="n">
        <v>29.04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41892.04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154</v>
      </c>
      <c r="E24" s="58" t="n">
        <v>27.81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41890.81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149</v>
      </c>
      <c r="E25" s="39" t="n">
        <v>40.34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41916.34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149</v>
      </c>
      <c r="E26" s="43" t="n">
        <v>39.82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41915.82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149</v>
      </c>
      <c r="E27" s="52" t="n">
        <v>35.66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41911.66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149</v>
      </c>
      <c r="E28" s="58" t="n">
        <v>40.33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41916.33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152</v>
      </c>
      <c r="E29" s="39" t="n">
        <v>29.9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41897.9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152</v>
      </c>
      <c r="E30" s="43" t="n">
        <v>31.12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41899.12</v>
      </c>
    </row>
    <row r="31" customFormat="false" ht="35.75" hidden="false" customHeight="true" outlineLevel="0" collapsed="false">
      <c r="A31" s="117" t="s">
        <v>39</v>
      </c>
      <c r="B31" s="118" t="s">
        <v>37</v>
      </c>
      <c r="C31" s="119" t="s">
        <v>10</v>
      </c>
      <c r="D31" s="120" t="n">
        <f aca="false">$A$1-G31</f>
        <v>152</v>
      </c>
      <c r="E31" s="119" t="n">
        <v>28.89</v>
      </c>
      <c r="F31" s="118" t="s">
        <v>20</v>
      </c>
      <c r="G31" s="121" t="n">
        <v>41635</v>
      </c>
      <c r="H31" s="118" t="n">
        <v>80</v>
      </c>
      <c r="I31" s="122"/>
      <c r="K31" s="35"/>
      <c r="L31" s="35"/>
      <c r="M31" s="35"/>
      <c r="N31" s="35"/>
      <c r="O31" s="35"/>
      <c r="AMJ31" s="27" t="n">
        <f aca="false">SUM(A31:AMI31)</f>
        <v>41895.89</v>
      </c>
    </row>
    <row r="32" customFormat="false" ht="35.75" hidden="false" customHeight="true" outlineLevel="0" collapsed="false">
      <c r="A32" s="56" t="s">
        <v>40</v>
      </c>
      <c r="B32" s="57" t="s">
        <v>37</v>
      </c>
      <c r="C32" s="58" t="s">
        <v>10</v>
      </c>
      <c r="D32" s="59" t="n">
        <f aca="false">$A$1-G32</f>
        <v>154</v>
      </c>
      <c r="E32" s="58" t="n">
        <v>29.26</v>
      </c>
      <c r="F32" s="57" t="s">
        <v>20</v>
      </c>
      <c r="G32" s="60" t="n">
        <v>41633</v>
      </c>
      <c r="H32" s="57" t="n">
        <v>80</v>
      </c>
      <c r="I32" s="61"/>
      <c r="K32" s="35"/>
      <c r="L32" s="35"/>
      <c r="M32" s="35"/>
      <c r="N32" s="35"/>
      <c r="O32" s="35"/>
      <c r="AMJ32" s="27" t="n">
        <f aca="false">SUM(A32:AMI32)</f>
        <v>41896.26</v>
      </c>
    </row>
    <row r="1048575" customFormat="false" ht="15" hidden="false" customHeight="false" outlineLevel="0" collapsed="false">
      <c r="A1048575" s="94" t="n">
        <f aca="false">SUM(A1:A1048574)</f>
        <v>41787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4598</v>
      </c>
      <c r="E1048575" s="95" t="n">
        <f aca="false">SUM(E1:E1048574)</f>
        <v>1212.39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2299</v>
      </c>
      <c r="I1048575" s="95" t="n">
        <f aca="false">SUM(I1:I1048574)</f>
        <v>0</v>
      </c>
      <c r="K1048575" s="95" t="n">
        <f aca="false">SUM(K1:K1048574)</f>
        <v>762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652</v>
      </c>
      <c r="O1048575" s="95" t="n">
        <f aca="false">SUM(O1:O1048574)</f>
        <v>698.828</v>
      </c>
      <c r="AMJ1048575" s="36" t="n">
        <f aca="false">SUM(A1048575:AMI1048575)</f>
        <v>1342808.218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41779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41779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133</v>
      </c>
      <c r="E2" s="39" t="n">
        <v>43.27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41877.27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133</v>
      </c>
      <c r="E3" s="43" t="n">
        <v>42.85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41876.85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133</v>
      </c>
      <c r="E4" s="52" t="n">
        <v>45.23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95.156</v>
      </c>
      <c r="P4" s="51" t="n">
        <v>14.78</v>
      </c>
      <c r="AMJ4" s="27" t="n">
        <f aca="false">SUM(A4:AMI4)</f>
        <v>42124.166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137</v>
      </c>
      <c r="E5" s="58" t="n">
        <v>41.29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94.519</v>
      </c>
      <c r="P5" s="51" t="n">
        <v>19.45</v>
      </c>
      <c r="AMJ5" s="27" t="n">
        <f aca="false">SUM(A5:AMI5)</f>
        <v>42113.259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133</v>
      </c>
      <c r="E6" s="39" t="n">
        <v>33.19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98.394</v>
      </c>
      <c r="P6" s="51" t="n">
        <v>10.41</v>
      </c>
      <c r="AMJ6" s="27" t="n">
        <f aca="false">SUM(A6:AMI6)</f>
        <v>42170.994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133</v>
      </c>
      <c r="E7" s="43" t="n">
        <v>29.05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97.654</v>
      </c>
      <c r="P7" s="51" t="n">
        <v>21.03</v>
      </c>
      <c r="AMJ7" s="27" t="n">
        <f aca="false">SUM(A7:AMI7)</f>
        <v>42167.734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137</v>
      </c>
      <c r="E8" s="52" t="n">
        <v>25.71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99.742</v>
      </c>
      <c r="P8" s="51" t="n">
        <v>18.32</v>
      </c>
      <c r="AMJ8" s="27" t="n">
        <f aca="false">SUM(A8:AMI8)</f>
        <v>42178.772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137</v>
      </c>
      <c r="E9" s="58" t="n">
        <v>29.4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63.28</v>
      </c>
      <c r="P9" s="51" t="n">
        <v>11.59</v>
      </c>
      <c r="AMJ9" s="27" t="n">
        <f aca="false">SUM(A9:AMI9)</f>
        <v>42117.27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133</v>
      </c>
      <c r="E10" s="39" t="n">
        <v>48.67</v>
      </c>
      <c r="F10" s="38" t="s">
        <v>9</v>
      </c>
      <c r="G10" s="40" t="n">
        <v>41646</v>
      </c>
      <c r="H10" s="38" t="n">
        <v>49</v>
      </c>
      <c r="I10" s="34"/>
      <c r="K10" s="111" t="n">
        <v>88</v>
      </c>
      <c r="L10" s="51" t="s">
        <v>15</v>
      </c>
      <c r="M10" s="52" t="s">
        <v>20</v>
      </c>
      <c r="N10" s="51" t="n">
        <f aca="false">VLOOKUP(K10,'Feeding Info'!$A$29:$F$37,6,0)</f>
        <v>22</v>
      </c>
      <c r="O10" s="53" t="n">
        <v>23.15</v>
      </c>
      <c r="P10" s="51" t="n">
        <v>13.58</v>
      </c>
      <c r="AMJ10" s="27" t="n">
        <f aca="false">SUM(A10:AMI10)</f>
        <v>42023.4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133</v>
      </c>
      <c r="E11" s="43" t="n">
        <v>45.55</v>
      </c>
      <c r="F11" s="42" t="s">
        <v>9</v>
      </c>
      <c r="G11" s="45" t="n">
        <v>41646</v>
      </c>
      <c r="H11" s="42" t="n">
        <v>49</v>
      </c>
      <c r="I11" s="46"/>
      <c r="K11" s="112" t="n">
        <v>76</v>
      </c>
      <c r="L11" s="42" t="s">
        <v>8</v>
      </c>
      <c r="M11" s="43" t="s">
        <v>20</v>
      </c>
      <c r="N11" s="42" t="n">
        <f aca="false">VLOOKUP(K11,'Feeding Info'!$A$29:$F$37,6,0)</f>
        <v>75</v>
      </c>
      <c r="O11" s="44" t="n">
        <v>91.489</v>
      </c>
      <c r="P11" s="51" t="n">
        <v>15.42</v>
      </c>
      <c r="AMJ11" s="27" t="n">
        <f aca="false">SUM(A11:AMI11)</f>
        <v>42131.459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133</v>
      </c>
      <c r="E12" s="52" t="n">
        <v>45.05</v>
      </c>
      <c r="F12" s="51" t="s">
        <v>9</v>
      </c>
      <c r="G12" s="54" t="n">
        <v>41646</v>
      </c>
      <c r="H12" s="51" t="n">
        <v>49</v>
      </c>
      <c r="I12" s="46"/>
      <c r="K12" s="113" t="n">
        <v>80</v>
      </c>
      <c r="L12" s="114" t="s">
        <v>37</v>
      </c>
      <c r="M12" s="115" t="s">
        <v>20</v>
      </c>
      <c r="N12" s="114" t="n">
        <f aca="false">VLOOKUP(K12,'Feeding Info'!$A$29:$F$37,6,0)</f>
        <v>50</v>
      </c>
      <c r="O12" s="116" t="n">
        <v>59.063</v>
      </c>
      <c r="P12" s="114" t="n">
        <v>7.27</v>
      </c>
      <c r="AMJ12" s="27" t="n">
        <f aca="false">SUM(A12:AMI12)</f>
        <v>42069.383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133</v>
      </c>
      <c r="E13" s="58" t="n">
        <v>48.25</v>
      </c>
      <c r="F13" s="57" t="s">
        <v>9</v>
      </c>
      <c r="G13" s="60" t="n">
        <v>41646</v>
      </c>
      <c r="H13" s="57" t="n">
        <v>49</v>
      </c>
      <c r="I13" s="61"/>
      <c r="K13" s="113" t="n">
        <v>81</v>
      </c>
      <c r="L13" s="114" t="s">
        <v>37</v>
      </c>
      <c r="M13" s="115" t="s">
        <v>20</v>
      </c>
      <c r="N13" s="114" t="n">
        <f aca="false">VLOOKUP(K13,'Feeding Info'!$A$29:$F$38,6,0)</f>
        <v>50</v>
      </c>
      <c r="O13" s="116" t="n">
        <v>59.127</v>
      </c>
      <c r="P13" s="114" t="n">
        <v>7.98</v>
      </c>
      <c r="AMJ13" s="27" t="n">
        <f aca="false">SUM(A13:AMI13)</f>
        <v>42074.357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145</v>
      </c>
      <c r="E14" s="39" t="n">
        <v>40.18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41897.18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145</v>
      </c>
      <c r="E15" s="43" t="n">
        <v>43.75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41900.75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145</v>
      </c>
      <c r="E16" s="52" t="n">
        <v>41.33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41898.33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145</v>
      </c>
      <c r="E17" s="58" t="n">
        <v>40.69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41897.69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146</v>
      </c>
      <c r="E18" s="75" t="n">
        <v>40.41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41898.41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146</v>
      </c>
      <c r="E19" s="43" t="n">
        <v>44.94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41902.94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146</v>
      </c>
      <c r="E20" s="52" t="n">
        <v>46.56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41904.56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146</v>
      </c>
      <c r="E21" s="84" t="n">
        <v>45.33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41903.33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145</v>
      </c>
      <c r="E22" s="43" t="n">
        <v>30.37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41885.37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145</v>
      </c>
      <c r="E23" s="52" t="n">
        <v>29.62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41884.62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146</v>
      </c>
      <c r="E24" s="58" t="n">
        <v>28.35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41883.35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141</v>
      </c>
      <c r="E25" s="39" t="n">
        <v>39.53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41907.53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141</v>
      </c>
      <c r="E26" s="43" t="n">
        <v>39.28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41907.28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141</v>
      </c>
      <c r="E27" s="52" t="n">
        <v>24.7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41892.7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141</v>
      </c>
      <c r="E28" s="58" t="n">
        <v>40.54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41908.54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144</v>
      </c>
      <c r="E29" s="39" t="n">
        <v>30.99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41890.99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144</v>
      </c>
      <c r="E30" s="43" t="n">
        <v>31.36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41891.36</v>
      </c>
    </row>
    <row r="31" customFormat="false" ht="35.75" hidden="false" customHeight="true" outlineLevel="0" collapsed="false">
      <c r="A31" s="117" t="s">
        <v>39</v>
      </c>
      <c r="B31" s="118" t="s">
        <v>37</v>
      </c>
      <c r="C31" s="119" t="s">
        <v>10</v>
      </c>
      <c r="D31" s="120" t="n">
        <f aca="false">$A$1-G31</f>
        <v>144</v>
      </c>
      <c r="E31" s="119" t="n">
        <v>29.75</v>
      </c>
      <c r="F31" s="118" t="s">
        <v>20</v>
      </c>
      <c r="G31" s="121" t="n">
        <v>41635</v>
      </c>
      <c r="H31" s="118" t="n">
        <v>80</v>
      </c>
      <c r="I31" s="122"/>
      <c r="K31" s="35"/>
      <c r="L31" s="35"/>
      <c r="M31" s="35"/>
      <c r="N31" s="35"/>
      <c r="O31" s="35"/>
      <c r="AMJ31" s="27" t="n">
        <f aca="false">SUM(A31:AMI31)</f>
        <v>41888.75</v>
      </c>
    </row>
    <row r="32" customFormat="false" ht="35.75" hidden="false" customHeight="true" outlineLevel="0" collapsed="false">
      <c r="A32" s="56" t="s">
        <v>40</v>
      </c>
      <c r="B32" s="57" t="s">
        <v>37</v>
      </c>
      <c r="C32" s="58" t="s">
        <v>10</v>
      </c>
      <c r="D32" s="59" t="n">
        <f aca="false">$A$1-G32</f>
        <v>146</v>
      </c>
      <c r="E32" s="58" t="n">
        <v>29.35</v>
      </c>
      <c r="F32" s="57" t="s">
        <v>20</v>
      </c>
      <c r="G32" s="60" t="n">
        <v>41633</v>
      </c>
      <c r="H32" s="57" t="n">
        <v>81</v>
      </c>
      <c r="I32" s="61"/>
      <c r="K32" s="35"/>
      <c r="L32" s="35"/>
      <c r="M32" s="35"/>
      <c r="N32" s="35"/>
      <c r="O32" s="35"/>
      <c r="AMJ32" s="27" t="n">
        <f aca="false">SUM(A32:AMI32)</f>
        <v>41889.35</v>
      </c>
    </row>
    <row r="1048575" customFormat="false" ht="15" hidden="false" customHeight="false" outlineLevel="0" collapsed="false">
      <c r="A1048575" s="94" t="n">
        <f aca="false">SUM(A1:A1048574)</f>
        <v>41779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4350</v>
      </c>
      <c r="E1048575" s="95" t="n">
        <f aca="false">SUM(E1:E1048574)</f>
        <v>1174.54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2299</v>
      </c>
      <c r="I1048575" s="95" t="n">
        <f aca="false">SUM(I1:I1048574)</f>
        <v>0</v>
      </c>
      <c r="K1048575" s="95" t="n">
        <f aca="false">SUM(K1:K1048574)</f>
        <v>762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652</v>
      </c>
      <c r="O1048575" s="95" t="n">
        <f aca="false">SUM(O1:O1048574)</f>
        <v>781.574</v>
      </c>
      <c r="AMJ1048575" s="36" t="n">
        <f aca="false">SUM(A1048575:AMI1048575)</f>
        <v>1342597.114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41773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J1" s="0"/>
      <c r="K1" s="35"/>
      <c r="L1" s="35"/>
      <c r="M1" s="35"/>
      <c r="N1" s="35"/>
      <c r="O1" s="35"/>
      <c r="AMJ1" s="36" t="n">
        <f aca="false">SUM(A1:AMI1)</f>
        <v>41773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127</v>
      </c>
      <c r="E2" s="39" t="n">
        <v>43.17</v>
      </c>
      <c r="F2" s="38" t="s">
        <v>9</v>
      </c>
      <c r="G2" s="40" t="n">
        <v>41646</v>
      </c>
      <c r="H2" s="38" t="n">
        <v>55</v>
      </c>
      <c r="I2" s="34"/>
      <c r="J2" s="0"/>
      <c r="K2" s="35"/>
      <c r="L2" s="35"/>
      <c r="M2" s="35"/>
      <c r="N2" s="35"/>
      <c r="O2" s="35"/>
      <c r="AMJ2" s="27" t="n">
        <f aca="false">SUM(A2:AMI2)</f>
        <v>41871.17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127</v>
      </c>
      <c r="E3" s="43" t="n">
        <v>41.51</v>
      </c>
      <c r="F3" s="42" t="s">
        <v>9</v>
      </c>
      <c r="G3" s="45" t="n">
        <v>41646</v>
      </c>
      <c r="H3" s="42" t="n">
        <v>55</v>
      </c>
      <c r="I3" s="46"/>
      <c r="J3" s="0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41869.51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127</v>
      </c>
      <c r="E4" s="52" t="n">
        <v>44.68</v>
      </c>
      <c r="F4" s="51" t="s">
        <v>9</v>
      </c>
      <c r="G4" s="54" t="n">
        <v>41646</v>
      </c>
      <c r="H4" s="51" t="n">
        <v>55</v>
      </c>
      <c r="I4" s="46"/>
      <c r="J4" s="0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80.767</v>
      </c>
      <c r="P4" s="51" t="n">
        <v>0.26</v>
      </c>
      <c r="AMJ4" s="27" t="n">
        <f aca="false">SUM(A4:AMI4)</f>
        <v>42088.707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131</v>
      </c>
      <c r="E5" s="58" t="n">
        <v>40.18</v>
      </c>
      <c r="F5" s="57" t="s">
        <v>9</v>
      </c>
      <c r="G5" s="60" t="n">
        <v>41642</v>
      </c>
      <c r="H5" s="57" t="n">
        <v>55</v>
      </c>
      <c r="I5" s="61"/>
      <c r="J5" s="0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71.144</v>
      </c>
      <c r="P5" s="51" t="n">
        <v>7.45</v>
      </c>
      <c r="AMJ5" s="27" t="n">
        <f aca="false">SUM(A5:AMI5)</f>
        <v>42070.774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127</v>
      </c>
      <c r="E6" s="39" t="n">
        <v>35.05</v>
      </c>
      <c r="F6" s="38" t="s">
        <v>20</v>
      </c>
      <c r="G6" s="40" t="n">
        <v>41646</v>
      </c>
      <c r="H6" s="38" t="n">
        <v>87</v>
      </c>
      <c r="I6" s="34"/>
      <c r="J6" s="0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85.521</v>
      </c>
      <c r="P6" s="51" t="n">
        <v>5.82</v>
      </c>
      <c r="AMJ6" s="27" t="n">
        <f aca="false">SUM(A6:AMI6)</f>
        <v>42149.391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127</v>
      </c>
      <c r="E7" s="43" t="n">
        <v>27.7</v>
      </c>
      <c r="F7" s="42" t="s">
        <v>20</v>
      </c>
      <c r="G7" s="45" t="n">
        <v>41646</v>
      </c>
      <c r="H7" s="42" t="n">
        <v>87</v>
      </c>
      <c r="I7" s="46"/>
      <c r="J7" s="0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75.711</v>
      </c>
      <c r="P7" s="51" t="n">
        <v>15.26</v>
      </c>
      <c r="AMJ7" s="27" t="n">
        <f aca="false">SUM(A7:AMI7)</f>
        <v>42132.671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131</v>
      </c>
      <c r="E8" s="52" t="n">
        <v>25.02</v>
      </c>
      <c r="F8" s="51" t="s">
        <v>20</v>
      </c>
      <c r="G8" s="54" t="n">
        <v>41642</v>
      </c>
      <c r="H8" s="51" t="n">
        <v>87</v>
      </c>
      <c r="I8" s="46"/>
      <c r="J8" s="0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80.014</v>
      </c>
      <c r="P8" s="51" t="n">
        <v>10.37</v>
      </c>
      <c r="AMJ8" s="27" t="n">
        <f aca="false">SUM(A8:AMI8)</f>
        <v>42144.404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131</v>
      </c>
      <c r="E9" s="58" t="n">
        <v>28.48</v>
      </c>
      <c r="F9" s="57" t="s">
        <v>20</v>
      </c>
      <c r="G9" s="60" t="n">
        <v>41642</v>
      </c>
      <c r="H9" s="57" t="n">
        <v>88</v>
      </c>
      <c r="I9" s="61"/>
      <c r="J9" s="0"/>
      <c r="K9" s="112" t="n">
        <v>87</v>
      </c>
      <c r="L9" s="42" t="s">
        <v>15</v>
      </c>
      <c r="M9" s="43" t="s">
        <v>20</v>
      </c>
      <c r="N9" s="42" t="n">
        <f aca="false">VLOOKUP(K9,'Feeding Info'!$A$29:$F$37,6,0)</f>
        <v>60</v>
      </c>
      <c r="O9" s="44" t="n">
        <f aca="false">82.056-18.66</f>
        <v>63.396</v>
      </c>
      <c r="P9" s="51" t="n">
        <v>3.97</v>
      </c>
      <c r="AMJ9" s="27" t="n">
        <f aca="false">SUM(A9:AMI9)</f>
        <v>42103.846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127</v>
      </c>
      <c r="E10" s="39" t="n">
        <v>47.17</v>
      </c>
      <c r="F10" s="38" t="s">
        <v>9</v>
      </c>
      <c r="G10" s="40" t="n">
        <v>41646</v>
      </c>
      <c r="H10" s="38" t="n">
        <v>49</v>
      </c>
      <c r="I10" s="34"/>
      <c r="J10" s="0"/>
      <c r="K10" s="123" t="n">
        <v>88</v>
      </c>
      <c r="L10" s="124" t="s">
        <v>15</v>
      </c>
      <c r="M10" s="35" t="s">
        <v>20</v>
      </c>
      <c r="N10" s="124" t="n">
        <f aca="false">VLOOKUP(K10,'Feeding Info'!$A$29:$F$37,6,0)</f>
        <v>22</v>
      </c>
      <c r="O10" s="125" t="n">
        <f aca="false">3.97+18.66</f>
        <v>22.63</v>
      </c>
      <c r="P10" s="51"/>
      <c r="AMJ10" s="27" t="n">
        <f aca="false">SUM(A10:AMI10)</f>
        <v>42001.8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127</v>
      </c>
      <c r="E11" s="43" t="n">
        <v>44.11</v>
      </c>
      <c r="F11" s="42" t="s">
        <v>9</v>
      </c>
      <c r="G11" s="45" t="n">
        <v>41646</v>
      </c>
      <c r="H11" s="42" t="n">
        <v>49</v>
      </c>
      <c r="I11" s="46"/>
      <c r="J11" s="0"/>
      <c r="K11" s="112" t="n">
        <v>76</v>
      </c>
      <c r="L11" s="42" t="s">
        <v>8</v>
      </c>
      <c r="M11" s="43" t="s">
        <v>20</v>
      </c>
      <c r="N11" s="42" t="n">
        <f aca="false">VLOOKUP(K11,'Feeding Info'!$A$29:$F$37,6,0)</f>
        <v>75</v>
      </c>
      <c r="O11" s="44" t="n">
        <v>76.507</v>
      </c>
      <c r="P11" s="51" t="n">
        <v>8.81</v>
      </c>
      <c r="AMJ11" s="27" t="n">
        <f aca="false">SUM(A11:AMI11)</f>
        <v>42102.427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127</v>
      </c>
      <c r="E12" s="52" t="n">
        <v>44.67</v>
      </c>
      <c r="F12" s="51" t="s">
        <v>9</v>
      </c>
      <c r="G12" s="54" t="n">
        <v>41646</v>
      </c>
      <c r="H12" s="51" t="n">
        <v>49</v>
      </c>
      <c r="I12" s="46"/>
      <c r="J12" s="0"/>
      <c r="K12" s="113" t="n">
        <v>80</v>
      </c>
      <c r="L12" s="114" t="s">
        <v>37</v>
      </c>
      <c r="M12" s="115" t="s">
        <v>20</v>
      </c>
      <c r="N12" s="114" t="n">
        <f aca="false">VLOOKUP(K12,'Feeding Info'!$A$29:$F$37,6,0)</f>
        <v>50</v>
      </c>
      <c r="O12" s="116" t="n">
        <v>50.15</v>
      </c>
      <c r="P12" s="114" t="n">
        <v>6.03</v>
      </c>
      <c r="AMJ12" s="27" t="n">
        <f aca="false">SUM(A12:AMI12)</f>
        <v>42052.85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127</v>
      </c>
      <c r="E13" s="58" t="n">
        <v>46.61</v>
      </c>
      <c r="F13" s="57" t="s">
        <v>9</v>
      </c>
      <c r="G13" s="60" t="n">
        <v>41646</v>
      </c>
      <c r="H13" s="57" t="n">
        <v>49</v>
      </c>
      <c r="I13" s="61"/>
      <c r="J13" s="126"/>
      <c r="K13" s="127" t="n">
        <v>81</v>
      </c>
      <c r="L13" s="57" t="s">
        <v>37</v>
      </c>
      <c r="M13" s="58" t="s">
        <v>20</v>
      </c>
      <c r="N13" s="57" t="n">
        <f aca="false">VLOOKUP(K13,'Feeding Info'!$A$29:$F$38,6,0)</f>
        <v>50</v>
      </c>
      <c r="O13" s="59" t="n">
        <v>50.61</v>
      </c>
      <c r="P13" s="114" t="n">
        <v>1.64</v>
      </c>
      <c r="AMJ13" s="27" t="n">
        <f aca="false">SUM(A13:AMI13)</f>
        <v>42051.86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139</v>
      </c>
      <c r="E14" s="39" t="n">
        <v>38.37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41889.37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139</v>
      </c>
      <c r="E15" s="43" t="n">
        <v>41.78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41892.78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139</v>
      </c>
      <c r="E16" s="52" t="n">
        <v>39.66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41890.66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139</v>
      </c>
      <c r="E17" s="58" t="n">
        <v>39.05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41890.05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140</v>
      </c>
      <c r="E18" s="75" t="n">
        <v>39.36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41891.36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140</v>
      </c>
      <c r="E19" s="43" t="n">
        <v>44.24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41896.24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140</v>
      </c>
      <c r="E20" s="52" t="n">
        <v>45.15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41897.15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140</v>
      </c>
      <c r="E21" s="84" t="n">
        <v>44.07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41896.07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139</v>
      </c>
      <c r="E22" s="43" t="n">
        <v>30.59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41879.59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139</v>
      </c>
      <c r="E23" s="52" t="n">
        <v>29.21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41878.21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140</v>
      </c>
      <c r="E24" s="58" t="n">
        <v>27.93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41876.93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135</v>
      </c>
      <c r="E25" s="39" t="n">
        <v>38.67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41900.67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135</v>
      </c>
      <c r="E26" s="43" t="n">
        <v>38.16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41900.16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135</v>
      </c>
      <c r="E27" s="52" t="n">
        <v>32.72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41894.72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135</v>
      </c>
      <c r="E28" s="58" t="n">
        <v>39.42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41901.42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138</v>
      </c>
      <c r="E29" s="39" t="n">
        <v>30.3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41884.3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138</v>
      </c>
      <c r="E30" s="43" t="n">
        <v>30.58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41884.58</v>
      </c>
    </row>
    <row r="31" customFormat="false" ht="35.75" hidden="false" customHeight="true" outlineLevel="0" collapsed="false">
      <c r="A31" s="117" t="s">
        <v>39</v>
      </c>
      <c r="B31" s="118" t="s">
        <v>37</v>
      </c>
      <c r="C31" s="119" t="s">
        <v>10</v>
      </c>
      <c r="D31" s="120" t="n">
        <f aca="false">$A$1-G31</f>
        <v>138</v>
      </c>
      <c r="E31" s="119" t="n">
        <v>30</v>
      </c>
      <c r="F31" s="118" t="s">
        <v>20</v>
      </c>
      <c r="G31" s="121" t="n">
        <v>41635</v>
      </c>
      <c r="H31" s="118" t="n">
        <v>80</v>
      </c>
      <c r="I31" s="122"/>
      <c r="K31" s="35"/>
      <c r="L31" s="35"/>
      <c r="M31" s="35"/>
      <c r="N31" s="35"/>
      <c r="O31" s="35"/>
      <c r="AMJ31" s="27" t="n">
        <f aca="false">SUM(A31:AMI31)</f>
        <v>41883</v>
      </c>
    </row>
    <row r="32" customFormat="false" ht="35.75" hidden="false" customHeight="true" outlineLevel="0" collapsed="false">
      <c r="A32" s="56" t="s">
        <v>40</v>
      </c>
      <c r="B32" s="57" t="s">
        <v>37</v>
      </c>
      <c r="C32" s="58" t="s">
        <v>10</v>
      </c>
      <c r="D32" s="59" t="n">
        <f aca="false">$A$1-G32</f>
        <v>140</v>
      </c>
      <c r="E32" s="58" t="n">
        <v>29.09</v>
      </c>
      <c r="F32" s="57" t="s">
        <v>20</v>
      </c>
      <c r="G32" s="60" t="n">
        <v>41633</v>
      </c>
      <c r="H32" s="57" t="n">
        <v>81</v>
      </c>
      <c r="I32" s="61"/>
      <c r="K32" s="35"/>
      <c r="L32" s="35"/>
      <c r="M32" s="35"/>
      <c r="N32" s="35"/>
      <c r="O32" s="35"/>
      <c r="AMJ32" s="27" t="n">
        <f aca="false">SUM(A32:AMI32)</f>
        <v>41883.09</v>
      </c>
    </row>
    <row r="1048575" customFormat="false" ht="15" hidden="false" customHeight="false" outlineLevel="0" collapsed="false">
      <c r="A1048575" s="94" t="n">
        <f aca="false">SUM(A1:A1048574)</f>
        <v>41773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4164</v>
      </c>
      <c r="E1048575" s="95" t="n">
        <f aca="false">SUM(E1:E1048574)</f>
        <v>1156.7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2300</v>
      </c>
      <c r="I1048575" s="95" t="n">
        <f aca="false">SUM(I1:I1048574)</f>
        <v>0</v>
      </c>
      <c r="K1048575" s="95" t="n">
        <f aca="false">SUM(K1:K1048574)</f>
        <v>762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652</v>
      </c>
      <c r="O1048575" s="95" t="n">
        <f aca="false">SUM(O1:O1048574)</f>
        <v>656.45</v>
      </c>
      <c r="AMJ1048575" s="36" t="n">
        <f aca="false">SUM(A1048575:AMI1048575)</f>
        <v>1342263.15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/>
  <cols>
    <col collapsed="false" hidden="false" max="1" min="1" style="0" width="15.7277777777778"/>
    <col collapsed="false" hidden="false" max="2" min="2" style="0" width="11.0444444444444"/>
    <col collapsed="false" hidden="false" max="4" min="3" style="0" width="7.10555555555556"/>
    <col collapsed="false" hidden="false" max="5" min="5" style="0" width="19.9722222222222"/>
    <col collapsed="false" hidden="false" max="6" min="6" style="0" width="8.82777777777778"/>
    <col collapsed="false" hidden="false" max="7" min="7" style="0" width="13.3055555555556"/>
    <col collapsed="false" hidden="false" max="8" min="8" style="0" width="8.82777777777778"/>
    <col collapsed="false" hidden="false" max="9" min="9" style="0" width="14.9722222222222"/>
    <col collapsed="false" hidden="false" max="10" min="10" style="27" width="3.01666666666667"/>
    <col collapsed="false" hidden="false" max="11" min="11" style="0" width="7.86111111111111"/>
    <col collapsed="false" hidden="false" max="12" min="12" style="0" width="10.5833333333333"/>
    <col collapsed="false" hidden="false" max="13" min="13" style="0" width="8.82777777777778"/>
    <col collapsed="false" hidden="false" max="14" min="14" style="0" width="7.10555555555556"/>
    <col collapsed="false" hidden="false" max="15" min="15" style="0" width="19.8166666666667"/>
    <col collapsed="false" hidden="false" max="16" min="16" style="0" width="11.1888888888889"/>
    <col collapsed="false" hidden="false" max="1023" min="17" style="27" width="8.82777777777778"/>
    <col collapsed="false" hidden="false" max="1025" min="1024" style="0" width="8.82777777777778"/>
  </cols>
  <sheetData>
    <row r="1" customFormat="false" ht="15" hidden="false" customHeight="false" outlineLevel="0" collapsed="false">
      <c r="A1" s="28" t="n">
        <v>41766</v>
      </c>
      <c r="B1" s="29" t="s">
        <v>2</v>
      </c>
      <c r="C1" s="30" t="s">
        <v>4</v>
      </c>
      <c r="D1" s="31" t="s">
        <v>55</v>
      </c>
      <c r="E1" s="30" t="s">
        <v>56</v>
      </c>
      <c r="F1" s="32" t="s">
        <v>3</v>
      </c>
      <c r="G1" s="33" t="s">
        <v>5</v>
      </c>
      <c r="H1" s="29" t="s">
        <v>1</v>
      </c>
      <c r="I1" s="34" t="s">
        <v>57</v>
      </c>
      <c r="K1" s="35"/>
      <c r="L1" s="35"/>
      <c r="M1" s="35"/>
      <c r="N1" s="35"/>
      <c r="O1" s="35"/>
      <c r="AMJ1" s="36" t="n">
        <f aca="false">SUM(A1:AMI1)</f>
        <v>41766</v>
      </c>
    </row>
    <row r="2" customFormat="false" ht="35.75" hidden="false" customHeight="true" outlineLevel="0" collapsed="false">
      <c r="A2" s="37" t="s">
        <v>14</v>
      </c>
      <c r="B2" s="38" t="s">
        <v>15</v>
      </c>
      <c r="C2" s="39" t="s">
        <v>10</v>
      </c>
      <c r="D2" s="31" t="n">
        <f aca="false">$A$1-G2</f>
        <v>120</v>
      </c>
      <c r="E2" s="39" t="n">
        <v>42.08</v>
      </c>
      <c r="F2" s="38" t="s">
        <v>9</v>
      </c>
      <c r="G2" s="40" t="n">
        <v>41646</v>
      </c>
      <c r="H2" s="38" t="n">
        <v>55</v>
      </c>
      <c r="I2" s="34"/>
      <c r="K2" s="35"/>
      <c r="L2" s="35"/>
      <c r="M2" s="35"/>
      <c r="N2" s="35"/>
      <c r="O2" s="35"/>
      <c r="AMJ2" s="27" t="n">
        <f aca="false">SUM(A2:AMI2)</f>
        <v>41863.08</v>
      </c>
    </row>
    <row r="3" customFormat="false" ht="35.75" hidden="false" customHeight="true" outlineLevel="0" collapsed="false">
      <c r="A3" s="41" t="s">
        <v>16</v>
      </c>
      <c r="B3" s="42" t="s">
        <v>15</v>
      </c>
      <c r="C3" s="43" t="s">
        <v>10</v>
      </c>
      <c r="D3" s="44" t="n">
        <f aca="false">$A$1-G3</f>
        <v>120</v>
      </c>
      <c r="E3" s="43" t="n">
        <v>38.41</v>
      </c>
      <c r="F3" s="42" t="s">
        <v>9</v>
      </c>
      <c r="G3" s="45" t="n">
        <v>41646</v>
      </c>
      <c r="H3" s="42" t="n">
        <v>55</v>
      </c>
      <c r="I3" s="46"/>
      <c r="K3" s="106" t="s">
        <v>46</v>
      </c>
      <c r="L3" s="107" t="s">
        <v>2</v>
      </c>
      <c r="M3" s="108" t="s">
        <v>3</v>
      </c>
      <c r="N3" s="109" t="s">
        <v>52</v>
      </c>
      <c r="O3" s="110" t="s">
        <v>58</v>
      </c>
      <c r="P3" s="109" t="s">
        <v>59</v>
      </c>
      <c r="AMJ3" s="27" t="n">
        <f aca="false">SUM(A3:AMI3)</f>
        <v>41859.41</v>
      </c>
    </row>
    <row r="4" customFormat="false" ht="35.75" hidden="false" customHeight="true" outlineLevel="0" collapsed="false">
      <c r="A4" s="50" t="s">
        <v>17</v>
      </c>
      <c r="B4" s="51" t="s">
        <v>15</v>
      </c>
      <c r="C4" s="52" t="s">
        <v>10</v>
      </c>
      <c r="D4" s="53" t="n">
        <f aca="false">$A$1-G4</f>
        <v>120</v>
      </c>
      <c r="E4" s="52" t="n">
        <v>42.69</v>
      </c>
      <c r="F4" s="51" t="s">
        <v>9</v>
      </c>
      <c r="G4" s="54" t="n">
        <v>41646</v>
      </c>
      <c r="H4" s="51" t="n">
        <v>55</v>
      </c>
      <c r="I4" s="46"/>
      <c r="K4" s="111" t="n">
        <v>55</v>
      </c>
      <c r="L4" s="51" t="s">
        <v>15</v>
      </c>
      <c r="M4" s="52" t="s">
        <v>9</v>
      </c>
      <c r="N4" s="51" t="n">
        <f aca="false">VLOOKUP(K4,'Feeding Info'!$A$29:$F$37,6,0)</f>
        <v>80</v>
      </c>
      <c r="O4" s="53" t="n">
        <v>80.785</v>
      </c>
      <c r="P4" s="51" t="n">
        <v>1.55</v>
      </c>
      <c r="AMJ4" s="27" t="n">
        <f aca="false">SUM(A4:AMI4)</f>
        <v>42081.025</v>
      </c>
    </row>
    <row r="5" customFormat="false" ht="35.75" hidden="false" customHeight="true" outlineLevel="0" collapsed="false">
      <c r="A5" s="56" t="s">
        <v>22</v>
      </c>
      <c r="B5" s="57" t="s">
        <v>15</v>
      </c>
      <c r="C5" s="58" t="s">
        <v>10</v>
      </c>
      <c r="D5" s="59" t="n">
        <f aca="false">$A$1-G5</f>
        <v>124</v>
      </c>
      <c r="E5" s="58" t="n">
        <v>37.31</v>
      </c>
      <c r="F5" s="57" t="s">
        <v>9</v>
      </c>
      <c r="G5" s="60" t="n">
        <v>41642</v>
      </c>
      <c r="H5" s="57" t="n">
        <v>55</v>
      </c>
      <c r="I5" s="61"/>
      <c r="K5" s="112" t="n">
        <v>49</v>
      </c>
      <c r="L5" s="42" t="s">
        <v>8</v>
      </c>
      <c r="M5" s="43" t="s">
        <v>9</v>
      </c>
      <c r="N5" s="42" t="n">
        <f aca="false">VLOOKUP(K5,'Feeding Info'!$A$29:$F$37,6,0)</f>
        <v>75</v>
      </c>
      <c r="O5" s="44" t="n">
        <v>75.813</v>
      </c>
      <c r="P5" s="51" t="n">
        <v>5.57</v>
      </c>
      <c r="AMJ5" s="27" t="n">
        <f aca="false">SUM(A5:AMI5)</f>
        <v>42063.693</v>
      </c>
    </row>
    <row r="6" customFormat="false" ht="35.75" hidden="false" customHeight="true" outlineLevel="0" collapsed="false">
      <c r="A6" s="37" t="s">
        <v>19</v>
      </c>
      <c r="B6" s="38" t="s">
        <v>15</v>
      </c>
      <c r="C6" s="39" t="s">
        <v>10</v>
      </c>
      <c r="D6" s="31" t="n">
        <f aca="false">$A$1-G6</f>
        <v>120</v>
      </c>
      <c r="E6" s="39" t="n">
        <v>31.85</v>
      </c>
      <c r="F6" s="38" t="s">
        <v>20</v>
      </c>
      <c r="G6" s="40" t="n">
        <v>41646</v>
      </c>
      <c r="H6" s="38" t="n">
        <v>87</v>
      </c>
      <c r="I6" s="34"/>
      <c r="K6" s="111" t="n">
        <v>78</v>
      </c>
      <c r="L6" s="51" t="s">
        <v>8</v>
      </c>
      <c r="M6" s="52" t="s">
        <v>9</v>
      </c>
      <c r="N6" s="51" t="n">
        <f aca="false">VLOOKUP(K6,'Feeding Info'!$A$29:$F$37,6,0)</f>
        <v>85</v>
      </c>
      <c r="O6" s="53" t="n">
        <v>85.221</v>
      </c>
      <c r="P6" s="51" t="n">
        <v>2.17</v>
      </c>
      <c r="AMJ6" s="27" t="n">
        <f aca="false">SUM(A6:AMI6)</f>
        <v>42135.241</v>
      </c>
    </row>
    <row r="7" customFormat="false" ht="35.75" hidden="false" customHeight="true" outlineLevel="0" collapsed="false">
      <c r="A7" s="41" t="s">
        <v>21</v>
      </c>
      <c r="B7" s="42" t="s">
        <v>15</v>
      </c>
      <c r="C7" s="43" t="s">
        <v>10</v>
      </c>
      <c r="D7" s="44" t="n">
        <f aca="false">$A$1-G7</f>
        <v>120</v>
      </c>
      <c r="E7" s="43" t="n">
        <v>27.89</v>
      </c>
      <c r="F7" s="42" t="s">
        <v>20</v>
      </c>
      <c r="G7" s="45" t="n">
        <v>41646</v>
      </c>
      <c r="H7" s="42" t="n">
        <v>87</v>
      </c>
      <c r="I7" s="46"/>
      <c r="K7" s="112" t="n">
        <v>79</v>
      </c>
      <c r="L7" s="42" t="s">
        <v>8</v>
      </c>
      <c r="M7" s="43" t="s">
        <v>9</v>
      </c>
      <c r="N7" s="42" t="n">
        <f aca="false">VLOOKUP(K7,'Feeding Info'!$A$29:$F$37,6,0)</f>
        <v>75</v>
      </c>
      <c r="O7" s="44" t="n">
        <v>76.982</v>
      </c>
      <c r="P7" s="51" t="n">
        <v>17.06</v>
      </c>
      <c r="AMJ7" s="27" t="n">
        <f aca="false">SUM(A7:AMI7)</f>
        <v>42128.932</v>
      </c>
    </row>
    <row r="8" customFormat="false" ht="35.75" hidden="false" customHeight="true" outlineLevel="0" collapsed="false">
      <c r="A8" s="50" t="s">
        <v>18</v>
      </c>
      <c r="B8" s="51" t="s">
        <v>15</v>
      </c>
      <c r="C8" s="52" t="s">
        <v>10</v>
      </c>
      <c r="D8" s="53" t="n">
        <f aca="false">$A$1-G8</f>
        <v>124</v>
      </c>
      <c r="E8" s="52" t="n">
        <v>24.29</v>
      </c>
      <c r="F8" s="51" t="s">
        <v>20</v>
      </c>
      <c r="G8" s="54" t="n">
        <v>41642</v>
      </c>
      <c r="H8" s="51" t="n">
        <v>87</v>
      </c>
      <c r="I8" s="46"/>
      <c r="K8" s="113" t="n">
        <v>89</v>
      </c>
      <c r="L8" s="114" t="s">
        <v>37</v>
      </c>
      <c r="M8" s="115" t="s">
        <v>9</v>
      </c>
      <c r="N8" s="114" t="n">
        <f aca="false">VLOOKUP(K8,'Feeding Info'!$A$29:$F$37,6,0)</f>
        <v>80</v>
      </c>
      <c r="O8" s="116" t="n">
        <v>80.975</v>
      </c>
      <c r="P8" s="51" t="n">
        <v>6.7</v>
      </c>
      <c r="AMJ8" s="27" t="n">
        <f aca="false">SUM(A8:AMI8)</f>
        <v>42133.965</v>
      </c>
    </row>
    <row r="9" customFormat="false" ht="35.75" hidden="false" customHeight="true" outlineLevel="0" collapsed="false">
      <c r="A9" s="56" t="s">
        <v>23</v>
      </c>
      <c r="B9" s="57" t="s">
        <v>15</v>
      </c>
      <c r="C9" s="58" t="s">
        <v>10</v>
      </c>
      <c r="D9" s="59" t="n">
        <f aca="false">$A$1-G9</f>
        <v>124</v>
      </c>
      <c r="E9" s="58" t="n">
        <v>28.02</v>
      </c>
      <c r="F9" s="57" t="s">
        <v>20</v>
      </c>
      <c r="G9" s="60" t="n">
        <v>41642</v>
      </c>
      <c r="H9" s="57" t="n">
        <v>87</v>
      </c>
      <c r="I9" s="61"/>
      <c r="K9" s="111" t="n">
        <v>87</v>
      </c>
      <c r="L9" s="51" t="s">
        <v>15</v>
      </c>
      <c r="M9" s="52" t="s">
        <v>20</v>
      </c>
      <c r="N9" s="51" t="n">
        <f aca="false">VLOOKUP(K9,'Feeding Info'!$A$29:$F$37,6,0)</f>
        <v>60</v>
      </c>
      <c r="O9" s="53" t="n">
        <v>81.832</v>
      </c>
      <c r="P9" s="51" t="n">
        <v>6.28</v>
      </c>
      <c r="AMJ9" s="27" t="n">
        <f aca="false">SUM(A9:AMI9)</f>
        <v>42116.132</v>
      </c>
    </row>
    <row r="10" customFormat="false" ht="35.75" hidden="false" customHeight="true" outlineLevel="0" collapsed="false">
      <c r="A10" s="37" t="s">
        <v>7</v>
      </c>
      <c r="B10" s="38" t="s">
        <v>8</v>
      </c>
      <c r="C10" s="39" t="s">
        <v>10</v>
      </c>
      <c r="D10" s="31" t="n">
        <f aca="false">$A$1-G10</f>
        <v>120</v>
      </c>
      <c r="E10" s="39" t="n">
        <v>44.92</v>
      </c>
      <c r="F10" s="38" t="s">
        <v>9</v>
      </c>
      <c r="G10" s="40" t="n">
        <v>41646</v>
      </c>
      <c r="H10" s="38" t="n">
        <v>49</v>
      </c>
      <c r="I10" s="34"/>
      <c r="K10" s="112" t="n">
        <v>76</v>
      </c>
      <c r="L10" s="42" t="s">
        <v>8</v>
      </c>
      <c r="M10" s="43" t="s">
        <v>20</v>
      </c>
      <c r="N10" s="42" t="n">
        <f aca="false">VLOOKUP(K10,'Feeding Info'!$A$29:$F$37,6,0)</f>
        <v>75</v>
      </c>
      <c r="O10" s="44" t="n">
        <v>76.12</v>
      </c>
      <c r="P10" s="51" t="n">
        <v>4.73</v>
      </c>
      <c r="AMJ10" s="27" t="n">
        <f aca="false">SUM(A10:AMI10)</f>
        <v>42091.77</v>
      </c>
    </row>
    <row r="11" customFormat="false" ht="35.75" hidden="false" customHeight="true" outlineLevel="0" collapsed="false">
      <c r="A11" s="41" t="s">
        <v>11</v>
      </c>
      <c r="B11" s="42" t="s">
        <v>8</v>
      </c>
      <c r="C11" s="43" t="s">
        <v>10</v>
      </c>
      <c r="D11" s="44" t="n">
        <f aca="false">$A$1-G11</f>
        <v>120</v>
      </c>
      <c r="E11" s="43" t="n">
        <v>41.3</v>
      </c>
      <c r="F11" s="42" t="s">
        <v>9</v>
      </c>
      <c r="G11" s="45" t="n">
        <v>41646</v>
      </c>
      <c r="H11" s="42" t="n">
        <v>49</v>
      </c>
      <c r="I11" s="46"/>
      <c r="K11" s="113" t="n">
        <v>80</v>
      </c>
      <c r="L11" s="114" t="s">
        <v>37</v>
      </c>
      <c r="M11" s="115" t="s">
        <v>20</v>
      </c>
      <c r="N11" s="114" t="n">
        <f aca="false">VLOOKUP(K11,'Feeding Info'!$A$29:$F$37,6,0)</f>
        <v>50</v>
      </c>
      <c r="O11" s="116" t="n">
        <v>51.618</v>
      </c>
      <c r="P11" s="114" t="n">
        <v>4.08</v>
      </c>
      <c r="AMJ11" s="27" t="n">
        <f aca="false">SUM(A11:AMI11)</f>
        <v>42041.998</v>
      </c>
    </row>
    <row r="12" customFormat="false" ht="35.75" hidden="false" customHeight="true" outlineLevel="0" collapsed="false">
      <c r="A12" s="50" t="s">
        <v>12</v>
      </c>
      <c r="B12" s="51" t="s">
        <v>8</v>
      </c>
      <c r="C12" s="52" t="s">
        <v>10</v>
      </c>
      <c r="D12" s="53" t="n">
        <f aca="false">$A$1-G12</f>
        <v>120</v>
      </c>
      <c r="E12" s="52" t="n">
        <v>42.38</v>
      </c>
      <c r="F12" s="51" t="s">
        <v>9</v>
      </c>
      <c r="G12" s="54" t="n">
        <v>41646</v>
      </c>
      <c r="H12" s="51" t="n">
        <v>49</v>
      </c>
      <c r="I12" s="46"/>
      <c r="K12" s="113" t="n">
        <v>81</v>
      </c>
      <c r="L12" s="114" t="s">
        <v>37</v>
      </c>
      <c r="M12" s="115" t="s">
        <v>20</v>
      </c>
      <c r="N12" s="114" t="n">
        <f aca="false">VLOOKUP(K12,'Feeding Info'!$A$29:$F$38,6,0)</f>
        <v>50</v>
      </c>
      <c r="O12" s="116" t="n">
        <v>51.931</v>
      </c>
      <c r="P12" s="114" t="n">
        <v>4.48</v>
      </c>
      <c r="AMJ12" s="27" t="n">
        <f aca="false">SUM(A12:AMI12)</f>
        <v>42044.791</v>
      </c>
    </row>
    <row r="13" customFormat="false" ht="35.75" hidden="false" customHeight="true" outlineLevel="0" collapsed="false">
      <c r="A13" s="56" t="s">
        <v>13</v>
      </c>
      <c r="B13" s="57" t="s">
        <v>8</v>
      </c>
      <c r="C13" s="58" t="s">
        <v>10</v>
      </c>
      <c r="D13" s="59" t="n">
        <f aca="false">$A$1-G13</f>
        <v>120</v>
      </c>
      <c r="E13" s="58" t="n">
        <v>44.61</v>
      </c>
      <c r="F13" s="57" t="s">
        <v>9</v>
      </c>
      <c r="G13" s="60" t="n">
        <v>41646</v>
      </c>
      <c r="H13" s="57" t="n">
        <v>49</v>
      </c>
      <c r="I13" s="61"/>
      <c r="K13" s="35"/>
      <c r="L13" s="35"/>
      <c r="M13" s="35"/>
      <c r="N13" s="35"/>
      <c r="O13" s="35"/>
      <c r="AMJ13" s="27" t="n">
        <f aca="false">SUM(A13:AMI13)</f>
        <v>41859.61</v>
      </c>
    </row>
    <row r="14" customFormat="false" ht="35.75" hidden="false" customHeight="true" outlineLevel="0" collapsed="false">
      <c r="A14" s="37" t="s">
        <v>28</v>
      </c>
      <c r="B14" s="38" t="s">
        <v>8</v>
      </c>
      <c r="C14" s="39" t="s">
        <v>10</v>
      </c>
      <c r="D14" s="31" t="n">
        <f aca="false">$A$1-G14</f>
        <v>132</v>
      </c>
      <c r="E14" s="39" t="n">
        <v>37.72</v>
      </c>
      <c r="F14" s="38" t="s">
        <v>9</v>
      </c>
      <c r="G14" s="40" t="n">
        <v>41634</v>
      </c>
      <c r="H14" s="38" t="n">
        <v>78</v>
      </c>
      <c r="I14" s="34"/>
      <c r="K14" s="35"/>
      <c r="L14" s="35"/>
      <c r="M14" s="35"/>
      <c r="N14" s="35"/>
      <c r="O14" s="35"/>
      <c r="AMJ14" s="27" t="n">
        <f aca="false">SUM(A14:AMI14)</f>
        <v>41881.72</v>
      </c>
    </row>
    <row r="15" customFormat="false" ht="35.75" hidden="false" customHeight="true" outlineLevel="0" collapsed="false">
      <c r="A15" s="41" t="s">
        <v>29</v>
      </c>
      <c r="B15" s="42" t="s">
        <v>8</v>
      </c>
      <c r="C15" s="43" t="s">
        <v>10</v>
      </c>
      <c r="D15" s="44" t="n">
        <f aca="false">$A$1-G15</f>
        <v>132</v>
      </c>
      <c r="E15" s="43" t="n">
        <v>40.45</v>
      </c>
      <c r="F15" s="42" t="s">
        <v>9</v>
      </c>
      <c r="G15" s="45" t="n">
        <v>41634</v>
      </c>
      <c r="H15" s="42" t="n">
        <v>78</v>
      </c>
      <c r="I15" s="46"/>
      <c r="K15" s="35"/>
      <c r="L15" s="35"/>
      <c r="M15" s="35"/>
      <c r="N15" s="35"/>
      <c r="O15" s="35"/>
      <c r="AMJ15" s="27" t="n">
        <f aca="false">SUM(A15:AMI15)</f>
        <v>41884.45</v>
      </c>
    </row>
    <row r="16" customFormat="false" ht="35.75" hidden="false" customHeight="true" outlineLevel="0" collapsed="false">
      <c r="A16" s="50" t="s">
        <v>30</v>
      </c>
      <c r="B16" s="51" t="s">
        <v>8</v>
      </c>
      <c r="C16" s="52" t="s">
        <v>10</v>
      </c>
      <c r="D16" s="53" t="n">
        <f aca="false">$A$1-G16</f>
        <v>132</v>
      </c>
      <c r="E16" s="52" t="n">
        <v>38.63</v>
      </c>
      <c r="F16" s="51" t="s">
        <v>9</v>
      </c>
      <c r="G16" s="54" t="n">
        <v>41634</v>
      </c>
      <c r="H16" s="51" t="n">
        <v>78</v>
      </c>
      <c r="I16" s="46"/>
      <c r="K16" s="35"/>
      <c r="L16" s="35"/>
      <c r="M16" s="35"/>
      <c r="N16" s="35"/>
      <c r="O16" s="35"/>
      <c r="AMJ16" s="27" t="n">
        <f aca="false">SUM(A16:AMI16)</f>
        <v>41882.63</v>
      </c>
    </row>
    <row r="17" customFormat="false" ht="35.75" hidden="false" customHeight="true" outlineLevel="0" collapsed="false">
      <c r="A17" s="56" t="s">
        <v>31</v>
      </c>
      <c r="B17" s="57" t="s">
        <v>8</v>
      </c>
      <c r="C17" s="58" t="s">
        <v>10</v>
      </c>
      <c r="D17" s="59" t="n">
        <f aca="false">$A$1-G17</f>
        <v>132</v>
      </c>
      <c r="E17" s="58" t="n">
        <v>37.98</v>
      </c>
      <c r="F17" s="57" t="s">
        <v>9</v>
      </c>
      <c r="G17" s="60" t="n">
        <v>41634</v>
      </c>
      <c r="H17" s="57" t="n">
        <v>78</v>
      </c>
      <c r="I17" s="61"/>
      <c r="K17" s="35"/>
      <c r="L17" s="35"/>
      <c r="M17" s="35"/>
      <c r="N17" s="35"/>
      <c r="O17" s="35"/>
      <c r="AMJ17" s="27" t="n">
        <f aca="false">SUM(A17:AMI17)</f>
        <v>41881.98</v>
      </c>
    </row>
    <row r="18" customFormat="false" ht="35.75" hidden="false" customHeight="true" outlineLevel="0" collapsed="false">
      <c r="A18" s="73" t="s">
        <v>32</v>
      </c>
      <c r="B18" s="74" t="s">
        <v>8</v>
      </c>
      <c r="C18" s="75" t="s">
        <v>10</v>
      </c>
      <c r="D18" s="76" t="n">
        <f aca="false">$A$1-G18</f>
        <v>133</v>
      </c>
      <c r="E18" s="75" t="n">
        <v>38.94</v>
      </c>
      <c r="F18" s="74" t="s">
        <v>9</v>
      </c>
      <c r="G18" s="77" t="n">
        <v>41633</v>
      </c>
      <c r="H18" s="74" t="n">
        <v>79</v>
      </c>
      <c r="I18" s="78"/>
      <c r="K18" s="35"/>
      <c r="L18" s="35"/>
      <c r="M18" s="35"/>
      <c r="N18" s="35"/>
      <c r="O18" s="35"/>
      <c r="AMJ18" s="27" t="n">
        <f aca="false">SUM(A18:AMI18)</f>
        <v>41883.94</v>
      </c>
    </row>
    <row r="19" customFormat="false" ht="35.75" hidden="false" customHeight="true" outlineLevel="0" collapsed="false">
      <c r="A19" s="79" t="s">
        <v>33</v>
      </c>
      <c r="B19" s="42" t="s">
        <v>8</v>
      </c>
      <c r="C19" s="43" t="s">
        <v>10</v>
      </c>
      <c r="D19" s="44" t="n">
        <f aca="false">$A$1-G19</f>
        <v>133</v>
      </c>
      <c r="E19" s="43" t="n">
        <v>43.58</v>
      </c>
      <c r="F19" s="42" t="s">
        <v>9</v>
      </c>
      <c r="G19" s="45" t="n">
        <v>41633</v>
      </c>
      <c r="H19" s="42" t="n">
        <v>79</v>
      </c>
      <c r="I19" s="80"/>
      <c r="K19" s="35"/>
      <c r="L19" s="35"/>
      <c r="M19" s="35"/>
      <c r="N19" s="35"/>
      <c r="O19" s="35"/>
      <c r="AMJ19" s="27" t="n">
        <f aca="false">SUM(A19:AMI19)</f>
        <v>41888.58</v>
      </c>
    </row>
    <row r="20" customFormat="false" ht="35.75" hidden="false" customHeight="true" outlineLevel="0" collapsed="false">
      <c r="A20" s="81" t="s">
        <v>34</v>
      </c>
      <c r="B20" s="51" t="s">
        <v>8</v>
      </c>
      <c r="C20" s="52" t="s">
        <v>10</v>
      </c>
      <c r="D20" s="53" t="n">
        <f aca="false">$A$1-G20</f>
        <v>133</v>
      </c>
      <c r="E20" s="52" t="n">
        <v>44.08</v>
      </c>
      <c r="F20" s="51" t="s">
        <v>9</v>
      </c>
      <c r="G20" s="54" t="n">
        <v>41633</v>
      </c>
      <c r="H20" s="51" t="n">
        <v>79</v>
      </c>
      <c r="I20" s="80"/>
      <c r="K20" s="35"/>
      <c r="L20" s="35"/>
      <c r="M20" s="35"/>
      <c r="N20" s="35"/>
      <c r="O20" s="35"/>
      <c r="AMJ20" s="27" t="n">
        <f aca="false">SUM(A20:AMI20)</f>
        <v>41889.08</v>
      </c>
    </row>
    <row r="21" customFormat="false" ht="35.75" hidden="false" customHeight="true" outlineLevel="0" collapsed="false">
      <c r="A21" s="82" t="s">
        <v>35</v>
      </c>
      <c r="B21" s="83" t="s">
        <v>8</v>
      </c>
      <c r="C21" s="84" t="s">
        <v>10</v>
      </c>
      <c r="D21" s="85" t="n">
        <f aca="false">$A$1-G21</f>
        <v>133</v>
      </c>
      <c r="E21" s="84" t="n">
        <v>42.99</v>
      </c>
      <c r="F21" s="83" t="s">
        <v>9</v>
      </c>
      <c r="G21" s="86" t="n">
        <v>41633</v>
      </c>
      <c r="H21" s="83" t="n">
        <v>79</v>
      </c>
      <c r="I21" s="87"/>
      <c r="K21" s="35"/>
      <c r="L21" s="35"/>
      <c r="M21" s="35"/>
      <c r="N21" s="35"/>
      <c r="O21" s="35"/>
      <c r="AMJ21" s="27" t="n">
        <f aca="false">SUM(A21:AMI21)</f>
        <v>41887.99</v>
      </c>
    </row>
    <row r="22" customFormat="false" ht="35.75" hidden="false" customHeight="true" outlineLevel="0" collapsed="false">
      <c r="A22" s="41" t="s">
        <v>25</v>
      </c>
      <c r="B22" s="42" t="s">
        <v>8</v>
      </c>
      <c r="C22" s="43" t="s">
        <v>10</v>
      </c>
      <c r="D22" s="44" t="n">
        <f aca="false">$A$1-G22</f>
        <v>132</v>
      </c>
      <c r="E22" s="43" t="n">
        <v>29.67</v>
      </c>
      <c r="F22" s="42" t="s">
        <v>20</v>
      </c>
      <c r="G22" s="45" t="n">
        <v>41634</v>
      </c>
      <c r="H22" s="42" t="n">
        <v>76</v>
      </c>
      <c r="I22" s="46"/>
      <c r="K22" s="35"/>
      <c r="L22" s="35"/>
      <c r="M22" s="35"/>
      <c r="N22" s="35"/>
      <c r="O22" s="35"/>
      <c r="AMJ22" s="27" t="n">
        <f aca="false">SUM(A22:AMI22)</f>
        <v>41871.67</v>
      </c>
    </row>
    <row r="23" customFormat="false" ht="35.75" hidden="false" customHeight="true" outlineLevel="0" collapsed="false">
      <c r="A23" s="50" t="s">
        <v>26</v>
      </c>
      <c r="B23" s="51" t="s">
        <v>8</v>
      </c>
      <c r="C23" s="52" t="s">
        <v>10</v>
      </c>
      <c r="D23" s="53" t="n">
        <f aca="false">$A$1-G23</f>
        <v>132</v>
      </c>
      <c r="E23" s="52" t="n">
        <v>28.83</v>
      </c>
      <c r="F23" s="51" t="s">
        <v>20</v>
      </c>
      <c r="G23" s="54" t="n">
        <v>41634</v>
      </c>
      <c r="H23" s="51" t="n">
        <v>76</v>
      </c>
      <c r="I23" s="46"/>
      <c r="K23" s="35"/>
      <c r="L23" s="35"/>
      <c r="M23" s="35"/>
      <c r="N23" s="35"/>
      <c r="O23" s="35"/>
      <c r="AMJ23" s="27" t="n">
        <f aca="false">SUM(A23:AMI23)</f>
        <v>41870.83</v>
      </c>
    </row>
    <row r="24" customFormat="false" ht="35.75" hidden="false" customHeight="true" outlineLevel="0" collapsed="false">
      <c r="A24" s="56" t="s">
        <v>27</v>
      </c>
      <c r="B24" s="57" t="s">
        <v>8</v>
      </c>
      <c r="C24" s="58" t="s">
        <v>10</v>
      </c>
      <c r="D24" s="59" t="n">
        <f aca="false">$A$1-G24</f>
        <v>133</v>
      </c>
      <c r="E24" s="58" t="n">
        <v>27.64</v>
      </c>
      <c r="F24" s="57" t="s">
        <v>20</v>
      </c>
      <c r="G24" s="60" t="n">
        <v>41633</v>
      </c>
      <c r="H24" s="57" t="n">
        <v>76</v>
      </c>
      <c r="I24" s="61"/>
      <c r="K24" s="35"/>
      <c r="L24" s="35"/>
      <c r="M24" s="35"/>
      <c r="N24" s="35"/>
      <c r="O24" s="35"/>
      <c r="AMJ24" s="27" t="n">
        <f aca="false">SUM(A24:AMI24)</f>
        <v>41869.64</v>
      </c>
    </row>
    <row r="25" customFormat="false" ht="35.75" hidden="false" customHeight="true" outlineLevel="0" collapsed="false">
      <c r="A25" s="37" t="s">
        <v>41</v>
      </c>
      <c r="B25" s="38" t="s">
        <v>37</v>
      </c>
      <c r="C25" s="39" t="s">
        <v>10</v>
      </c>
      <c r="D25" s="31" t="n">
        <f aca="false">$A$1-G25</f>
        <v>128</v>
      </c>
      <c r="E25" s="39" t="n">
        <v>37.31</v>
      </c>
      <c r="F25" s="38" t="s">
        <v>9</v>
      </c>
      <c r="G25" s="40" t="n">
        <v>41638</v>
      </c>
      <c r="H25" s="38" t="n">
        <v>89</v>
      </c>
      <c r="I25" s="34"/>
      <c r="K25" s="35"/>
      <c r="L25" s="35"/>
      <c r="M25" s="35"/>
      <c r="N25" s="35"/>
      <c r="O25" s="35"/>
      <c r="AMJ25" s="27" t="n">
        <f aca="false">SUM(A25:AMI25)</f>
        <v>41892.31</v>
      </c>
    </row>
    <row r="26" customFormat="false" ht="35.75" hidden="false" customHeight="true" outlineLevel="0" collapsed="false">
      <c r="A26" s="41" t="s">
        <v>42</v>
      </c>
      <c r="B26" s="42" t="s">
        <v>37</v>
      </c>
      <c r="C26" s="43" t="s">
        <v>10</v>
      </c>
      <c r="D26" s="44" t="n">
        <f aca="false">$A$1-G26</f>
        <v>128</v>
      </c>
      <c r="E26" s="43" t="n">
        <v>37.12</v>
      </c>
      <c r="F26" s="42" t="s">
        <v>9</v>
      </c>
      <c r="G26" s="45" t="n">
        <v>41638</v>
      </c>
      <c r="H26" s="42" t="n">
        <v>89</v>
      </c>
      <c r="I26" s="46"/>
      <c r="K26" s="35"/>
      <c r="L26" s="35"/>
      <c r="M26" s="35"/>
      <c r="N26" s="35"/>
      <c r="O26" s="35"/>
      <c r="AMJ26" s="27" t="n">
        <f aca="false">SUM(A26:AMI26)</f>
        <v>41892.12</v>
      </c>
    </row>
    <row r="27" customFormat="false" ht="35.75" hidden="false" customHeight="true" outlineLevel="0" collapsed="false">
      <c r="A27" s="50" t="s">
        <v>43</v>
      </c>
      <c r="B27" s="51" t="s">
        <v>37</v>
      </c>
      <c r="C27" s="52" t="s">
        <v>10</v>
      </c>
      <c r="D27" s="53" t="n">
        <f aca="false">$A$1-G27</f>
        <v>128</v>
      </c>
      <c r="E27" s="52" t="n">
        <v>31.71</v>
      </c>
      <c r="F27" s="51" t="s">
        <v>9</v>
      </c>
      <c r="G27" s="54" t="n">
        <v>41638</v>
      </c>
      <c r="H27" s="51" t="n">
        <v>89</v>
      </c>
      <c r="I27" s="46"/>
      <c r="K27" s="35"/>
      <c r="L27" s="35"/>
      <c r="M27" s="35"/>
      <c r="N27" s="35"/>
      <c r="O27" s="35"/>
      <c r="AMJ27" s="27" t="n">
        <f aca="false">SUM(A27:AMI27)</f>
        <v>41886.71</v>
      </c>
    </row>
    <row r="28" customFormat="false" ht="35.75" hidden="false" customHeight="true" outlineLevel="0" collapsed="false">
      <c r="A28" s="56" t="s">
        <v>44</v>
      </c>
      <c r="B28" s="57" t="s">
        <v>37</v>
      </c>
      <c r="C28" s="58" t="s">
        <v>10</v>
      </c>
      <c r="D28" s="59" t="n">
        <f aca="false">$A$1-G28</f>
        <v>128</v>
      </c>
      <c r="E28" s="58" t="n">
        <v>37.25</v>
      </c>
      <c r="F28" s="57" t="s">
        <v>9</v>
      </c>
      <c r="G28" s="60" t="n">
        <v>41638</v>
      </c>
      <c r="H28" s="57" t="n">
        <v>89</v>
      </c>
      <c r="I28" s="61"/>
      <c r="K28" s="35"/>
      <c r="L28" s="35"/>
      <c r="M28" s="35"/>
      <c r="N28" s="35"/>
      <c r="O28" s="35"/>
      <c r="AMJ28" s="27" t="n">
        <f aca="false">SUM(A28:AMI28)</f>
        <v>41892.25</v>
      </c>
    </row>
    <row r="29" customFormat="false" ht="35.75" hidden="false" customHeight="true" outlineLevel="0" collapsed="false">
      <c r="A29" s="37" t="s">
        <v>36</v>
      </c>
      <c r="B29" s="38" t="s">
        <v>37</v>
      </c>
      <c r="C29" s="39" t="s">
        <v>10</v>
      </c>
      <c r="D29" s="31" t="n">
        <f aca="false">$A$1-G29</f>
        <v>131</v>
      </c>
      <c r="E29" s="39" t="n">
        <v>29.57</v>
      </c>
      <c r="F29" s="38" t="s">
        <v>20</v>
      </c>
      <c r="G29" s="40" t="n">
        <v>41635</v>
      </c>
      <c r="H29" s="38" t="n">
        <v>81</v>
      </c>
      <c r="I29" s="34"/>
      <c r="K29" s="35"/>
      <c r="L29" s="35"/>
      <c r="M29" s="35"/>
      <c r="N29" s="35"/>
      <c r="O29" s="35"/>
      <c r="AMJ29" s="27" t="n">
        <f aca="false">SUM(A29:AMI29)</f>
        <v>41876.57</v>
      </c>
    </row>
    <row r="30" customFormat="false" ht="35.75" hidden="false" customHeight="true" outlineLevel="0" collapsed="false">
      <c r="A30" s="41" t="s">
        <v>38</v>
      </c>
      <c r="B30" s="42" t="s">
        <v>37</v>
      </c>
      <c r="C30" s="43" t="s">
        <v>10</v>
      </c>
      <c r="D30" s="44" t="n">
        <f aca="false">$A$1-G30</f>
        <v>131</v>
      </c>
      <c r="E30" s="43" t="n">
        <v>29.25</v>
      </c>
      <c r="F30" s="42" t="s">
        <v>20</v>
      </c>
      <c r="G30" s="45" t="n">
        <v>41635</v>
      </c>
      <c r="H30" s="42" t="n">
        <v>81</v>
      </c>
      <c r="I30" s="46"/>
      <c r="K30" s="35"/>
      <c r="L30" s="35"/>
      <c r="M30" s="35"/>
      <c r="N30" s="35"/>
      <c r="O30" s="35"/>
      <c r="AMJ30" s="27" t="n">
        <f aca="false">SUM(A30:AMI30)</f>
        <v>41876.25</v>
      </c>
    </row>
    <row r="31" customFormat="false" ht="35.75" hidden="false" customHeight="true" outlineLevel="0" collapsed="false">
      <c r="A31" s="117" t="s">
        <v>39</v>
      </c>
      <c r="B31" s="118" t="s">
        <v>37</v>
      </c>
      <c r="C31" s="119" t="s">
        <v>10</v>
      </c>
      <c r="D31" s="120" t="n">
        <f aca="false">$A$1-G31</f>
        <v>131</v>
      </c>
      <c r="E31" s="119" t="n">
        <v>29.88</v>
      </c>
      <c r="F31" s="118" t="s">
        <v>20</v>
      </c>
      <c r="G31" s="121" t="n">
        <v>41635</v>
      </c>
      <c r="H31" s="118" t="n">
        <v>80</v>
      </c>
      <c r="I31" s="90"/>
      <c r="K31" s="35"/>
      <c r="L31" s="35"/>
      <c r="M31" s="35"/>
      <c r="N31" s="35"/>
      <c r="O31" s="35"/>
      <c r="AMJ31" s="27" t="n">
        <f aca="false">SUM(A31:AMI31)</f>
        <v>41875.88</v>
      </c>
    </row>
    <row r="32" customFormat="false" ht="35.75" hidden="false" customHeight="true" outlineLevel="0" collapsed="false">
      <c r="A32" s="82" t="s">
        <v>40</v>
      </c>
      <c r="B32" s="83" t="s">
        <v>37</v>
      </c>
      <c r="C32" s="84" t="s">
        <v>10</v>
      </c>
      <c r="D32" s="85" t="n">
        <f aca="false">$A$1-G32</f>
        <v>133</v>
      </c>
      <c r="E32" s="84" t="n">
        <v>29.02</v>
      </c>
      <c r="F32" s="83" t="s">
        <v>20</v>
      </c>
      <c r="G32" s="86" t="n">
        <v>41633</v>
      </c>
      <c r="H32" s="83" t="n">
        <v>80</v>
      </c>
      <c r="I32" s="93"/>
      <c r="K32" s="35"/>
      <c r="L32" s="35"/>
      <c r="M32" s="35"/>
      <c r="N32" s="35"/>
      <c r="O32" s="35"/>
      <c r="AMJ32" s="27" t="n">
        <f aca="false">SUM(A32:AMI32)</f>
        <v>41875.02</v>
      </c>
    </row>
    <row r="1048575" customFormat="false" ht="15" hidden="false" customHeight="false" outlineLevel="0" collapsed="false">
      <c r="A1048575" s="94" t="n">
        <f aca="false">SUM(A1:A1048574)</f>
        <v>41766</v>
      </c>
      <c r="B1048575" s="95" t="n">
        <f aca="false">SUM(B1:B1048574)</f>
        <v>0</v>
      </c>
      <c r="C1048575" s="95" t="n">
        <f aca="false">SUM(C1:C1048574)</f>
        <v>0</v>
      </c>
      <c r="D1048575" s="95" t="n">
        <f aca="false">SUM(D1:D1048574)</f>
        <v>3947</v>
      </c>
      <c r="E1048575" s="95" t="n">
        <f aca="false">SUM(E1:E1048574)</f>
        <v>1117.37</v>
      </c>
      <c r="F1048575" s="95" t="n">
        <f aca="false">SUM(F1:F1048574)</f>
        <v>0</v>
      </c>
      <c r="G1048575" s="94" t="n">
        <f aca="false">SUM(G1:G1048574)</f>
        <v>1290799</v>
      </c>
      <c r="H1048575" s="95" t="n">
        <f aca="false">SUM(H1:H1048574)</f>
        <v>2298</v>
      </c>
      <c r="I1048575" s="95" t="n">
        <f aca="false">SUM(I1:I1048574)</f>
        <v>0</v>
      </c>
      <c r="K1048575" s="95" t="n">
        <f aca="false">SUM(K1:K1048574)</f>
        <v>674</v>
      </c>
      <c r="L1048575" s="95" t="n">
        <f aca="false">SUM(L1:L1048574)</f>
        <v>0</v>
      </c>
      <c r="M1048575" s="95" t="n">
        <f aca="false">SUM(M1:M1048574)</f>
        <v>0</v>
      </c>
      <c r="N1048575" s="95" t="n">
        <f aca="false">SUM(N1:N1048574)</f>
        <v>630</v>
      </c>
      <c r="O1048575" s="95" t="n">
        <f aca="false">SUM(O1:O1048574)</f>
        <v>661.277</v>
      </c>
      <c r="AMJ1048575" s="36" t="n">
        <f aca="false">SUM(A1048575:AMI1048575)</f>
        <v>1341892.647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true"/>
  <pageMargins left="0.75" right="0.75" top="0.5" bottom="0.766666666666667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&amp;L&amp;"Linux Biolinum O,Italic"&amp;12&amp;F&amp;C&amp;"Linux Biolinum O,Italic"&amp;12&amp;A&amp;R&amp;"Linux Biolinum O,Italic"&amp;12&amp;D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Default Spreadsheet</Template>
  <TotalTime>0</TotalTime>
  <Application>LibreOffice/4.2.3.3$Linux_X86_64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2014-02-19T09:06:54Z</dcterms:created>
  <dc:creator>Michael Goodson</dc:creator>
  <dc:language>en</dc:language>
  <cp:lastModifiedBy>Michael Goodson</cp:lastModifiedBy>
  <cp:lastPrinted>2014-05-20T07:53:33Z</cp:lastPrinted>
  <dcterms:modified xsi:type="dcterms:W3CDTF">2014-04-17T04:13:34Z</dcterms:modified>
  <cp:revision>1</cp:revision>
  <dc:title>Default Spreadsheet</dc:title>
</cp:coreProperties>
</file>