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  <sheet name="summary" sheetId="2" state="visible" r:id="rId3"/>
    <sheet name="production" sheetId="3" state="visible" r:id="rId4"/>
    <sheet name="temperature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<sst xmlns="http://schemas.openxmlformats.org/spreadsheetml/2006/main" count="98" uniqueCount="52">
  <si>
    <t>from</t>
  </si>
  <si>
    <t>to</t>
  </si>
  <si>
    <t>solar</t>
  </si>
  <si>
    <t>usage</t>
  </si>
  <si>
    <t>net usage</t>
  </si>
  <si>
    <t>% solar</t>
  </si>
  <si>
    <t>avg temp</t>
  </si>
  <si>
    <t>hist avg</t>
  </si>
  <si>
    <t>heating dd</t>
  </si>
  <si>
    <t>hist dd</t>
  </si>
  <si>
    <t>Geo</t>
  </si>
  <si>
    <t>oil</t>
  </si>
  <si>
    <t>cooling dd</t>
  </si>
  <si>
    <t>JCP&amp;L</t>
  </si>
  <si>
    <t>cumulative</t>
  </si>
  <si>
    <t>daily</t>
  </si>
  <si>
    <t>(from JCP&amp;L)</t>
  </si>
  <si>
    <t>30 day</t>
  </si>
  <si>
    <t>annualized</t>
  </si>
  <si>
    <t>2011-2112</t>
  </si>
  <si>
    <t>2012-2013</t>
  </si>
  <si>
    <t>2013-2014</t>
  </si>
  <si>
    <t>GATS 804</t>
  </si>
  <si>
    <t>GATS 806</t>
  </si>
  <si>
    <t>avg daily</t>
  </si>
  <si>
    <t>GATS 786</t>
  </si>
  <si>
    <t>GATS 750</t>
  </si>
  <si>
    <t>GATS 605</t>
  </si>
  <si>
    <t>GATS 569</t>
  </si>
  <si>
    <t>GATS 663</t>
  </si>
  <si>
    <t>Filter  1000 hrs</t>
  </si>
  <si>
    <t>GATS 680</t>
  </si>
  <si>
    <t>GATS 803</t>
  </si>
  <si>
    <t>GATS 810</t>
  </si>
  <si>
    <t>GATS 835</t>
  </si>
  <si>
    <t>GATS 773</t>
  </si>
  <si>
    <t>filter +300</t>
  </si>
  <si>
    <t>failure</t>
  </si>
  <si>
    <r>
      <rPr>
        <sz val="14.5"/>
        <rFont val="BatangChe"/>
        <family val="0"/>
      </rPr>
      <t>72</t>
    </r>
    <r>
      <rPr>
        <sz val="14.5"/>
        <rFont val="BatangChe"/>
        <family val="0"/>
      </rPr>
      <t>°</t>
    </r>
  </si>
  <si>
    <t>repl solar LED batt</t>
  </si>
  <si>
    <t>new Geo filter</t>
  </si>
  <si>
    <t>Geo service</t>
  </si>
  <si>
    <t>closed</t>
  </si>
  <si>
    <t>Filter 250 hours</t>
  </si>
  <si>
    <t>power out</t>
  </si>
  <si>
    <t>Filter              741</t>
  </si>
  <si>
    <t>panel connector</t>
  </si>
  <si>
    <t>battery wireless</t>
  </si>
  <si>
    <t>battery solar</t>
  </si>
  <si>
    <t>Filter 500 hours</t>
  </si>
  <si>
    <t>freezer off</t>
  </si>
  <si>
    <t>filter  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</si>
</sst>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"/>
    <numFmt numFmtId="166" formatCode="0.0%"/>
    <numFmt numFmtId="167" formatCode="0.00"/>
    <numFmt numFmtId="168" formatCode="[$$-409]#,##0;[RED]\-[$$-409]#,##0"/>
    <numFmt numFmtId="169" formatCode="MM/DD/YY"/>
    <numFmt numFmtId="170" formatCode="0%"/>
    <numFmt numFmtId="171" formatCode="0.000"/>
    <numFmt numFmtId="172" formatCode="0"/>
    <numFmt numFmtId="173" formatCode="#,###.000"/>
    <numFmt numFmtId="174" formatCode="#.00"/>
    <numFmt numFmtId="175" formatCode="#.0000"/>
    <numFmt numFmtId="176" formatCode="M/D/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3366"/>
      <name val="Arial"/>
      <family val="2"/>
    </font>
    <font>
      <b val="true"/>
      <sz val="10"/>
      <color rgb="FFFF3366"/>
      <name val="Arial"/>
      <family val="2"/>
    </font>
    <font>
      <sz val="14.5"/>
      <name val="BatangChe"/>
      <family val="0"/>
    </font>
    <font>
      <sz val="9.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FF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88934836825613"/>
          <c:y val="0.128111234941358"/>
          <c:w val="0.812631893078678"/>
          <c:h val="0.821949795680093"/>
        </c:manualLayout>
      </c:layout>
      <c:scatterChart>
        <c:scatterStyle val="line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annualized</c:v>
                </c:pt>
              </c:strCache>
            </c:strRef>
          </c:tx>
          <c:spPr>
            <a:solidFill>
              <a:srgbClr val="004586"/>
            </a:solidFill>
            <a:ln w="37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Sheet1!$A$101:$A$1131</c:f>
              <c:numCache>
                <c:formatCode>General</c:formatCode>
                <c:ptCount val="1031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  <c:pt idx="1000">
                  <c:v>41760</c:v>
                </c:pt>
                <c:pt idx="1001">
                  <c:v>41761</c:v>
                </c:pt>
                <c:pt idx="1002">
                  <c:v>41762</c:v>
                </c:pt>
                <c:pt idx="1003">
                  <c:v>41763</c:v>
                </c:pt>
                <c:pt idx="1004">
                  <c:v>41764</c:v>
                </c:pt>
                <c:pt idx="1005">
                  <c:v>41765</c:v>
                </c:pt>
                <c:pt idx="1006">
                  <c:v>41766</c:v>
                </c:pt>
                <c:pt idx="1007">
                  <c:v>41767</c:v>
                </c:pt>
                <c:pt idx="1008">
                  <c:v>41768</c:v>
                </c:pt>
                <c:pt idx="1009">
                  <c:v>41769</c:v>
                </c:pt>
                <c:pt idx="1010">
                  <c:v>41770</c:v>
                </c:pt>
                <c:pt idx="1011">
                  <c:v>41771</c:v>
                </c:pt>
                <c:pt idx="1012">
                  <c:v>41772</c:v>
                </c:pt>
                <c:pt idx="1013">
                  <c:v>41773</c:v>
                </c:pt>
                <c:pt idx="1014">
                  <c:v>41774</c:v>
                </c:pt>
                <c:pt idx="1015">
                  <c:v>41775</c:v>
                </c:pt>
                <c:pt idx="1016">
                  <c:v>41776</c:v>
                </c:pt>
                <c:pt idx="1017">
                  <c:v>41777</c:v>
                </c:pt>
                <c:pt idx="1018">
                  <c:v>41778</c:v>
                </c:pt>
                <c:pt idx="1019">
                  <c:v>41779</c:v>
                </c:pt>
                <c:pt idx="1020">
                  <c:v>41780</c:v>
                </c:pt>
                <c:pt idx="1021">
                  <c:v>41781</c:v>
                </c:pt>
                <c:pt idx="1022">
                  <c:v>41782</c:v>
                </c:pt>
                <c:pt idx="1023">
                  <c:v>41783</c:v>
                </c:pt>
                <c:pt idx="1024">
                  <c:v>41784</c:v>
                </c:pt>
                <c:pt idx="1025">
                  <c:v>41785</c:v>
                </c:pt>
                <c:pt idx="1026">
                  <c:v>41786</c:v>
                </c:pt>
                <c:pt idx="1027">
                  <c:v>41787</c:v>
                </c:pt>
                <c:pt idx="1028">
                  <c:v>41788</c:v>
                </c:pt>
                <c:pt idx="1029">
                  <c:v>41789</c:v>
                </c:pt>
                <c:pt idx="1030">
                  <c:v>41790</c:v>
                </c:pt>
              </c:numCache>
            </c:numRef>
          </c:xVal>
          <c:yVal>
            <c:numRef>
              <c:f>Sheet1!$L$101:$L$1131</c:f>
              <c:numCache>
                <c:formatCode>General</c:formatCode>
                <c:ptCount val="10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>0.659131266220462</c:v>
                </c:pt>
                <c:pt idx="336">
                  <c:v>0.659719849675436</c:v>
                </c:pt>
                <c:pt idx="337">
                  <c:v>0.660316810050526</c:v>
                </c:pt>
                <c:pt idx="338">
                  <c:v>0.659912675671988</c:v>
                </c:pt>
                <c:pt idx="339">
                  <c:v>0.65972980349345</c:v>
                </c:pt>
                <c:pt idx="340">
                  <c:v>0.659660137855729</c:v>
                </c:pt>
                <c:pt idx="341">
                  <c:v>0.660381225660996</c:v>
                </c:pt>
                <c:pt idx="342">
                  <c:v>0.661289220042382</c:v>
                </c:pt>
                <c:pt idx="343">
                  <c:v>0.661084147925354</c:v>
                </c:pt>
                <c:pt idx="344">
                  <c:v>0.65940296468338</c:v>
                </c:pt>
                <c:pt idx="345">
                  <c:v>0.658788168590751</c:v>
                </c:pt>
                <c:pt idx="346">
                  <c:v>0.657786885245902</c:v>
                </c:pt>
                <c:pt idx="347">
                  <c:v>0.658033212601654</c:v>
                </c:pt>
                <c:pt idx="348">
                  <c:v>0.657874957294158</c:v>
                </c:pt>
                <c:pt idx="349">
                  <c:v>0.656894902282356</c:v>
                </c:pt>
                <c:pt idx="350">
                  <c:v>0.655925013683634</c:v>
                </c:pt>
                <c:pt idx="351">
                  <c:v>0.655406331369056</c:v>
                </c:pt>
                <c:pt idx="352">
                  <c:v>0.656960373600714</c:v>
                </c:pt>
                <c:pt idx="353">
                  <c:v>0.65848628583213</c:v>
                </c:pt>
                <c:pt idx="354">
                  <c:v>0.659309680968097</c:v>
                </c:pt>
                <c:pt idx="355">
                  <c:v>0.660086663456909</c:v>
                </c:pt>
                <c:pt idx="356">
                  <c:v>0.66017747815918</c:v>
                </c:pt>
                <c:pt idx="357">
                  <c:v>0.660520159625705</c:v>
                </c:pt>
                <c:pt idx="358">
                  <c:v>0.661279229711142</c:v>
                </c:pt>
                <c:pt idx="359">
                  <c:v>0.660565609302966</c:v>
                </c:pt>
                <c:pt idx="360">
                  <c:v>0.659574468085106</c:v>
                </c:pt>
                <c:pt idx="361">
                  <c:v>0.659252117622753</c:v>
                </c:pt>
                <c:pt idx="362">
                  <c:v>0.659249052704099</c:v>
                </c:pt>
                <c:pt idx="363">
                  <c:v>0.658371820500448</c:v>
                </c:pt>
                <c:pt idx="364">
                  <c:v>0.65959059893859</c:v>
                </c:pt>
                <c:pt idx="365">
                  <c:v>0.659068998760501</c:v>
                </c:pt>
                <c:pt idx="366">
                  <c:v>0.658953168044077</c:v>
                </c:pt>
                <c:pt idx="367">
                  <c:v>0.658600302488657</c:v>
                </c:pt>
                <c:pt idx="368">
                  <c:v>0.657938144329897</c:v>
                </c:pt>
                <c:pt idx="369">
                  <c:v>0.65799052262894</c:v>
                </c:pt>
                <c:pt idx="370">
                  <c:v>0.65797419709031</c:v>
                </c:pt>
                <c:pt idx="371">
                  <c:v>0.6557309540151</c:v>
                </c:pt>
                <c:pt idx="372">
                  <c:v>0.65341921337536</c:v>
                </c:pt>
                <c:pt idx="373">
                  <c:v>0.652153077291709</c:v>
                </c:pt>
                <c:pt idx="374">
                  <c:v>0.654048873981792</c:v>
                </c:pt>
                <c:pt idx="375">
                  <c:v>0.655245520448639</c:v>
                </c:pt>
                <c:pt idx="376">
                  <c:v>0.655250205086136</c:v>
                </c:pt>
                <c:pt idx="377">
                  <c:v>0.65518419793589</c:v>
                </c:pt>
                <c:pt idx="378">
                  <c:v>0.655005124701059</c:v>
                </c:pt>
                <c:pt idx="379">
                  <c:v>0.654219006007646</c:v>
                </c:pt>
                <c:pt idx="380">
                  <c:v>0.654590197552806</c:v>
                </c:pt>
                <c:pt idx="381">
                  <c:v>0.654443456249572</c:v>
                </c:pt>
                <c:pt idx="382">
                  <c:v>0.655144089260045</c:v>
                </c:pt>
                <c:pt idx="383">
                  <c:v>0.65433533916849</c:v>
                </c:pt>
                <c:pt idx="384">
                  <c:v>0.653843525794329</c:v>
                </c:pt>
                <c:pt idx="385">
                  <c:v>0.65398798142584</c:v>
                </c:pt>
                <c:pt idx="386">
                  <c:v>0.654400218474773</c:v>
                </c:pt>
                <c:pt idx="387">
                  <c:v>0.654981549815498</c:v>
                </c:pt>
                <c:pt idx="388">
                  <c:v>0.656288406390823</c:v>
                </c:pt>
                <c:pt idx="389">
                  <c:v>0.656294779938588</c:v>
                </c:pt>
                <c:pt idx="390">
                  <c:v>0.655132484163204</c:v>
                </c:pt>
                <c:pt idx="391">
                  <c:v>0.65455040500987</c:v>
                </c:pt>
                <c:pt idx="392">
                  <c:v>0.655278023548629</c:v>
                </c:pt>
                <c:pt idx="393">
                  <c:v>0.655952704539277</c:v>
                </c:pt>
                <c:pt idx="394">
                  <c:v>0.655575173163113</c:v>
                </c:pt>
                <c:pt idx="395">
                  <c:v>0.654467680608365</c:v>
                </c:pt>
                <c:pt idx="396">
                  <c:v>0.653840933767644</c:v>
                </c:pt>
                <c:pt idx="397">
                  <c:v>0.653551319449155</c:v>
                </c:pt>
                <c:pt idx="398">
                  <c:v>0.653947814300237</c:v>
                </c:pt>
                <c:pt idx="399">
                  <c:v>0.654565158493633</c:v>
                </c:pt>
                <c:pt idx="400">
                  <c:v>0.655412719891746</c:v>
                </c:pt>
                <c:pt idx="401">
                  <c:v>0.655191072032465</c:v>
                </c:pt>
                <c:pt idx="402">
                  <c:v>0.656924430011501</c:v>
                </c:pt>
                <c:pt idx="403">
                  <c:v>0.658056663736561</c:v>
                </c:pt>
                <c:pt idx="404">
                  <c:v>0.657901852102204</c:v>
                </c:pt>
                <c:pt idx="405">
                  <c:v>0.658373335136232</c:v>
                </c:pt>
                <c:pt idx="406">
                  <c:v>0.659614734707672</c:v>
                </c:pt>
                <c:pt idx="407">
                  <c:v>0.660559762033532</c:v>
                </c:pt>
                <c:pt idx="408">
                  <c:v>0.660983695284487</c:v>
                </c:pt>
                <c:pt idx="409">
                  <c:v>0.661908949468985</c:v>
                </c:pt>
                <c:pt idx="410">
                  <c:v>0.661028416779432</c:v>
                </c:pt>
                <c:pt idx="411">
                  <c:v>0.660579004329004</c:v>
                </c:pt>
                <c:pt idx="412">
                  <c:v>0.662651417743791</c:v>
                </c:pt>
                <c:pt idx="413">
                  <c:v>0.664140730717185</c:v>
                </c:pt>
                <c:pt idx="414">
                  <c:v>0.665155922343232</c:v>
                </c:pt>
                <c:pt idx="415">
                  <c:v>0.666711754362234</c:v>
                </c:pt>
                <c:pt idx="416">
                  <c:v>0.667702912752585</c:v>
                </c:pt>
                <c:pt idx="417">
                  <c:v>0.668512765095232</c:v>
                </c:pt>
                <c:pt idx="418">
                  <c:v>0.670248715869154</c:v>
                </c:pt>
                <c:pt idx="419">
                  <c:v>0.67074572375093</c:v>
                </c:pt>
                <c:pt idx="420">
                  <c:v>0.670474516695958</c:v>
                </c:pt>
                <c:pt idx="421">
                  <c:v>0.66970802919708</c:v>
                </c:pt>
                <c:pt idx="422">
                  <c:v>0.669436562626672</c:v>
                </c:pt>
                <c:pt idx="423">
                  <c:v>0.671240283879689</c:v>
                </c:pt>
                <c:pt idx="424">
                  <c:v>0.673342354533153</c:v>
                </c:pt>
                <c:pt idx="425">
                  <c:v>0.672532827940977</c:v>
                </c:pt>
                <c:pt idx="426">
                  <c:v>0.67068463465836</c:v>
                </c:pt>
                <c:pt idx="427">
                  <c:v>0.669217744666441</c:v>
                </c:pt>
                <c:pt idx="428">
                  <c:v>0.66906133514063</c:v>
                </c:pt>
                <c:pt idx="429">
                  <c:v>0.666418264345234</c:v>
                </c:pt>
                <c:pt idx="430">
                  <c:v>0.663846778559827</c:v>
                </c:pt>
                <c:pt idx="431">
                  <c:v>0.660585174673965</c:v>
                </c:pt>
                <c:pt idx="432">
                  <c:v>0.658543171538514</c:v>
                </c:pt>
                <c:pt idx="433">
                  <c:v>0.659491193737769</c:v>
                </c:pt>
                <c:pt idx="434">
                  <c:v>0.661515621836831</c:v>
                </c:pt>
                <c:pt idx="435">
                  <c:v>0.662016444264726</c:v>
                </c:pt>
                <c:pt idx="436">
                  <c:v>0.662537032049556</c:v>
                </c:pt>
                <c:pt idx="437">
                  <c:v>0.662062925284646</c:v>
                </c:pt>
                <c:pt idx="438">
                  <c:v>0.659823652150501</c:v>
                </c:pt>
                <c:pt idx="439">
                  <c:v>0.659557289914553</c:v>
                </c:pt>
                <c:pt idx="440">
                  <c:v>0.660505444280145</c:v>
                </c:pt>
                <c:pt idx="441">
                  <c:v>0.661378151260504</c:v>
                </c:pt>
                <c:pt idx="442">
                  <c:v>0.661621257988564</c:v>
                </c:pt>
                <c:pt idx="443">
                  <c:v>0.663211737784359</c:v>
                </c:pt>
                <c:pt idx="444">
                  <c:v>0.66424291388945</c:v>
                </c:pt>
                <c:pt idx="445">
                  <c:v>0.664490070683272</c:v>
                </c:pt>
                <c:pt idx="446">
                  <c:v>0.663793103448276</c:v>
                </c:pt>
                <c:pt idx="447">
                  <c:v>0.663926694515564</c:v>
                </c:pt>
                <c:pt idx="448">
                  <c:v>0.663500404203719</c:v>
                </c:pt>
                <c:pt idx="449">
                  <c:v>0.662913014160486</c:v>
                </c:pt>
                <c:pt idx="450">
                  <c:v>0.663223279994599</c:v>
                </c:pt>
                <c:pt idx="451">
                  <c:v>0.663422546634225</c:v>
                </c:pt>
                <c:pt idx="452">
                  <c:v>0.662737925895821</c:v>
                </c:pt>
                <c:pt idx="453">
                  <c:v>0.663672247175718</c:v>
                </c:pt>
                <c:pt idx="454">
                  <c:v>0.662685956052955</c:v>
                </c:pt>
                <c:pt idx="455">
                  <c:v>0.662127950735546</c:v>
                </c:pt>
                <c:pt idx="456">
                  <c:v>0.661773784210165</c:v>
                </c:pt>
                <c:pt idx="457">
                  <c:v>0.660865378000963</c:v>
                </c:pt>
                <c:pt idx="458">
                  <c:v>0.660316145509767</c:v>
                </c:pt>
                <c:pt idx="459">
                  <c:v>0.659512600387704</c:v>
                </c:pt>
                <c:pt idx="460">
                  <c:v>0.658638162004581</c:v>
                </c:pt>
                <c:pt idx="461">
                  <c:v>0.652569851672991</c:v>
                </c:pt>
                <c:pt idx="462">
                  <c:v>0.651536024245764</c:v>
                </c:pt>
                <c:pt idx="463">
                  <c:v>0.651369203247557</c:v>
                </c:pt>
                <c:pt idx="464">
                  <c:v>0.650832989122952</c:v>
                </c:pt>
                <c:pt idx="465">
                  <c:v>0.652078020538976</c:v>
                </c:pt>
                <c:pt idx="466">
                  <c:v>0.652012127894156</c:v>
                </c:pt>
                <c:pt idx="467">
                  <c:v>0.651814613318642</c:v>
                </c:pt>
                <c:pt idx="468">
                  <c:v>0.653031761308951</c:v>
                </c:pt>
                <c:pt idx="469">
                  <c:v>0.653637425293673</c:v>
                </c:pt>
                <c:pt idx="470">
                  <c:v>0.65434812474241</c:v>
                </c:pt>
                <c:pt idx="471">
                  <c:v>0.654070766059773</c:v>
                </c:pt>
                <c:pt idx="472">
                  <c:v>0.653838224177033</c:v>
                </c:pt>
                <c:pt idx="473">
                  <c:v>0.655108486679484</c:v>
                </c:pt>
                <c:pt idx="474">
                  <c:v>0.65632720285479</c:v>
                </c:pt>
                <c:pt idx="475">
                  <c:v>0.658457950336123</c:v>
                </c:pt>
                <c:pt idx="476">
                  <c:v>0.660006865774116</c:v>
                </c:pt>
                <c:pt idx="477">
                  <c:v>0.659726516869374</c:v>
                </c:pt>
                <c:pt idx="478">
                  <c:v>0.656770654782311</c:v>
                </c:pt>
                <c:pt idx="479">
                  <c:v>0.656164383561644</c:v>
                </c:pt>
                <c:pt idx="480">
                  <c:v>0.655377668308703</c:v>
                </c:pt>
                <c:pt idx="481">
                  <c:v>0.653672856362643</c:v>
                </c:pt>
                <c:pt idx="482">
                  <c:v>0.652852566287233</c:v>
                </c:pt>
                <c:pt idx="483">
                  <c:v>0.65241078725143</c:v>
                </c:pt>
                <c:pt idx="484">
                  <c:v>0.650374404356705</c:v>
                </c:pt>
                <c:pt idx="485">
                  <c:v>0.648475775721285</c:v>
                </c:pt>
                <c:pt idx="486">
                  <c:v>0.647916099155543</c:v>
                </c:pt>
                <c:pt idx="487">
                  <c:v>0.648341167654472</c:v>
                </c:pt>
                <c:pt idx="488">
                  <c:v>0.649485238971842</c:v>
                </c:pt>
                <c:pt idx="489">
                  <c:v>0.650421998366458</c:v>
                </c:pt>
                <c:pt idx="490">
                  <c:v>0.649694085656016</c:v>
                </c:pt>
                <c:pt idx="491">
                  <c:v>0.647794467477741</c:v>
                </c:pt>
                <c:pt idx="492">
                  <c:v>0.646962791646827</c:v>
                </c:pt>
                <c:pt idx="493">
                  <c:v>0.645273259375213</c:v>
                </c:pt>
                <c:pt idx="494">
                  <c:v>0.646067798922311</c:v>
                </c:pt>
                <c:pt idx="495">
                  <c:v>0.645473770379971</c:v>
                </c:pt>
                <c:pt idx="496">
                  <c:v>0.644991812227074</c:v>
                </c:pt>
                <c:pt idx="497">
                  <c:v>0.645306428522735</c:v>
                </c:pt>
                <c:pt idx="498">
                  <c:v>0.644899904671115</c:v>
                </c:pt>
                <c:pt idx="499">
                  <c:v>0.6447198202492</c:v>
                </c:pt>
                <c:pt idx="500">
                  <c:v>0.644093200708543</c:v>
                </c:pt>
                <c:pt idx="501">
                  <c:v>0.642983771989636</c:v>
                </c:pt>
                <c:pt idx="502">
                  <c:v>0.644177638310935</c:v>
                </c:pt>
                <c:pt idx="503">
                  <c:v>0.645121701779505</c:v>
                </c:pt>
                <c:pt idx="504">
                  <c:v>0.64421439760267</c:v>
                </c:pt>
                <c:pt idx="505">
                  <c:v>0.642444036197863</c:v>
                </c:pt>
                <c:pt idx="506">
                  <c:v>0.642166870831632</c:v>
                </c:pt>
                <c:pt idx="507">
                  <c:v>0.641777838279336</c:v>
                </c:pt>
                <c:pt idx="508">
                  <c:v>0.640723858765902</c:v>
                </c:pt>
                <c:pt idx="509">
                  <c:v>0.640310288513881</c:v>
                </c:pt>
                <c:pt idx="510">
                  <c:v>0.639241796317685</c:v>
                </c:pt>
                <c:pt idx="511">
                  <c:v>0.63936654659145</c:v>
                </c:pt>
                <c:pt idx="512">
                  <c:v>0.638883228041573</c:v>
                </c:pt>
                <c:pt idx="513">
                  <c:v>0.636653332429317</c:v>
                </c:pt>
                <c:pt idx="514">
                  <c:v>0.634979702300406</c:v>
                </c:pt>
                <c:pt idx="515">
                  <c:v>0.632891712856563</c:v>
                </c:pt>
                <c:pt idx="516">
                  <c:v>0.631493616158887</c:v>
                </c:pt>
                <c:pt idx="517">
                  <c:v>0.632298220688722</c:v>
                </c:pt>
                <c:pt idx="518">
                  <c:v>0.632979083463075</c:v>
                </c:pt>
                <c:pt idx="519">
                  <c:v>0.633583654691834</c:v>
                </c:pt>
                <c:pt idx="520">
                  <c:v>0.633554233162023</c:v>
                </c:pt>
                <c:pt idx="521">
                  <c:v>0.633292798270504</c:v>
                </c:pt>
                <c:pt idx="522">
                  <c:v>0.634925998513212</c:v>
                </c:pt>
                <c:pt idx="523">
                  <c:v>0.634072171915124</c:v>
                </c:pt>
                <c:pt idx="524">
                  <c:v>0.633880889609951</c:v>
                </c:pt>
                <c:pt idx="525">
                  <c:v>0.634439862078291</c:v>
                </c:pt>
                <c:pt idx="526">
                  <c:v>0.634200743494424</c:v>
                </c:pt>
                <c:pt idx="527">
                  <c:v>0.635316438541808</c:v>
                </c:pt>
                <c:pt idx="528">
                  <c:v>0.634464043419267</c:v>
                </c:pt>
                <c:pt idx="529">
                  <c:v>0.634340547162107</c:v>
                </c:pt>
                <c:pt idx="530">
                  <c:v>0.633331064061543</c:v>
                </c:pt>
                <c:pt idx="531">
                  <c:v>0.632405958778314</c:v>
                </c:pt>
                <c:pt idx="532">
                  <c:v>0.631844184146009</c:v>
                </c:pt>
                <c:pt idx="533">
                  <c:v>0.632087672724798</c:v>
                </c:pt>
                <c:pt idx="534">
                  <c:v>0.633251500272777</c:v>
                </c:pt>
                <c:pt idx="535">
                  <c:v>0.634509108275909</c:v>
                </c:pt>
                <c:pt idx="536">
                  <c:v>0.635135135135135</c:v>
                </c:pt>
                <c:pt idx="537">
                  <c:v>0.634224307964361</c:v>
                </c:pt>
                <c:pt idx="538">
                  <c:v>0.633021299687966</c:v>
                </c:pt>
                <c:pt idx="539">
                  <c:v>0.631803411860276</c:v>
                </c:pt>
                <c:pt idx="540">
                  <c:v>0.630605078336035</c:v>
                </c:pt>
                <c:pt idx="541">
                  <c:v>0.630780639072401</c:v>
                </c:pt>
                <c:pt idx="542">
                  <c:v>0.629382865603338</c:v>
                </c:pt>
                <c:pt idx="543">
                  <c:v>0.627944541661058</c:v>
                </c:pt>
                <c:pt idx="544">
                  <c:v>0.626203460580354</c:v>
                </c:pt>
                <c:pt idx="545">
                  <c:v>0.625816883379371</c:v>
                </c:pt>
                <c:pt idx="546">
                  <c:v>0.624478816408877</c:v>
                </c:pt>
                <c:pt idx="547">
                  <c:v>0.623523093447905</c:v>
                </c:pt>
                <c:pt idx="548">
                  <c:v>0.621112600536193</c:v>
                </c:pt>
                <c:pt idx="549">
                  <c:v>0.620659664146652</c:v>
                </c:pt>
                <c:pt idx="550">
                  <c:v>0.61860496221494</c:v>
                </c:pt>
                <c:pt idx="551">
                  <c:v>0.615841848660923</c:v>
                </c:pt>
                <c:pt idx="552">
                  <c:v>0.614942912465781</c:v>
                </c:pt>
                <c:pt idx="553">
                  <c:v>0.613757672804911</c:v>
                </c:pt>
                <c:pt idx="554">
                  <c:v>0.610707380492033</c:v>
                </c:pt>
                <c:pt idx="555">
                  <c:v>0.611789024471561</c:v>
                </c:pt>
                <c:pt idx="556">
                  <c:v>0.613249716458736</c:v>
                </c:pt>
                <c:pt idx="557">
                  <c:v>0.613580164405534</c:v>
                </c:pt>
                <c:pt idx="558">
                  <c:v>0.61327185244587</c:v>
                </c:pt>
                <c:pt idx="559">
                  <c:v>0.613534638252388</c:v>
                </c:pt>
                <c:pt idx="560">
                  <c:v>0.616510695187166</c:v>
                </c:pt>
                <c:pt idx="561">
                  <c:v>0.617307049782827</c:v>
                </c:pt>
                <c:pt idx="562">
                  <c:v>0.615723438334223</c:v>
                </c:pt>
                <c:pt idx="563">
                  <c:v>0.615123251165889</c:v>
                </c:pt>
                <c:pt idx="564">
                  <c:v>0.614524395926246</c:v>
                </c:pt>
                <c:pt idx="565">
                  <c:v>0.612521600425362</c:v>
                </c:pt>
                <c:pt idx="566">
                  <c:v>0.611088977423639</c:v>
                </c:pt>
                <c:pt idx="567">
                  <c:v>0.609127641253229</c:v>
                </c:pt>
                <c:pt idx="568">
                  <c:v>0.607622576589691</c:v>
                </c:pt>
                <c:pt idx="569">
                  <c:v>0.607159399192748</c:v>
                </c:pt>
                <c:pt idx="570">
                  <c:v>0.606030549494148</c:v>
                </c:pt>
                <c:pt idx="571">
                  <c:v>0.604351276286206</c:v>
                </c:pt>
                <c:pt idx="572">
                  <c:v>0.601043455289922</c:v>
                </c:pt>
                <c:pt idx="573">
                  <c:v>0.600541683181398</c:v>
                </c:pt>
                <c:pt idx="574">
                  <c:v>0.601254953764861</c:v>
                </c:pt>
                <c:pt idx="575">
                  <c:v>0.602099425628837</c:v>
                </c:pt>
                <c:pt idx="576">
                  <c:v>0.601832926748863</c:v>
                </c:pt>
                <c:pt idx="577">
                  <c:v>0.601290832455216</c:v>
                </c:pt>
                <c:pt idx="578">
                  <c:v>0.602068374942362</c:v>
                </c:pt>
                <c:pt idx="579">
                  <c:v>0.600974838624687</c:v>
                </c:pt>
                <c:pt idx="580">
                  <c:v>0.598722339304531</c:v>
                </c:pt>
                <c:pt idx="581">
                  <c:v>0.595516697344202</c:v>
                </c:pt>
                <c:pt idx="582">
                  <c:v>0.593635170603675</c:v>
                </c:pt>
                <c:pt idx="583">
                  <c:v>0.594129621117605</c:v>
                </c:pt>
                <c:pt idx="584">
                  <c:v>0.59338061465721</c:v>
                </c:pt>
                <c:pt idx="585">
                  <c:v>0.592088836323017</c:v>
                </c:pt>
                <c:pt idx="586">
                  <c:v>0.590950879957972</c:v>
                </c:pt>
                <c:pt idx="587">
                  <c:v>0.589164046121593</c:v>
                </c:pt>
                <c:pt idx="588">
                  <c:v>0.588050725585044</c:v>
                </c:pt>
                <c:pt idx="589">
                  <c:v>0.587578369905956</c:v>
                </c:pt>
                <c:pt idx="590">
                  <c:v>0.586213642885092</c:v>
                </c:pt>
                <c:pt idx="591">
                  <c:v>0.584103031091453</c:v>
                </c:pt>
                <c:pt idx="592">
                  <c:v>0.580350194552529</c:v>
                </c:pt>
                <c:pt idx="593">
                  <c:v>0.579939130997863</c:v>
                </c:pt>
                <c:pt idx="594">
                  <c:v>0.579358924647796</c:v>
                </c:pt>
                <c:pt idx="595">
                  <c:v>0.578825198271971</c:v>
                </c:pt>
                <c:pt idx="596">
                  <c:v>0.577553512888089</c:v>
                </c:pt>
                <c:pt idx="597">
                  <c:v>0.577747817154597</c:v>
                </c:pt>
                <c:pt idx="598">
                  <c:v>0.577024168215911</c:v>
                </c:pt>
                <c:pt idx="599">
                  <c:v>0.574894379720906</c:v>
                </c:pt>
                <c:pt idx="600">
                  <c:v>0.573649859227028</c:v>
                </c:pt>
                <c:pt idx="601">
                  <c:v>0.572891334954563</c:v>
                </c:pt>
                <c:pt idx="602">
                  <c:v>0.571967275981081</c:v>
                </c:pt>
                <c:pt idx="603">
                  <c:v>0.571693290734824</c:v>
                </c:pt>
                <c:pt idx="604">
                  <c:v>0.572076677316294</c:v>
                </c:pt>
                <c:pt idx="605">
                  <c:v>0.572597137014315</c:v>
                </c:pt>
                <c:pt idx="606">
                  <c:v>0.573354632587859</c:v>
                </c:pt>
                <c:pt idx="607">
                  <c:v>0.572467930308252</c:v>
                </c:pt>
                <c:pt idx="608">
                  <c:v>0.571310221769054</c:v>
                </c:pt>
                <c:pt idx="609">
                  <c:v>0.570310013368133</c:v>
                </c:pt>
                <c:pt idx="610">
                  <c:v>0.57037367114393</c:v>
                </c:pt>
                <c:pt idx="611">
                  <c:v>0.570446297828994</c:v>
                </c:pt>
                <c:pt idx="612">
                  <c:v>0.570237943758748</c:v>
                </c:pt>
                <c:pt idx="613">
                  <c:v>0.570127388535032</c:v>
                </c:pt>
                <c:pt idx="614">
                  <c:v>0.571100624920291</c:v>
                </c:pt>
                <c:pt idx="615">
                  <c:v>0.571082030003192</c:v>
                </c:pt>
                <c:pt idx="616">
                  <c:v>0.56969619606842</c:v>
                </c:pt>
                <c:pt idx="617">
                  <c:v>0.568265918080898</c:v>
                </c:pt>
                <c:pt idx="618">
                  <c:v>0.568477429227238</c:v>
                </c:pt>
                <c:pt idx="619">
                  <c:v>0.567822539520653</c:v>
                </c:pt>
                <c:pt idx="620">
                  <c:v>0.567288707725623</c:v>
                </c:pt>
                <c:pt idx="621">
                  <c:v>0.565870741801974</c:v>
                </c:pt>
                <c:pt idx="622">
                  <c:v>0.565699006875478</c:v>
                </c:pt>
                <c:pt idx="623">
                  <c:v>0.564771786873767</c:v>
                </c:pt>
                <c:pt idx="624">
                  <c:v>0.563263747454175</c:v>
                </c:pt>
                <c:pt idx="625">
                  <c:v>0.562658871377733</c:v>
                </c:pt>
                <c:pt idx="626">
                  <c:v>0.563348990732512</c:v>
                </c:pt>
                <c:pt idx="627">
                  <c:v>0.565598222786417</c:v>
                </c:pt>
                <c:pt idx="628">
                  <c:v>0.565510230016521</c:v>
                </c:pt>
                <c:pt idx="629">
                  <c:v>0.566740858505564</c:v>
                </c:pt>
                <c:pt idx="630">
                  <c:v>0.568275774343319</c:v>
                </c:pt>
                <c:pt idx="631">
                  <c:v>0.570101781170483</c:v>
                </c:pt>
                <c:pt idx="632">
                  <c:v>0.571373972864514</c:v>
                </c:pt>
                <c:pt idx="633">
                  <c:v>0.570046464260709</c:v>
                </c:pt>
                <c:pt idx="634">
                  <c:v>0.567899662570828</c:v>
                </c:pt>
                <c:pt idx="635">
                  <c:v>0.568927093282394</c:v>
                </c:pt>
                <c:pt idx="636">
                  <c:v>0.570264765784114</c:v>
                </c:pt>
                <c:pt idx="637">
                  <c:v>0.572966430982865</c:v>
                </c:pt>
                <c:pt idx="638">
                  <c:v>0.575379125780553</c:v>
                </c:pt>
                <c:pt idx="639">
                  <c:v>0.576349974528782</c:v>
                </c:pt>
                <c:pt idx="640">
                  <c:v>0.577402928071292</c:v>
                </c:pt>
                <c:pt idx="641">
                  <c:v>0.578816635883065</c:v>
                </c:pt>
                <c:pt idx="642">
                  <c:v>0.58006119326874</c:v>
                </c:pt>
                <c:pt idx="643">
                  <c:v>0.580443651198368</c:v>
                </c:pt>
                <c:pt idx="644">
                  <c:v>0.580647216205886</c:v>
                </c:pt>
                <c:pt idx="645">
                  <c:v>0.58084061483513</c:v>
                </c:pt>
                <c:pt idx="646">
                  <c:v>0.579632465543645</c:v>
                </c:pt>
                <c:pt idx="647">
                  <c:v>0.579309904968429</c:v>
                </c:pt>
                <c:pt idx="648">
                  <c:v>0.579027839714595</c:v>
                </c:pt>
                <c:pt idx="649">
                  <c:v>0.580330999363463</c:v>
                </c:pt>
                <c:pt idx="650">
                  <c:v>0.581025151225724</c:v>
                </c:pt>
                <c:pt idx="651">
                  <c:v>0.581267919719656</c:v>
                </c:pt>
                <c:pt idx="652">
                  <c:v>0.58039240667601</c:v>
                </c:pt>
                <c:pt idx="653">
                  <c:v>0.577784850413749</c:v>
                </c:pt>
                <c:pt idx="654">
                  <c:v>0.575462697958405</c:v>
                </c:pt>
                <c:pt idx="655">
                  <c:v>0.575325914149444</c:v>
                </c:pt>
                <c:pt idx="656">
                  <c:v>0.576287349014622</c:v>
                </c:pt>
                <c:pt idx="657">
                  <c:v>0.576214085939486</c:v>
                </c:pt>
                <c:pt idx="658">
                  <c:v>0.576057948913458</c:v>
                </c:pt>
                <c:pt idx="659">
                  <c:v>0.574944497304155</c:v>
                </c:pt>
                <c:pt idx="660">
                  <c:v>0.574941377780594</c:v>
                </c:pt>
                <c:pt idx="661">
                  <c:v>0.576164817749604</c:v>
                </c:pt>
                <c:pt idx="662">
                  <c:v>0.576935269130793</c:v>
                </c:pt>
                <c:pt idx="663">
                  <c:v>0.575192026915508</c:v>
                </c:pt>
                <c:pt idx="664">
                  <c:v>0.576031009722311</c:v>
                </c:pt>
                <c:pt idx="665">
                  <c:v>0.576073152146304</c:v>
                </c:pt>
                <c:pt idx="666">
                  <c:v>0.575288595712292</c:v>
                </c:pt>
                <c:pt idx="667">
                  <c:v>0.575838245547316</c:v>
                </c:pt>
                <c:pt idx="668">
                  <c:v>0.574784701114488</c:v>
                </c:pt>
                <c:pt idx="669">
                  <c:v>0.575421472937001</c:v>
                </c:pt>
                <c:pt idx="670">
                  <c:v>0.577169297078025</c:v>
                </c:pt>
                <c:pt idx="671">
                  <c:v>0.578223095947746</c:v>
                </c:pt>
                <c:pt idx="672">
                  <c:v>0.576272260599531</c:v>
                </c:pt>
                <c:pt idx="673">
                  <c:v>0.574387231616949</c:v>
                </c:pt>
                <c:pt idx="674">
                  <c:v>0.574516640253566</c:v>
                </c:pt>
                <c:pt idx="675">
                  <c:v>0.574650028504466</c:v>
                </c:pt>
                <c:pt idx="676">
                  <c:v>0.573548059852904</c:v>
                </c:pt>
                <c:pt idx="677">
                  <c:v>0.574200913242009</c:v>
                </c:pt>
                <c:pt idx="678">
                  <c:v>0.574934990803577</c:v>
                </c:pt>
                <c:pt idx="679">
                  <c:v>0.573149850973429</c:v>
                </c:pt>
                <c:pt idx="680">
                  <c:v>0.573031570939521</c:v>
                </c:pt>
                <c:pt idx="681">
                  <c:v>0.573131300323337</c:v>
                </c:pt>
                <c:pt idx="682">
                  <c:v>0.572551505546751</c:v>
                </c:pt>
                <c:pt idx="683">
                  <c:v>0.572506021041957</c:v>
                </c:pt>
                <c:pt idx="684">
                  <c:v>0.572007856554521</c:v>
                </c:pt>
                <c:pt idx="685">
                  <c:v>0.573384030418251</c:v>
                </c:pt>
                <c:pt idx="686">
                  <c:v>0.57413990097753</c:v>
                </c:pt>
                <c:pt idx="687">
                  <c:v>0.575104841784216</c:v>
                </c:pt>
                <c:pt idx="688">
                  <c:v>0.575306758217306</c:v>
                </c:pt>
                <c:pt idx="689">
                  <c:v>0.574941228794714</c:v>
                </c:pt>
                <c:pt idx="690">
                  <c:v>0.574923741738688</c:v>
                </c:pt>
                <c:pt idx="691">
                  <c:v>0.574512667470951</c:v>
                </c:pt>
                <c:pt idx="692">
                  <c:v>0.573893187872637</c:v>
                </c:pt>
                <c:pt idx="693">
                  <c:v>0.572822917987071</c:v>
                </c:pt>
                <c:pt idx="694">
                  <c:v>0.572768762677485</c:v>
                </c:pt>
                <c:pt idx="695">
                  <c:v>0.572805682394723</c:v>
                </c:pt>
                <c:pt idx="696">
                  <c:v>0.571392340857215</c:v>
                </c:pt>
                <c:pt idx="697">
                  <c:v>0.57010531658419</c:v>
                </c:pt>
                <c:pt idx="698">
                  <c:v>0.568846324602017</c:v>
                </c:pt>
                <c:pt idx="699">
                  <c:v>0.568112633181126</c:v>
                </c:pt>
                <c:pt idx="700">
                  <c:v>0.568372270187913</c:v>
                </c:pt>
                <c:pt idx="701">
                  <c:v>0.567732115677321</c:v>
                </c:pt>
                <c:pt idx="702">
                  <c:v>0.567703045685279</c:v>
                </c:pt>
                <c:pt idx="703">
                  <c:v>0.567968551864063</c:v>
                </c:pt>
                <c:pt idx="704">
                  <c:v>0.567822943750396</c:v>
                </c:pt>
                <c:pt idx="705">
                  <c:v>0.567241816797767</c:v>
                </c:pt>
                <c:pt idx="706">
                  <c:v>0.566248256624826</c:v>
                </c:pt>
                <c:pt idx="707">
                  <c:v>0.565346848273678</c:v>
                </c:pt>
                <c:pt idx="708">
                  <c:v>0.563922165177157</c:v>
                </c:pt>
                <c:pt idx="709">
                  <c:v>0.564429232426951</c:v>
                </c:pt>
                <c:pt idx="710">
                  <c:v>0.564308783484263</c:v>
                </c:pt>
                <c:pt idx="711">
                  <c:v>0.564556962025316</c:v>
                </c:pt>
                <c:pt idx="712">
                  <c:v>0.5643232297665</c:v>
                </c:pt>
                <c:pt idx="713">
                  <c:v>0.564276220013925</c:v>
                </c:pt>
                <c:pt idx="714">
                  <c:v>0.56496996522289</c:v>
                </c:pt>
                <c:pt idx="715">
                  <c:v>0.565934065934066</c:v>
                </c:pt>
                <c:pt idx="716">
                  <c:v>0.567030471263643</c:v>
                </c:pt>
                <c:pt idx="717">
                  <c:v>0.565946184384649</c:v>
                </c:pt>
                <c:pt idx="718">
                  <c:v>0.565195460277428</c:v>
                </c:pt>
                <c:pt idx="719">
                  <c:v>0.56496249133203</c:v>
                </c:pt>
                <c:pt idx="720">
                  <c:v>0.564786777693666</c:v>
                </c:pt>
                <c:pt idx="721">
                  <c:v>0.56391167192429</c:v>
                </c:pt>
                <c:pt idx="722">
                  <c:v>0.563927805124322</c:v>
                </c:pt>
                <c:pt idx="723">
                  <c:v>0.564191533657183</c:v>
                </c:pt>
                <c:pt idx="724">
                  <c:v>0.563994196682016</c:v>
                </c:pt>
                <c:pt idx="725">
                  <c:v>0.565236593059937</c:v>
                </c:pt>
                <c:pt idx="726">
                  <c:v>0.565722218716476</c:v>
                </c:pt>
                <c:pt idx="727">
                  <c:v>0.565694812570996</c:v>
                </c:pt>
                <c:pt idx="728">
                  <c:v>0.565799444304117</c:v>
                </c:pt>
                <c:pt idx="729">
                  <c:v>0.565525085302667</c:v>
                </c:pt>
                <c:pt idx="730">
                  <c:v>0.565720427388253</c:v>
                </c:pt>
                <c:pt idx="731">
                  <c:v>0.567213322358007</c:v>
                </c:pt>
                <c:pt idx="732">
                  <c:v>0.568738110336081</c:v>
                </c:pt>
                <c:pt idx="733">
                  <c:v>0.569813238470334</c:v>
                </c:pt>
                <c:pt idx="734">
                  <c:v>0.568730925737538</c:v>
                </c:pt>
                <c:pt idx="735">
                  <c:v>0.568327923111196</c:v>
                </c:pt>
                <c:pt idx="736">
                  <c:v>0.569119144602851</c:v>
                </c:pt>
                <c:pt idx="737">
                  <c:v>0.570218457423094</c:v>
                </c:pt>
                <c:pt idx="738">
                  <c:v>0.570609227631914</c:v>
                </c:pt>
                <c:pt idx="739">
                  <c:v>0.570316984501563</c:v>
                </c:pt>
                <c:pt idx="740">
                  <c:v>0.570690315171622</c:v>
                </c:pt>
                <c:pt idx="741">
                  <c:v>0.572121521572632</c:v>
                </c:pt>
                <c:pt idx="742">
                  <c:v>0.572906687104809</c:v>
                </c:pt>
                <c:pt idx="743">
                  <c:v>0.573291568113533</c:v>
                </c:pt>
                <c:pt idx="744">
                  <c:v>0.573795662465613</c:v>
                </c:pt>
                <c:pt idx="745">
                  <c:v>0.572579098753595</c:v>
                </c:pt>
                <c:pt idx="746">
                  <c:v>0.572633731705758</c:v>
                </c:pt>
                <c:pt idx="747">
                  <c:v>0.572167251835302</c:v>
                </c:pt>
                <c:pt idx="748">
                  <c:v>0.571282705807275</c:v>
                </c:pt>
                <c:pt idx="749">
                  <c:v>0.569996808171082</c:v>
                </c:pt>
                <c:pt idx="750">
                  <c:v>0.569823844779168</c:v>
                </c:pt>
                <c:pt idx="751">
                  <c:v>0.570407251372399</c:v>
                </c:pt>
                <c:pt idx="752">
                  <c:v>0.57119141872047</c:v>
                </c:pt>
                <c:pt idx="753">
                  <c:v>0.570617142127768</c:v>
                </c:pt>
                <c:pt idx="754">
                  <c:v>0.570025510204082</c:v>
                </c:pt>
                <c:pt idx="755">
                  <c:v>0.568273220555378</c:v>
                </c:pt>
                <c:pt idx="756">
                  <c:v>0.56726042265211</c:v>
                </c:pt>
                <c:pt idx="757">
                  <c:v>0.566077467934401</c:v>
                </c:pt>
                <c:pt idx="758">
                  <c:v>0.564928849467169</c:v>
                </c:pt>
                <c:pt idx="759">
                  <c:v>0.563488016318205</c:v>
                </c:pt>
                <c:pt idx="760">
                  <c:v>0.564086213493177</c:v>
                </c:pt>
                <c:pt idx="761">
                  <c:v>0.566534830313856</c:v>
                </c:pt>
                <c:pt idx="762">
                  <c:v>0.568231092972835</c:v>
                </c:pt>
                <c:pt idx="763">
                  <c:v>0.569797116243461</c:v>
                </c:pt>
                <c:pt idx="764">
                  <c:v>0.571410330077252</c:v>
                </c:pt>
                <c:pt idx="765">
                  <c:v>0.571757041578847</c:v>
                </c:pt>
                <c:pt idx="766">
                  <c:v>0.572432743306282</c:v>
                </c:pt>
                <c:pt idx="767">
                  <c:v>0.571629392971246</c:v>
                </c:pt>
                <c:pt idx="768">
                  <c:v>0.571136523350156</c:v>
                </c:pt>
                <c:pt idx="769">
                  <c:v>0.569978939306912</c:v>
                </c:pt>
                <c:pt idx="770">
                  <c:v>0.568003570745393</c:v>
                </c:pt>
                <c:pt idx="771">
                  <c:v>0.567884701230789</c:v>
                </c:pt>
                <c:pt idx="772">
                  <c:v>0.566552031588333</c:v>
                </c:pt>
                <c:pt idx="773">
                  <c:v>0.566008911521324</c:v>
                </c:pt>
                <c:pt idx="774">
                  <c:v>0.565472022407537</c:v>
                </c:pt>
                <c:pt idx="775">
                  <c:v>0.566384630065526</c:v>
                </c:pt>
                <c:pt idx="776">
                  <c:v>0.568030023535399</c:v>
                </c:pt>
                <c:pt idx="777">
                  <c:v>0.568285859613428</c:v>
                </c:pt>
                <c:pt idx="778">
                  <c:v>0.567978135129982</c:v>
                </c:pt>
                <c:pt idx="779">
                  <c:v>0.568522756165777</c:v>
                </c:pt>
                <c:pt idx="780">
                  <c:v>0.568607530636866</c:v>
                </c:pt>
                <c:pt idx="781">
                  <c:v>0.568155857342302</c:v>
                </c:pt>
                <c:pt idx="782">
                  <c:v>0.568896512292739</c:v>
                </c:pt>
                <c:pt idx="783">
                  <c:v>0.568471843057584</c:v>
                </c:pt>
                <c:pt idx="784">
                  <c:v>0.569343991879203</c:v>
                </c:pt>
                <c:pt idx="785">
                  <c:v>0.570557988954485</c:v>
                </c:pt>
                <c:pt idx="786">
                  <c:v>0.571990608541151</c:v>
                </c:pt>
                <c:pt idx="787">
                  <c:v>0.573150615404136</c:v>
                </c:pt>
                <c:pt idx="788">
                  <c:v>0.573077899010403</c:v>
                </c:pt>
                <c:pt idx="789">
                  <c:v>0.573050095117311</c:v>
                </c:pt>
                <c:pt idx="790">
                  <c:v>0.574354746654829</c:v>
                </c:pt>
                <c:pt idx="791">
                  <c:v>0.575142675967026</c:v>
                </c:pt>
                <c:pt idx="792">
                  <c:v>0.575114097363083</c:v>
                </c:pt>
                <c:pt idx="793">
                  <c:v>0.573500538349484</c:v>
                </c:pt>
                <c:pt idx="794">
                  <c:v>0.573528480010137</c:v>
                </c:pt>
                <c:pt idx="795">
                  <c:v>0.573892094084829</c:v>
                </c:pt>
                <c:pt idx="796">
                  <c:v>0.574808143591045</c:v>
                </c:pt>
                <c:pt idx="797">
                  <c:v>0.574416835699797</c:v>
                </c:pt>
                <c:pt idx="798">
                  <c:v>0.57213426219126</c:v>
                </c:pt>
                <c:pt idx="799">
                  <c:v>0.57066835603421</c:v>
                </c:pt>
                <c:pt idx="800">
                  <c:v>0.571020744782085</c:v>
                </c:pt>
                <c:pt idx="801">
                  <c:v>0.570422981799734</c:v>
                </c:pt>
                <c:pt idx="802">
                  <c:v>0.570441288359117</c:v>
                </c:pt>
                <c:pt idx="803">
                  <c:v>0.571147624183214</c:v>
                </c:pt>
                <c:pt idx="804">
                  <c:v>0.569380115474906</c:v>
                </c:pt>
                <c:pt idx="805">
                  <c:v>0.568082270043801</c:v>
                </c:pt>
                <c:pt idx="806">
                  <c:v>0.567776720583571</c:v>
                </c:pt>
                <c:pt idx="807">
                  <c:v>0.567298548151905</c:v>
                </c:pt>
                <c:pt idx="808">
                  <c:v>0.566332995438419</c:v>
                </c:pt>
                <c:pt idx="809">
                  <c:v>0.566148969889065</c:v>
                </c:pt>
                <c:pt idx="810">
                  <c:v>0.56482068178938</c:v>
                </c:pt>
                <c:pt idx="811">
                  <c:v>0.565134827193316</c:v>
                </c:pt>
                <c:pt idx="812">
                  <c:v>0.564953536886023</c:v>
                </c:pt>
                <c:pt idx="813">
                  <c:v>0.566384537645275</c:v>
                </c:pt>
                <c:pt idx="814">
                  <c:v>0.568398459693201</c:v>
                </c:pt>
                <c:pt idx="815">
                  <c:v>0.569609079445145</c:v>
                </c:pt>
                <c:pt idx="816">
                  <c:v>0.57231196365472</c:v>
                </c:pt>
                <c:pt idx="817">
                  <c:v>0.572940287226002</c:v>
                </c:pt>
                <c:pt idx="818">
                  <c:v>0.571500313873195</c:v>
                </c:pt>
                <c:pt idx="819">
                  <c:v>0.570792854904419</c:v>
                </c:pt>
                <c:pt idx="820">
                  <c:v>0.571330246527343</c:v>
                </c:pt>
                <c:pt idx="821">
                  <c:v>0.570982839313573</c:v>
                </c:pt>
                <c:pt idx="822">
                  <c:v>0.571437457237047</c:v>
                </c:pt>
                <c:pt idx="823">
                  <c:v>0.571517143034286</c:v>
                </c:pt>
                <c:pt idx="824">
                  <c:v>0.570818901533894</c:v>
                </c:pt>
                <c:pt idx="825">
                  <c:v>0.57064378742053</c:v>
                </c:pt>
                <c:pt idx="826">
                  <c:v>0.573562221120476</c:v>
                </c:pt>
                <c:pt idx="827">
                  <c:v>0.57260613572978</c:v>
                </c:pt>
                <c:pt idx="828">
                  <c:v>0.57328869047619</c:v>
                </c:pt>
                <c:pt idx="829">
                  <c:v>0.572968953337051</c:v>
                </c:pt>
                <c:pt idx="830">
                  <c:v>0.571340142370783</c:v>
                </c:pt>
                <c:pt idx="831">
                  <c:v>0.570571870170015</c:v>
                </c:pt>
                <c:pt idx="832">
                  <c:v>0.571164053820516</c:v>
                </c:pt>
                <c:pt idx="833">
                  <c:v>0.570687739227065</c:v>
                </c:pt>
                <c:pt idx="834">
                  <c:v>0.571463866584311</c:v>
                </c:pt>
                <c:pt idx="835">
                  <c:v>0.571216617210682</c:v>
                </c:pt>
                <c:pt idx="836">
                  <c:v>0.571251778974073</c:v>
                </c:pt>
                <c:pt idx="837">
                  <c:v>0.571746935743469</c:v>
                </c:pt>
                <c:pt idx="838">
                  <c:v>0.571022024251423</c:v>
                </c:pt>
                <c:pt idx="839">
                  <c:v>0.570819165378671</c:v>
                </c:pt>
                <c:pt idx="840">
                  <c:v>0.569423837784372</c:v>
                </c:pt>
                <c:pt idx="841">
                  <c:v>0.5687171561051</c:v>
                </c:pt>
                <c:pt idx="842">
                  <c:v>0.568156562538585</c:v>
                </c:pt>
                <c:pt idx="843">
                  <c:v>0.569093152375077</c:v>
                </c:pt>
                <c:pt idx="844">
                  <c:v>0.568327577701036</c:v>
                </c:pt>
                <c:pt idx="845">
                  <c:v>0.567394253298804</c:v>
                </c:pt>
                <c:pt idx="846">
                  <c:v>0.568152395043462</c:v>
                </c:pt>
                <c:pt idx="847">
                  <c:v>0.569252590034534</c:v>
                </c:pt>
                <c:pt idx="848">
                  <c:v>0.569033530571992</c:v>
                </c:pt>
                <c:pt idx="849">
                  <c:v>0.569897110467624</c:v>
                </c:pt>
                <c:pt idx="850">
                  <c:v>0.570381321998398</c:v>
                </c:pt>
                <c:pt idx="851">
                  <c:v>0.56995998768852</c:v>
                </c:pt>
                <c:pt idx="852">
                  <c:v>0.569609350968933</c:v>
                </c:pt>
                <c:pt idx="853">
                  <c:v>0.567961165048544</c:v>
                </c:pt>
                <c:pt idx="854">
                  <c:v>0.566744586614173</c:v>
                </c:pt>
                <c:pt idx="855">
                  <c:v>0.567136612694699</c:v>
                </c:pt>
                <c:pt idx="856">
                  <c:v>0.566867618110236</c:v>
                </c:pt>
                <c:pt idx="857">
                  <c:v>0.565935753332105</c:v>
                </c:pt>
                <c:pt idx="858">
                  <c:v>0.565334806358559</c:v>
                </c:pt>
                <c:pt idx="859">
                  <c:v>0.563372520205731</c:v>
                </c:pt>
                <c:pt idx="860">
                  <c:v>0.563597430406852</c:v>
                </c:pt>
                <c:pt idx="861">
                  <c:v>0.563026749725174</c:v>
                </c:pt>
                <c:pt idx="862">
                  <c:v>0.56158867671283</c:v>
                </c:pt>
                <c:pt idx="863">
                  <c:v>0.560241330976903</c:v>
                </c:pt>
                <c:pt idx="864">
                  <c:v>0.559612926784736</c:v>
                </c:pt>
                <c:pt idx="865">
                  <c:v>0.559735051045212</c:v>
                </c:pt>
                <c:pt idx="866">
                  <c:v>0.559310721436806</c:v>
                </c:pt>
                <c:pt idx="867">
                  <c:v>0.558672078512146</c:v>
                </c:pt>
                <c:pt idx="868">
                  <c:v>0.558860951226901</c:v>
                </c:pt>
                <c:pt idx="869">
                  <c:v>0.559333333333333</c:v>
                </c:pt>
                <c:pt idx="870">
                  <c:v>0.560774318830026</c:v>
                </c:pt>
                <c:pt idx="871">
                  <c:v>0.561215805471125</c:v>
                </c:pt>
                <c:pt idx="872">
                  <c:v>0.561317022700992</c:v>
                </c:pt>
                <c:pt idx="873">
                  <c:v>0.561492119515609</c:v>
                </c:pt>
                <c:pt idx="874">
                  <c:v>0.561325630890848</c:v>
                </c:pt>
                <c:pt idx="875">
                  <c:v>0.561607197130873</c:v>
                </c:pt>
                <c:pt idx="876">
                  <c:v>0.561584735978611</c:v>
                </c:pt>
                <c:pt idx="877">
                  <c:v>0.561998053054271</c:v>
                </c:pt>
                <c:pt idx="878">
                  <c:v>0.561925628385369</c:v>
                </c:pt>
                <c:pt idx="879">
                  <c:v>0.561331953491203</c:v>
                </c:pt>
                <c:pt idx="880">
                  <c:v>0.560683448862945</c:v>
                </c:pt>
                <c:pt idx="881">
                  <c:v>0.56060329623548</c:v>
                </c:pt>
                <c:pt idx="882">
                  <c:v>0.558573338194191</c:v>
                </c:pt>
                <c:pt idx="883">
                  <c:v>0.556533349517509</c:v>
                </c:pt>
                <c:pt idx="884">
                  <c:v>0.554901722882796</c:v>
                </c:pt>
                <c:pt idx="885">
                  <c:v>0.552773567747802</c:v>
                </c:pt>
                <c:pt idx="886">
                  <c:v>0.55146124523507</c:v>
                </c:pt>
                <c:pt idx="887">
                  <c:v>0.550229413185221</c:v>
                </c:pt>
                <c:pt idx="888">
                  <c:v>0.549668474984931</c:v>
                </c:pt>
                <c:pt idx="889">
                  <c:v>0.549088063564678</c:v>
                </c:pt>
                <c:pt idx="890">
                  <c:v>0.54768064496721</c:v>
                </c:pt>
                <c:pt idx="891">
                  <c:v>0.548356015897868</c:v>
                </c:pt>
                <c:pt idx="892">
                  <c:v>0.548610275538443</c:v>
                </c:pt>
                <c:pt idx="893">
                  <c:v>0.549250857452314</c:v>
                </c:pt>
                <c:pt idx="894">
                  <c:v>0.549007817197835</c:v>
                </c:pt>
                <c:pt idx="895">
                  <c:v>0.549711121810303</c:v>
                </c:pt>
                <c:pt idx="896">
                  <c:v>0.550373134328358</c:v>
                </c:pt>
                <c:pt idx="897">
                  <c:v>0.550321843229261</c:v>
                </c:pt>
                <c:pt idx="898">
                  <c:v>0.549064436556164</c:v>
                </c:pt>
                <c:pt idx="899">
                  <c:v>0.547737787658475</c:v>
                </c:pt>
                <c:pt idx="900">
                  <c:v>0.546410333433463</c:v>
                </c:pt>
                <c:pt idx="901">
                  <c:v>0.545820321883257</c:v>
                </c:pt>
                <c:pt idx="902">
                  <c:v>0.546279055799147</c:v>
                </c:pt>
                <c:pt idx="903">
                  <c:v>0.545896912171092</c:v>
                </c:pt>
                <c:pt idx="904">
                  <c:v>0.546082257580306</c:v>
                </c:pt>
                <c:pt idx="905">
                  <c:v>0.546972609322441</c:v>
                </c:pt>
                <c:pt idx="906">
                  <c:v>0.545028818443804</c:v>
                </c:pt>
                <c:pt idx="907">
                  <c:v>0.54463053004382</c:v>
                </c:pt>
                <c:pt idx="908">
                  <c:v>0.544353871973148</c:v>
                </c:pt>
                <c:pt idx="909">
                  <c:v>0.545275119617225</c:v>
                </c:pt>
                <c:pt idx="910">
                  <c:v>0.544490136480124</c:v>
                </c:pt>
                <c:pt idx="911">
                  <c:v>0.544424567680382</c:v>
                </c:pt>
                <c:pt idx="912">
                  <c:v>0.545297103613019</c:v>
                </c:pt>
                <c:pt idx="913">
                  <c:v>0.545731707317073</c:v>
                </c:pt>
                <c:pt idx="914">
                  <c:v>0.545008379219536</c:v>
                </c:pt>
                <c:pt idx="915">
                  <c:v>0.544839559386973</c:v>
                </c:pt>
                <c:pt idx="916">
                  <c:v>0.544758257539493</c:v>
                </c:pt>
                <c:pt idx="917">
                  <c:v>0.546297958939367</c:v>
                </c:pt>
                <c:pt idx="918">
                  <c:v>0.547831289261143</c:v>
                </c:pt>
                <c:pt idx="919">
                  <c:v>0.548678387752661</c:v>
                </c:pt>
                <c:pt idx="920">
                  <c:v>0.547280334728034</c:v>
                </c:pt>
                <c:pt idx="921">
                  <c:v>0.548213645596845</c:v>
                </c:pt>
                <c:pt idx="922">
                  <c:v>0.549289891395155</c:v>
                </c:pt>
                <c:pt idx="923">
                  <c:v>0.547941123890114</c:v>
                </c:pt>
                <c:pt idx="924">
                  <c:v>0.546959680781371</c:v>
                </c:pt>
                <c:pt idx="925">
                  <c:v>0.544583903396586</c:v>
                </c:pt>
                <c:pt idx="926">
                  <c:v>0.542543077837195</c:v>
                </c:pt>
                <c:pt idx="927">
                  <c:v>0.542522864948331</c:v>
                </c:pt>
                <c:pt idx="928">
                  <c:v>0.54225101022106</c:v>
                </c:pt>
                <c:pt idx="929">
                  <c:v>0.54102061426959</c:v>
                </c:pt>
                <c:pt idx="930">
                  <c:v>0.542313410645257</c:v>
                </c:pt>
                <c:pt idx="931">
                  <c:v>0.542229629188739</c:v>
                </c:pt>
                <c:pt idx="932">
                  <c:v>0.542123450905624</c:v>
                </c:pt>
                <c:pt idx="933">
                  <c:v>0.544478893393751</c:v>
                </c:pt>
                <c:pt idx="934">
                  <c:v>0.546197435132717</c:v>
                </c:pt>
                <c:pt idx="935">
                  <c:v>0.546229508196721</c:v>
                </c:pt>
                <c:pt idx="936">
                  <c:v>0.545719902305355</c:v>
                </c:pt>
                <c:pt idx="937">
                  <c:v>0.547575126450461</c:v>
                </c:pt>
                <c:pt idx="938">
                  <c:v>0.547770322427409</c:v>
                </c:pt>
                <c:pt idx="939">
                  <c:v>0.548497955797831</c:v>
                </c:pt>
                <c:pt idx="940">
                  <c:v>0.547650053273352</c:v>
                </c:pt>
                <c:pt idx="941">
                  <c:v>0.547500592276712</c:v>
                </c:pt>
                <c:pt idx="942">
                  <c:v>0.545105225821707</c:v>
                </c:pt>
                <c:pt idx="943">
                  <c:v>0.544080307056392</c:v>
                </c:pt>
                <c:pt idx="944">
                  <c:v>0.544209656475033</c:v>
                </c:pt>
                <c:pt idx="945">
                  <c:v>0.545207903273371</c:v>
                </c:pt>
                <c:pt idx="946">
                  <c:v>0.546870391127367</c:v>
                </c:pt>
                <c:pt idx="947">
                  <c:v>0.547939544220097</c:v>
                </c:pt>
                <c:pt idx="948">
                  <c:v>0.546945034206181</c:v>
                </c:pt>
                <c:pt idx="949">
                  <c:v>0.547610619469027</c:v>
                </c:pt>
                <c:pt idx="950">
                  <c:v>0.548651678763203</c:v>
                </c:pt>
                <c:pt idx="951">
                  <c:v>0.547978309560297</c:v>
                </c:pt>
                <c:pt idx="952">
                  <c:v>0.547745201931002</c:v>
                </c:pt>
                <c:pt idx="953">
                  <c:v>0.547729815676344</c:v>
                </c:pt>
                <c:pt idx="954">
                  <c:v>0.549464138499588</c:v>
                </c:pt>
                <c:pt idx="955">
                  <c:v>0.549876339653751</c:v>
                </c:pt>
                <c:pt idx="956">
                  <c:v>0.54980572235959</c:v>
                </c:pt>
                <c:pt idx="957">
                  <c:v>0.551935426854416</c:v>
                </c:pt>
                <c:pt idx="958">
                  <c:v>0.550688802543271</c:v>
                </c:pt>
                <c:pt idx="959">
                  <c:v>0.550712687006715</c:v>
                </c:pt>
                <c:pt idx="960">
                  <c:v>0.551299428369379</c:v>
                </c:pt>
                <c:pt idx="961">
                  <c:v>0.551394704251931</c:v>
                </c:pt>
                <c:pt idx="962">
                  <c:v>0.55</c:v>
                </c:pt>
                <c:pt idx="963">
                  <c:v>0.550358865748912</c:v>
                </c:pt>
                <c:pt idx="964">
                  <c:v>0.551308438694502</c:v>
                </c:pt>
                <c:pt idx="965">
                  <c:v>0.551509456125925</c:v>
                </c:pt>
                <c:pt idx="966">
                  <c:v>0.550768869585632</c:v>
                </c:pt>
                <c:pt idx="967">
                  <c:v>0.549615632885394</c:v>
                </c:pt>
                <c:pt idx="968">
                  <c:v>0.547715408528359</c:v>
                </c:pt>
                <c:pt idx="969">
                  <c:v>0.545694354885984</c:v>
                </c:pt>
                <c:pt idx="970">
                  <c:v>0.547383226865147</c:v>
                </c:pt>
                <c:pt idx="971">
                  <c:v>0.547282640558129</c:v>
                </c:pt>
                <c:pt idx="972">
                  <c:v>0.54676132363295</c:v>
                </c:pt>
                <c:pt idx="973">
                  <c:v>0.546282156701515</c:v>
                </c:pt>
                <c:pt idx="974">
                  <c:v>0.544147000117412</c:v>
                </c:pt>
                <c:pt idx="975">
                  <c:v>0.543571386655713</c:v>
                </c:pt>
                <c:pt idx="976">
                  <c:v>0.542612469939586</c:v>
                </c:pt>
                <c:pt idx="977">
                  <c:v>0.540662562298446</c:v>
                </c:pt>
                <c:pt idx="978">
                  <c:v>0.539709499824294</c:v>
                </c:pt>
                <c:pt idx="979">
                  <c:v>0.539221994735303</c:v>
                </c:pt>
                <c:pt idx="980">
                  <c:v>0.540012860232653</c:v>
                </c:pt>
                <c:pt idx="981">
                  <c:v>0.542076310861423</c:v>
                </c:pt>
                <c:pt idx="982">
                  <c:v>0.544117647058823</c:v>
                </c:pt>
                <c:pt idx="983">
                  <c:v>0.543460410557185</c:v>
                </c:pt>
                <c:pt idx="984">
                  <c:v>0.543491020072779</c:v>
                </c:pt>
                <c:pt idx="985">
                  <c:v>0.542324162609257</c:v>
                </c:pt>
                <c:pt idx="986">
                  <c:v>0.543180220295289</c:v>
                </c:pt>
                <c:pt idx="987">
                  <c:v>0.542434345206761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% solar</c:v>
                </c:pt>
              </c:strCache>
            </c:strRef>
          </c:tx>
          <c:spPr>
            <a:solidFill>
              <a:srgbClr val="ffd320"/>
            </a:solidFill>
            <a:ln w="37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Sheet1!$A$101:$A$1100</c:f>
              <c:numCache>
                <c:formatCode>General</c:formatCode>
                <c:ptCount val="1000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</c:numCache>
            </c:numRef>
          </c:xVal>
          <c:yVal>
            <c:numRef>
              <c:f>Sheet1!$M$101:$M$1131</c:f>
              <c:numCache>
                <c:formatCode>General</c:formatCode>
                <c:ptCount val="1031"/>
                <c:pt idx="0">
                  <c:v>0.851451587437263</c:v>
                </c:pt>
                <c:pt idx="1">
                  <c:v>0.846931228569078</c:v>
                </c:pt>
                <c:pt idx="2">
                  <c:v>0.84883599047384</c:v>
                </c:pt>
                <c:pt idx="3">
                  <c:v>0.843612818584001</c:v>
                </c:pt>
                <c:pt idx="4">
                  <c:v>0.837238944710128</c:v>
                </c:pt>
                <c:pt idx="5">
                  <c:v>0.830154534718741</c:v>
                </c:pt>
                <c:pt idx="6">
                  <c:v>0.841397920962127</c:v>
                </c:pt>
                <c:pt idx="7">
                  <c:v>0.893165597729804</c:v>
                </c:pt>
                <c:pt idx="8">
                  <c:v>0.905156899376278</c:v>
                </c:pt>
                <c:pt idx="9">
                  <c:v>0.859608245131971</c:v>
                </c:pt>
                <c:pt idx="10">
                  <c:v>0.826323787653965</c:v>
                </c:pt>
                <c:pt idx="11">
                  <c:v>0.813887890218068</c:v>
                </c:pt>
                <c:pt idx="12">
                  <c:v>0.821069832762528</c:v>
                </c:pt>
                <c:pt idx="13">
                  <c:v>0.830606374652011</c:v>
                </c:pt>
                <c:pt idx="14">
                  <c:v>0.840482917861887</c:v>
                </c:pt>
                <c:pt idx="15">
                  <c:v>0.849510695639665</c:v>
                </c:pt>
                <c:pt idx="16">
                  <c:v>0.851339736326489</c:v>
                </c:pt>
                <c:pt idx="17">
                  <c:v>0.867070730478535</c:v>
                </c:pt>
                <c:pt idx="18">
                  <c:v>0.918493828453357</c:v>
                </c:pt>
                <c:pt idx="19">
                  <c:v>0.949956059915589</c:v>
                </c:pt>
                <c:pt idx="20">
                  <c:v>0.968805266264795</c:v>
                </c:pt>
                <c:pt idx="21">
                  <c:v>0.968805266264795</c:v>
                </c:pt>
                <c:pt idx="22">
                  <c:v>0.956931627920569</c:v>
                </c:pt>
                <c:pt idx="23">
                  <c:v>0.949880345869287</c:v>
                </c:pt>
                <c:pt idx="24">
                  <c:v>0.956563720973715</c:v>
                </c:pt>
                <c:pt idx="25">
                  <c:v>0.997689791965147</c:v>
                </c:pt>
                <c:pt idx="26">
                  <c:v>1.01902312529848</c:v>
                </c:pt>
                <c:pt idx="27">
                  <c:v>1.03476386603922</c:v>
                </c:pt>
                <c:pt idx="28">
                  <c:v>1.03341883679945</c:v>
                </c:pt>
                <c:pt idx="29">
                  <c:v>1.05439695777758</c:v>
                </c:pt>
                <c:pt idx="30">
                  <c:v>1.04257359595421</c:v>
                </c:pt>
                <c:pt idx="31">
                  <c:v>1.03156816117161</c:v>
                </c:pt>
                <c:pt idx="32">
                  <c:v>1.02045705006049</c:v>
                </c:pt>
                <c:pt idx="33">
                  <c:v>1.00176046886391</c:v>
                </c:pt>
                <c:pt idx="34">
                  <c:v>0.988454855558299</c:v>
                </c:pt>
                <c:pt idx="35">
                  <c:v>0.984751151854595</c:v>
                </c:pt>
                <c:pt idx="36">
                  <c:v>0.97946014656359</c:v>
                </c:pt>
                <c:pt idx="37">
                  <c:v>0.918001813230257</c:v>
                </c:pt>
                <c:pt idx="38">
                  <c:v>0.894063782245749</c:v>
                </c:pt>
                <c:pt idx="39">
                  <c:v>0.948032036214003</c:v>
                </c:pt>
                <c:pt idx="40">
                  <c:v>0.983313421495388</c:v>
                </c:pt>
                <c:pt idx="41">
                  <c:v>0.987071158011746</c:v>
                </c:pt>
                <c:pt idx="42">
                  <c:v>0.994424099188216</c:v>
                </c:pt>
                <c:pt idx="43">
                  <c:v>0.99151093392211</c:v>
                </c:pt>
                <c:pt idx="44">
                  <c:v>0.971634390712233</c:v>
                </c:pt>
                <c:pt idx="45">
                  <c:v>0.983856612934455</c:v>
                </c:pt>
                <c:pt idx="46">
                  <c:v>0.989119770829192</c:v>
                </c:pt>
                <c:pt idx="47">
                  <c:v>0.966503283373995</c:v>
                </c:pt>
                <c:pt idx="48">
                  <c:v>0.924223341094053</c:v>
                </c:pt>
                <c:pt idx="49">
                  <c:v>0.888883318797509</c:v>
                </c:pt>
                <c:pt idx="50">
                  <c:v>0.860867445781636</c:v>
                </c:pt>
                <c:pt idx="51">
                  <c:v>0.859478556892747</c:v>
                </c:pt>
                <c:pt idx="52">
                  <c:v>0.86139014590111</c:v>
                </c:pt>
                <c:pt idx="53">
                  <c:v>0.869148766590766</c:v>
                </c:pt>
                <c:pt idx="54">
                  <c:v>0.848640830082829</c:v>
                </c:pt>
                <c:pt idx="55">
                  <c:v>0.792197998866858</c:v>
                </c:pt>
                <c:pt idx="56">
                  <c:v>0.773894968563828</c:v>
                </c:pt>
                <c:pt idx="57">
                  <c:v>0.756919659921852</c:v>
                </c:pt>
                <c:pt idx="58">
                  <c:v>0.733215956218148</c:v>
                </c:pt>
                <c:pt idx="59">
                  <c:v>0.702739765741958</c:v>
                </c:pt>
                <c:pt idx="60">
                  <c:v>0.699877812880005</c:v>
                </c:pt>
                <c:pt idx="61">
                  <c:v>0.726961146213339</c:v>
                </c:pt>
                <c:pt idx="62">
                  <c:v>0.773984955737148</c:v>
                </c:pt>
                <c:pt idx="63">
                  <c:v>0.814352339249693</c:v>
                </c:pt>
                <c:pt idx="64">
                  <c:v>0.852149110379797</c:v>
                </c:pt>
                <c:pt idx="65">
                  <c:v>0.882087381984736</c:v>
                </c:pt>
                <c:pt idx="66">
                  <c:v>0.906654481551835</c:v>
                </c:pt>
                <c:pt idx="67">
                  <c:v>0.959779481551835</c:v>
                </c:pt>
                <c:pt idx="68">
                  <c:v>0.954646631310289</c:v>
                </c:pt>
                <c:pt idx="69">
                  <c:v>0.897460874124532</c:v>
                </c:pt>
                <c:pt idx="70">
                  <c:v>0.8648601415238</c:v>
                </c:pt>
                <c:pt idx="71">
                  <c:v>0.867268461173499</c:v>
                </c:pt>
                <c:pt idx="72">
                  <c:v>0.858935127840165</c:v>
                </c:pt>
                <c:pt idx="73">
                  <c:v>0.891554175459213</c:v>
                </c:pt>
                <c:pt idx="74">
                  <c:v>0.916938790843828</c:v>
                </c:pt>
                <c:pt idx="75">
                  <c:v>0.902962182656694</c:v>
                </c:pt>
                <c:pt idx="76">
                  <c:v>0.881123102196924</c:v>
                </c:pt>
                <c:pt idx="77">
                  <c:v>0.888214064126595</c:v>
                </c:pt>
                <c:pt idx="78">
                  <c:v>0.88319241910495</c:v>
                </c:pt>
                <c:pt idx="79">
                  <c:v>0.885504358373411</c:v>
                </c:pt>
                <c:pt idx="80">
                  <c:v>0.901423898603296</c:v>
                </c:pt>
                <c:pt idx="81">
                  <c:v>0.893288977968376</c:v>
                </c:pt>
                <c:pt idx="82">
                  <c:v>0.899525537108161</c:v>
                </c:pt>
                <c:pt idx="83">
                  <c:v>0.892035733622806</c:v>
                </c:pt>
                <c:pt idx="84">
                  <c:v>0.893496051083124</c:v>
                </c:pt>
                <c:pt idx="85">
                  <c:v>0.886183749786964</c:v>
                </c:pt>
                <c:pt idx="86">
                  <c:v>0.854507613423327</c:v>
                </c:pt>
                <c:pt idx="87">
                  <c:v>0.851384882849616</c:v>
                </c:pt>
                <c:pt idx="88">
                  <c:v>0.864238913350706</c:v>
                </c:pt>
                <c:pt idx="89">
                  <c:v>0.890786532398325</c:v>
                </c:pt>
                <c:pt idx="90">
                  <c:v>0.898634240246032</c:v>
                </c:pt>
                <c:pt idx="91">
                  <c:v>0.886944425431218</c:v>
                </c:pt>
                <c:pt idx="92">
                  <c:v>0.859761885748678</c:v>
                </c:pt>
                <c:pt idx="93">
                  <c:v>0.839783391125022</c:v>
                </c:pt>
                <c:pt idx="94">
                  <c:v>0.820173859112389</c:v>
                </c:pt>
                <c:pt idx="95">
                  <c:v>0.80412447639634</c:v>
                </c:pt>
                <c:pt idx="96">
                  <c:v>0.795033567305431</c:v>
                </c:pt>
                <c:pt idx="97">
                  <c:v>0.760658567305431</c:v>
                </c:pt>
                <c:pt idx="98">
                  <c:v>0.758793487940351</c:v>
                </c:pt>
                <c:pt idx="99">
                  <c:v>0.771153848300712</c:v>
                </c:pt>
                <c:pt idx="100">
                  <c:v>0.779013380073287</c:v>
                </c:pt>
                <c:pt idx="101">
                  <c:v>0.771949888009795</c:v>
                </c:pt>
                <c:pt idx="102">
                  <c:v>0.753559083412094</c:v>
                </c:pt>
                <c:pt idx="103">
                  <c:v>0.692007359274163</c:v>
                </c:pt>
                <c:pt idx="104">
                  <c:v>0.644770892037695</c:v>
                </c:pt>
                <c:pt idx="105">
                  <c:v>0.627477658954989</c:v>
                </c:pt>
                <c:pt idx="106">
                  <c:v>0.638419303517323</c:v>
                </c:pt>
                <c:pt idx="107">
                  <c:v>0.639108227735659</c:v>
                </c:pt>
                <c:pt idx="108">
                  <c:v>0.631741280956947</c:v>
                </c:pt>
                <c:pt idx="109">
                  <c:v>0.616739345223305</c:v>
                </c:pt>
                <c:pt idx="110">
                  <c:v>0.590030331309209</c:v>
                </c:pt>
                <c:pt idx="111">
                  <c:v>0.578566486512031</c:v>
                </c:pt>
                <c:pt idx="112">
                  <c:v>0.573504758116969</c:v>
                </c:pt>
                <c:pt idx="113">
                  <c:v>0.591929634606362</c:v>
                </c:pt>
                <c:pt idx="114">
                  <c:v>0.590155591655848</c:v>
                </c:pt>
                <c:pt idx="115">
                  <c:v>0.594756428171578</c:v>
                </c:pt>
                <c:pt idx="116">
                  <c:v>0.601180039282689</c:v>
                </c:pt>
                <c:pt idx="117">
                  <c:v>0.589756339367941</c:v>
                </c:pt>
                <c:pt idx="118">
                  <c:v>0.583100343636315</c:v>
                </c:pt>
                <c:pt idx="119">
                  <c:v>0.569446497482469</c:v>
                </c:pt>
                <c:pt idx="120">
                  <c:v>0.561127409163381</c:v>
                </c:pt>
                <c:pt idx="121">
                  <c:v>0.551761896109343</c:v>
                </c:pt>
                <c:pt idx="122">
                  <c:v>0.53226569183053</c:v>
                </c:pt>
                <c:pt idx="123">
                  <c:v>0.513459490280142</c:v>
                </c:pt>
                <c:pt idx="124">
                  <c:v>0.483461839352259</c:v>
                </c:pt>
                <c:pt idx="125">
                  <c:v>0.458099520511679</c:v>
                </c:pt>
                <c:pt idx="126">
                  <c:v>0.42600075507958</c:v>
                </c:pt>
                <c:pt idx="127">
                  <c:v>0.407042421746247</c:v>
                </c:pt>
                <c:pt idx="128">
                  <c:v>0.408039445555771</c:v>
                </c:pt>
                <c:pt idx="129">
                  <c:v>0.399372778889104</c:v>
                </c:pt>
                <c:pt idx="130">
                  <c:v>0.393622428257968</c:v>
                </c:pt>
                <c:pt idx="131">
                  <c:v>0.393933162721245</c:v>
                </c:pt>
                <c:pt idx="132">
                  <c:v>0.393175031148733</c:v>
                </c:pt>
                <c:pt idx="133">
                  <c:v>0.40602305158296</c:v>
                </c:pt>
                <c:pt idx="134">
                  <c:v>0.413691896898865</c:v>
                </c:pt>
                <c:pt idx="135">
                  <c:v>0.407871791078759</c:v>
                </c:pt>
                <c:pt idx="136">
                  <c:v>0.400673988880957</c:v>
                </c:pt>
                <c:pt idx="137">
                  <c:v>0.384769849447405</c:v>
                </c:pt>
                <c:pt idx="138">
                  <c:v>0.376587345676666</c:v>
                </c:pt>
                <c:pt idx="139">
                  <c:v>0.384168646489674</c:v>
                </c:pt>
                <c:pt idx="140">
                  <c:v>0.395709754160813</c:v>
                </c:pt>
                <c:pt idx="141">
                  <c:v>0.392319299029064</c:v>
                </c:pt>
                <c:pt idx="142">
                  <c:v>0.385268351367788</c:v>
                </c:pt>
                <c:pt idx="143">
                  <c:v>0.372448974613985</c:v>
                </c:pt>
                <c:pt idx="144">
                  <c:v>0.364009076915775</c:v>
                </c:pt>
                <c:pt idx="145">
                  <c:v>0.354145829052528</c:v>
                </c:pt>
                <c:pt idx="146">
                  <c:v>0.351479162385861</c:v>
                </c:pt>
                <c:pt idx="147">
                  <c:v>0.351077824593219</c:v>
                </c:pt>
                <c:pt idx="148">
                  <c:v>0.351197872612427</c:v>
                </c:pt>
                <c:pt idx="149">
                  <c:v>0.346331310603007</c:v>
                </c:pt>
                <c:pt idx="150">
                  <c:v>0.343829563572958</c:v>
                </c:pt>
                <c:pt idx="151">
                  <c:v>0.337617734579066</c:v>
                </c:pt>
                <c:pt idx="152">
                  <c:v>0.33450333433238</c:v>
                </c:pt>
                <c:pt idx="153">
                  <c:v>0.333383609956842</c:v>
                </c:pt>
                <c:pt idx="154">
                  <c:v>0.338746057966349</c:v>
                </c:pt>
                <c:pt idx="155">
                  <c:v>0.347138679837232</c:v>
                </c:pt>
                <c:pt idx="156">
                  <c:v>0.345549502006919</c:v>
                </c:pt>
                <c:pt idx="157">
                  <c:v>0.338276774734192</c:v>
                </c:pt>
                <c:pt idx="158">
                  <c:v>0.338260991905909</c:v>
                </c:pt>
                <c:pt idx="159">
                  <c:v>0.341255342188395</c:v>
                </c:pt>
                <c:pt idx="160">
                  <c:v>0.336234383558907</c:v>
                </c:pt>
                <c:pt idx="161">
                  <c:v>0.320734969850347</c:v>
                </c:pt>
                <c:pt idx="162">
                  <c:v>0.311256455040168</c:v>
                </c:pt>
                <c:pt idx="163">
                  <c:v>0.308003637004741</c:v>
                </c:pt>
                <c:pt idx="164">
                  <c:v>0.311484889154724</c:v>
                </c:pt>
                <c:pt idx="165">
                  <c:v>0.31215170078044</c:v>
                </c:pt>
                <c:pt idx="166">
                  <c:v>0.305246938875678</c:v>
                </c:pt>
                <c:pt idx="167">
                  <c:v>0.316894112364957</c:v>
                </c:pt>
                <c:pt idx="168">
                  <c:v>0.331939361233735</c:v>
                </c:pt>
                <c:pt idx="169">
                  <c:v>0.328829605136174</c:v>
                </c:pt>
                <c:pt idx="170">
                  <c:v>0.320411304482579</c:v>
                </c:pt>
                <c:pt idx="171">
                  <c:v>0.314630683776585</c:v>
                </c:pt>
                <c:pt idx="172">
                  <c:v>0.309104470944034</c:v>
                </c:pt>
                <c:pt idx="173">
                  <c:v>0.31089682067081</c:v>
                </c:pt>
                <c:pt idx="174">
                  <c:v>0.316016035257066</c:v>
                </c:pt>
                <c:pt idx="175">
                  <c:v>0.311934163912036</c:v>
                </c:pt>
                <c:pt idx="176">
                  <c:v>0.315770421221978</c:v>
                </c:pt>
                <c:pt idx="177">
                  <c:v>0.322693498145055</c:v>
                </c:pt>
                <c:pt idx="178">
                  <c:v>0.323839802820771</c:v>
                </c:pt>
                <c:pt idx="179">
                  <c:v>0.32683761211398</c:v>
                </c:pt>
                <c:pt idx="180">
                  <c:v>0.329810739615409</c:v>
                </c:pt>
                <c:pt idx="181">
                  <c:v>0.333429846832764</c:v>
                </c:pt>
                <c:pt idx="182">
                  <c:v>0.336366265894603</c:v>
                </c:pt>
                <c:pt idx="183">
                  <c:v>0.346774950441219</c:v>
                </c:pt>
                <c:pt idx="184">
                  <c:v>0.348004740602898</c:v>
                </c:pt>
                <c:pt idx="185">
                  <c:v>0.351359414098416</c:v>
                </c:pt>
                <c:pt idx="186">
                  <c:v>0.361191148210501</c:v>
                </c:pt>
                <c:pt idx="187">
                  <c:v>0.37051515753451</c:v>
                </c:pt>
                <c:pt idx="188">
                  <c:v>0.363343440362793</c:v>
                </c:pt>
                <c:pt idx="189">
                  <c:v>0.37448702111479</c:v>
                </c:pt>
                <c:pt idx="190">
                  <c:v>0.378557913460584</c:v>
                </c:pt>
                <c:pt idx="191">
                  <c:v>0.378876462835737</c:v>
                </c:pt>
                <c:pt idx="192">
                  <c:v>0.382697712265741</c:v>
                </c:pt>
                <c:pt idx="193">
                  <c:v>0.387168358298657</c:v>
                </c:pt>
                <c:pt idx="194">
                  <c:v>0.382712879980219</c:v>
                </c:pt>
                <c:pt idx="195">
                  <c:v>0.376859148413485</c:v>
                </c:pt>
                <c:pt idx="196">
                  <c:v>0.377500174054511</c:v>
                </c:pt>
                <c:pt idx="197">
                  <c:v>0.38684065488622</c:v>
                </c:pt>
                <c:pt idx="198">
                  <c:v>0.387001374911935</c:v>
                </c:pt>
                <c:pt idx="199">
                  <c:v>0.39799124796856</c:v>
                </c:pt>
                <c:pt idx="200">
                  <c:v>0.415324581301894</c:v>
                </c:pt>
                <c:pt idx="201">
                  <c:v>0.432915005449695</c:v>
                </c:pt>
                <c:pt idx="202">
                  <c:v>0.45636586015055</c:v>
                </c:pt>
                <c:pt idx="203">
                  <c:v>0.452944476502751</c:v>
                </c:pt>
                <c:pt idx="204">
                  <c:v>0.451888408914425</c:v>
                </c:pt>
                <c:pt idx="205">
                  <c:v>0.466859169148343</c:v>
                </c:pt>
                <c:pt idx="206">
                  <c:v>0.477810790626281</c:v>
                </c:pt>
                <c:pt idx="207">
                  <c:v>0.492151875897599</c:v>
                </c:pt>
                <c:pt idx="208">
                  <c:v>0.492222609761436</c:v>
                </c:pt>
                <c:pt idx="209">
                  <c:v>0.47536425625054</c:v>
                </c:pt>
                <c:pt idx="210">
                  <c:v>0.458394559280843</c:v>
                </c:pt>
                <c:pt idx="211">
                  <c:v>0.44713730589593</c:v>
                </c:pt>
                <c:pt idx="212">
                  <c:v>0.451555759437191</c:v>
                </c:pt>
                <c:pt idx="213">
                  <c:v>0.452318902455845</c:v>
                </c:pt>
                <c:pt idx="214">
                  <c:v>0.467467886025881</c:v>
                </c:pt>
                <c:pt idx="215">
                  <c:v>0.472194020611171</c:v>
                </c:pt>
                <c:pt idx="216">
                  <c:v>0.485097848809117</c:v>
                </c:pt>
                <c:pt idx="217">
                  <c:v>0.503046566757835</c:v>
                </c:pt>
                <c:pt idx="218">
                  <c:v>0.518355208733143</c:v>
                </c:pt>
                <c:pt idx="219">
                  <c:v>0.518908635723352</c:v>
                </c:pt>
                <c:pt idx="220">
                  <c:v>0.533493110609197</c:v>
                </c:pt>
                <c:pt idx="221">
                  <c:v>0.55730263441872</c:v>
                </c:pt>
                <c:pt idx="222">
                  <c:v>0.587664391524664</c:v>
                </c:pt>
                <c:pt idx="223">
                  <c:v>0.612125575872854</c:v>
                </c:pt>
                <c:pt idx="224">
                  <c:v>0.61152523281968</c:v>
                </c:pt>
                <c:pt idx="225">
                  <c:v>0.624913210961757</c:v>
                </c:pt>
                <c:pt idx="226">
                  <c:v>0.651571035895444</c:v>
                </c:pt>
                <c:pt idx="227">
                  <c:v>0.66825898821558</c:v>
                </c:pt>
                <c:pt idx="228">
                  <c:v>0.686856438124506</c:v>
                </c:pt>
                <c:pt idx="229">
                  <c:v>0.694068913758034</c:v>
                </c:pt>
                <c:pt idx="230">
                  <c:v>0.693723234745688</c:v>
                </c:pt>
                <c:pt idx="231">
                  <c:v>0.73337487408995</c:v>
                </c:pt>
                <c:pt idx="232">
                  <c:v>0.723445261219161</c:v>
                </c:pt>
                <c:pt idx="233">
                  <c:v>0.727533311533626</c:v>
                </c:pt>
                <c:pt idx="234">
                  <c:v>0.740785191232874</c:v>
                </c:pt>
                <c:pt idx="235">
                  <c:v>0.759272188868808</c:v>
                </c:pt>
                <c:pt idx="236">
                  <c:v>0.764144440799884</c:v>
                </c:pt>
                <c:pt idx="237">
                  <c:v>0.766470022195233</c:v>
                </c:pt>
                <c:pt idx="238">
                  <c:v>0.780587322519429</c:v>
                </c:pt>
                <c:pt idx="239">
                  <c:v>0.801496643694708</c:v>
                </c:pt>
                <c:pt idx="240">
                  <c:v>0.803376668431876</c:v>
                </c:pt>
                <c:pt idx="241">
                  <c:v>0.809944386428165</c:v>
                </c:pt>
                <c:pt idx="242">
                  <c:v>0.833011313003864</c:v>
                </c:pt>
                <c:pt idx="243">
                  <c:v>0.855873519472627</c:v>
                </c:pt>
                <c:pt idx="244">
                  <c:v>0.887145185227052</c:v>
                </c:pt>
                <c:pt idx="245">
                  <c:v>0.901034074115941</c:v>
                </c:pt>
                <c:pt idx="246">
                  <c:v>0.897592515674382</c:v>
                </c:pt>
                <c:pt idx="247">
                  <c:v>0.903653121734988</c:v>
                </c:pt>
                <c:pt idx="248">
                  <c:v>0.92334447975968</c:v>
                </c:pt>
                <c:pt idx="249">
                  <c:v>0.931085554167421</c:v>
                </c:pt>
                <c:pt idx="250">
                  <c:v>0.931211680293547</c:v>
                </c:pt>
                <c:pt idx="251">
                  <c:v>0.923504170412124</c:v>
                </c:pt>
                <c:pt idx="252">
                  <c:v>0.911111008018962</c:v>
                </c:pt>
                <c:pt idx="253">
                  <c:v>0.91325334643581</c:v>
                </c:pt>
                <c:pt idx="254">
                  <c:v>0.950122033304497</c:v>
                </c:pt>
                <c:pt idx="255">
                  <c:v>0.974196107378571</c:v>
                </c:pt>
                <c:pt idx="256">
                  <c:v>0.992410077316679</c:v>
                </c:pt>
                <c:pt idx="257">
                  <c:v>0.997184613125697</c:v>
                </c:pt>
                <c:pt idx="258">
                  <c:v>0.982942188883273</c:v>
                </c:pt>
                <c:pt idx="259">
                  <c:v>1.02519808113917</c:v>
                </c:pt>
                <c:pt idx="260">
                  <c:v>1.05559931570707</c:v>
                </c:pt>
                <c:pt idx="261">
                  <c:v>1.02573820459596</c:v>
                </c:pt>
                <c:pt idx="262">
                  <c:v>1.00822063152899</c:v>
                </c:pt>
                <c:pt idx="263">
                  <c:v>1.00857524145807</c:v>
                </c:pt>
                <c:pt idx="264">
                  <c:v>1.00674111067657</c:v>
                </c:pt>
                <c:pt idx="265">
                  <c:v>0.993650938437463</c:v>
                </c:pt>
                <c:pt idx="266">
                  <c:v>0.983641601369303</c:v>
                </c:pt>
                <c:pt idx="267">
                  <c:v>0.976234193961895</c:v>
                </c:pt>
                <c:pt idx="268">
                  <c:v>0.987799364902066</c:v>
                </c:pt>
                <c:pt idx="269">
                  <c:v>1.0089138532506</c:v>
                </c:pt>
                <c:pt idx="270">
                  <c:v>1.02871733019693</c:v>
                </c:pt>
                <c:pt idx="271">
                  <c:v>1.05184658189761</c:v>
                </c:pt>
                <c:pt idx="272">
                  <c:v>1.01982903803796</c:v>
                </c:pt>
                <c:pt idx="273">
                  <c:v>0.991482834691759</c:v>
                </c:pt>
                <c:pt idx="274">
                  <c:v>0.979565109343907</c:v>
                </c:pt>
                <c:pt idx="275">
                  <c:v>0.973115833981588</c:v>
                </c:pt>
                <c:pt idx="276">
                  <c:v>0.964176440042194</c:v>
                </c:pt>
                <c:pt idx="277">
                  <c:v>0.939365833981588</c:v>
                </c:pt>
                <c:pt idx="278">
                  <c:v>0.910307862967095</c:v>
                </c:pt>
                <c:pt idx="279">
                  <c:v>0.919051901122897</c:v>
                </c:pt>
                <c:pt idx="280">
                  <c:v>0.923401965472962</c:v>
                </c:pt>
                <c:pt idx="281">
                  <c:v>0.953836748081658</c:v>
                </c:pt>
                <c:pt idx="282">
                  <c:v>0.978623072867983</c:v>
                </c:pt>
                <c:pt idx="283">
                  <c:v>0.981172092475826</c:v>
                </c:pt>
                <c:pt idx="284">
                  <c:v>0.947253963820855</c:v>
                </c:pt>
                <c:pt idx="285">
                  <c:v>0.938457667524559</c:v>
                </c:pt>
                <c:pt idx="286">
                  <c:v>0.933329462396353</c:v>
                </c:pt>
                <c:pt idx="287">
                  <c:v>0.978842282909174</c:v>
                </c:pt>
                <c:pt idx="288">
                  <c:v>1.01597359604049</c:v>
                </c:pt>
                <c:pt idx="289">
                  <c:v>1.02371770378459</c:v>
                </c:pt>
                <c:pt idx="290">
                  <c:v>1.01580707576527</c:v>
                </c:pt>
                <c:pt idx="291">
                  <c:v>0.998887883846079</c:v>
                </c:pt>
                <c:pt idx="292">
                  <c:v>1.02348606693483</c:v>
                </c:pt>
                <c:pt idx="293">
                  <c:v>1.02385609468691</c:v>
                </c:pt>
                <c:pt idx="294">
                  <c:v>1.02890659973741</c:v>
                </c:pt>
                <c:pt idx="295">
                  <c:v>1.03118654201736</c:v>
                </c:pt>
                <c:pt idx="296">
                  <c:v>1.03471292554374</c:v>
                </c:pt>
                <c:pt idx="297">
                  <c:v>1.03497747580829</c:v>
                </c:pt>
                <c:pt idx="298">
                  <c:v>1.02398210543792</c:v>
                </c:pt>
                <c:pt idx="299">
                  <c:v>1.00293680927067</c:v>
                </c:pt>
                <c:pt idx="300">
                  <c:v>1.01748707382094</c:v>
                </c:pt>
                <c:pt idx="301">
                  <c:v>1.05267225900612</c:v>
                </c:pt>
                <c:pt idx="302">
                  <c:v>1.07510815644202</c:v>
                </c:pt>
                <c:pt idx="303">
                  <c:v>1.11352806986193</c:v>
                </c:pt>
                <c:pt idx="304">
                  <c:v>1.09662605873656</c:v>
                </c:pt>
                <c:pt idx="305">
                  <c:v>1.08537692140047</c:v>
                </c:pt>
                <c:pt idx="306">
                  <c:v>1.08728168330523</c:v>
                </c:pt>
                <c:pt idx="307">
                  <c:v>1.13410185874382</c:v>
                </c:pt>
                <c:pt idx="308">
                  <c:v>1.17649316309165</c:v>
                </c:pt>
                <c:pt idx="309">
                  <c:v>1.16766963367989</c:v>
                </c:pt>
                <c:pt idx="310">
                  <c:v>1.17423048024073</c:v>
                </c:pt>
                <c:pt idx="311">
                  <c:v>1.15670911271936</c:v>
                </c:pt>
                <c:pt idx="312">
                  <c:v>1.12601529673143</c:v>
                </c:pt>
                <c:pt idx="313">
                  <c:v>1.10253703586187</c:v>
                </c:pt>
                <c:pt idx="314">
                  <c:v>1.148071326133</c:v>
                </c:pt>
                <c:pt idx="315">
                  <c:v>1.16546021502189</c:v>
                </c:pt>
                <c:pt idx="316">
                  <c:v>1.16674226630394</c:v>
                </c:pt>
                <c:pt idx="317">
                  <c:v>1.1364791084092</c:v>
                </c:pt>
                <c:pt idx="318">
                  <c:v>1.10581244174253</c:v>
                </c:pt>
                <c:pt idx="319">
                  <c:v>1.06639445232455</c:v>
                </c:pt>
                <c:pt idx="320">
                  <c:v>1.04958285812165</c:v>
                </c:pt>
                <c:pt idx="321">
                  <c:v>1.0627438801062</c:v>
                </c:pt>
                <c:pt idx="322">
                  <c:v>1.0614475838099</c:v>
                </c:pt>
                <c:pt idx="323">
                  <c:v>1.07738961279541</c:v>
                </c:pt>
                <c:pt idx="324">
                  <c:v>1.08524401892568</c:v>
                </c:pt>
                <c:pt idx="325">
                  <c:v>1.09433492801659</c:v>
                </c:pt>
                <c:pt idx="326">
                  <c:v>1.11513754881921</c:v>
                </c:pt>
                <c:pt idx="327">
                  <c:v>1.14450262818429</c:v>
                </c:pt>
                <c:pt idx="328">
                  <c:v>1.17519045887212</c:v>
                </c:pt>
                <c:pt idx="329">
                  <c:v>1.1877203488769</c:v>
                </c:pt>
                <c:pt idx="330">
                  <c:v>1.17974415840071</c:v>
                </c:pt>
                <c:pt idx="331">
                  <c:v>1.14095536961192</c:v>
                </c:pt>
                <c:pt idx="332">
                  <c:v>1.13964350318377</c:v>
                </c:pt>
                <c:pt idx="333">
                  <c:v>1.12898856672239</c:v>
                </c:pt>
                <c:pt idx="334">
                  <c:v>1.1371186480232</c:v>
                </c:pt>
                <c:pt idx="335">
                  <c:v>1.14287261627717</c:v>
                </c:pt>
                <c:pt idx="336">
                  <c:v>1.15049166389622</c:v>
                </c:pt>
                <c:pt idx="337">
                  <c:v>1.1173490246895</c:v>
                </c:pt>
                <c:pt idx="338">
                  <c:v>1.08209261443309</c:v>
                </c:pt>
                <c:pt idx="339">
                  <c:v>1.08044142764259</c:v>
                </c:pt>
                <c:pt idx="340">
                  <c:v>1.07340439060555</c:v>
                </c:pt>
                <c:pt idx="341">
                  <c:v>1.08707960428076</c:v>
                </c:pt>
                <c:pt idx="342">
                  <c:v>1.10782470231998</c:v>
                </c:pt>
                <c:pt idx="343">
                  <c:v>1.11706872895531</c:v>
                </c:pt>
                <c:pt idx="344">
                  <c:v>1.08121014309672</c:v>
                </c:pt>
                <c:pt idx="345">
                  <c:v>1.06305960546232</c:v>
                </c:pt>
                <c:pt idx="346">
                  <c:v>1.03257180058427</c:v>
                </c:pt>
                <c:pt idx="347">
                  <c:v>1.00264977329382</c:v>
                </c:pt>
                <c:pt idx="348">
                  <c:v>0.999896150105413</c:v>
                </c:pt>
                <c:pt idx="349">
                  <c:v>0.984108934318197</c:v>
                </c:pt>
                <c:pt idx="350">
                  <c:v>0.96744226765153</c:v>
                </c:pt>
                <c:pt idx="351">
                  <c:v>0.960644882030615</c:v>
                </c:pt>
                <c:pt idx="352">
                  <c:v>0.978144882030615</c:v>
                </c:pt>
                <c:pt idx="353">
                  <c:v>0.970569124454858</c:v>
                </c:pt>
                <c:pt idx="354">
                  <c:v>0.966309489566419</c:v>
                </c:pt>
                <c:pt idx="355">
                  <c:v>0.965414828671758</c:v>
                </c:pt>
                <c:pt idx="356">
                  <c:v>0.958284703894575</c:v>
                </c:pt>
                <c:pt idx="357">
                  <c:v>0.939288288123966</c:v>
                </c:pt>
                <c:pt idx="358">
                  <c:v>0.907095827806506</c:v>
                </c:pt>
                <c:pt idx="359">
                  <c:v>0.892231817686329</c:v>
                </c:pt>
                <c:pt idx="360">
                  <c:v>0.88094393889845</c:v>
                </c:pt>
                <c:pt idx="361">
                  <c:v>0.88084383879835</c:v>
                </c:pt>
                <c:pt idx="362">
                  <c:v>0.878053141123931</c:v>
                </c:pt>
                <c:pt idx="363">
                  <c:v>0.858304037181279</c:v>
                </c:pt>
                <c:pt idx="364">
                  <c:v>0.857449336326578</c:v>
                </c:pt>
                <c:pt idx="365">
                  <c:v>0.855846772224014</c:v>
                </c:pt>
                <c:pt idx="366">
                  <c:v>0.840868417245659</c:v>
                </c:pt>
                <c:pt idx="367">
                  <c:v>0.832360634100195</c:v>
                </c:pt>
                <c:pt idx="368">
                  <c:v>0.827113168387612</c:v>
                </c:pt>
                <c:pt idx="369">
                  <c:v>0.822105858446092</c:v>
                </c:pt>
                <c:pt idx="370">
                  <c:v>0.814800893907085</c:v>
                </c:pt>
                <c:pt idx="371">
                  <c:v>0.777470577165003</c:v>
                </c:pt>
                <c:pt idx="372">
                  <c:v>0.75113724383167</c:v>
                </c:pt>
                <c:pt idx="373">
                  <c:v>0.743307986002412</c:v>
                </c:pt>
                <c:pt idx="374">
                  <c:v>0.754166571860998</c:v>
                </c:pt>
                <c:pt idx="375">
                  <c:v>0.752507585685883</c:v>
                </c:pt>
                <c:pt idx="376">
                  <c:v>0.752787057230598</c:v>
                </c:pt>
                <c:pt idx="377">
                  <c:v>0.753738008181549</c:v>
                </c:pt>
                <c:pt idx="378">
                  <c:v>0.76140391207171</c:v>
                </c:pt>
                <c:pt idx="379">
                  <c:v>0.767349858017656</c:v>
                </c:pt>
                <c:pt idx="380">
                  <c:v>0.812905413573211</c:v>
                </c:pt>
                <c:pt idx="381">
                  <c:v>0.821110541778339</c:v>
                </c:pt>
                <c:pt idx="382">
                  <c:v>0.82982266299046</c:v>
                </c:pt>
                <c:pt idx="383">
                  <c:v>0.83925027241807</c:v>
                </c:pt>
                <c:pt idx="384">
                  <c:v>0.843913759434498</c:v>
                </c:pt>
                <c:pt idx="385">
                  <c:v>0.849151854672594</c:v>
                </c:pt>
                <c:pt idx="386">
                  <c:v>0.852567414444889</c:v>
                </c:pt>
                <c:pt idx="387">
                  <c:v>0.84204994132661</c:v>
                </c:pt>
                <c:pt idx="388">
                  <c:v>0.844480496882165</c:v>
                </c:pt>
                <c:pt idx="389">
                  <c:v>0.856272611577506</c:v>
                </c:pt>
                <c:pt idx="390">
                  <c:v>0.866171601476496</c:v>
                </c:pt>
                <c:pt idx="391">
                  <c:v>0.873684828989723</c:v>
                </c:pt>
                <c:pt idx="392">
                  <c:v>0.90086431616921</c:v>
                </c:pt>
                <c:pt idx="393">
                  <c:v>0.913963731373889</c:v>
                </c:pt>
                <c:pt idx="394">
                  <c:v>0.910432467316309</c:v>
                </c:pt>
                <c:pt idx="395">
                  <c:v>0.895295265337002</c:v>
                </c:pt>
                <c:pt idx="396">
                  <c:v>0.879916477458214</c:v>
                </c:pt>
                <c:pt idx="397">
                  <c:v>0.86913775001282</c:v>
                </c:pt>
                <c:pt idx="398">
                  <c:v>0.868852152297601</c:v>
                </c:pt>
                <c:pt idx="399">
                  <c:v>0.866967231662681</c:v>
                </c:pt>
                <c:pt idx="400">
                  <c:v>0.875105529535021</c:v>
                </c:pt>
                <c:pt idx="401">
                  <c:v>0.895574929416186</c:v>
                </c:pt>
                <c:pt idx="402">
                  <c:v>0.923432072273329</c:v>
                </c:pt>
                <c:pt idx="403">
                  <c:v>0.939689112723918</c:v>
                </c:pt>
                <c:pt idx="404">
                  <c:v>0.961192609227414</c:v>
                </c:pt>
                <c:pt idx="405">
                  <c:v>0.986335466370271</c:v>
                </c:pt>
                <c:pt idx="406">
                  <c:v>1.00795794111775</c:v>
                </c:pt>
                <c:pt idx="407">
                  <c:v>1.04807452829316</c:v>
                </c:pt>
                <c:pt idx="408">
                  <c:v>1.06232891425807</c:v>
                </c:pt>
                <c:pt idx="409">
                  <c:v>1.0731622475914</c:v>
                </c:pt>
                <c:pt idx="410">
                  <c:v>1.04970545746795</c:v>
                </c:pt>
                <c:pt idx="411">
                  <c:v>1.04457725233974</c:v>
                </c:pt>
                <c:pt idx="412">
                  <c:v>1.04142068668317</c:v>
                </c:pt>
                <c:pt idx="413">
                  <c:v>1.05690216816466</c:v>
                </c:pt>
                <c:pt idx="414">
                  <c:v>1.05676356802606</c:v>
                </c:pt>
                <c:pt idx="415">
                  <c:v>1.06647371295359</c:v>
                </c:pt>
                <c:pt idx="416">
                  <c:v>1.07062117839138</c:v>
                </c:pt>
                <c:pt idx="417">
                  <c:v>1.07541284505805</c:v>
                </c:pt>
                <c:pt idx="418">
                  <c:v>1.1027520263446</c:v>
                </c:pt>
                <c:pt idx="419">
                  <c:v>1.09719647078904</c:v>
                </c:pt>
                <c:pt idx="420">
                  <c:v>1.0796270263446</c:v>
                </c:pt>
                <c:pt idx="421">
                  <c:v>1.06192861364618</c:v>
                </c:pt>
                <c:pt idx="422">
                  <c:v>1.02828448000205</c:v>
                </c:pt>
                <c:pt idx="423">
                  <c:v>1.02855671230695</c:v>
                </c:pt>
                <c:pt idx="424">
                  <c:v>1.04794267721923</c:v>
                </c:pt>
                <c:pt idx="425">
                  <c:v>1.04446639391839</c:v>
                </c:pt>
                <c:pt idx="426">
                  <c:v>1.04529972725172</c:v>
                </c:pt>
                <c:pt idx="427">
                  <c:v>1.06662839858039</c:v>
                </c:pt>
                <c:pt idx="428">
                  <c:v>1.10464009448682</c:v>
                </c:pt>
                <c:pt idx="429">
                  <c:v>1.08689117673791</c:v>
                </c:pt>
                <c:pt idx="430">
                  <c:v>1.06558165292838</c:v>
                </c:pt>
                <c:pt idx="431">
                  <c:v>1.0407331680799</c:v>
                </c:pt>
                <c:pt idx="432">
                  <c:v>1.00822085280896</c:v>
                </c:pt>
                <c:pt idx="433">
                  <c:v>1.00180508219964</c:v>
                </c:pt>
                <c:pt idx="434">
                  <c:v>0.982574312968873</c:v>
                </c:pt>
                <c:pt idx="435">
                  <c:v>0.948648387042947</c:v>
                </c:pt>
                <c:pt idx="436">
                  <c:v>0.938662817057378</c:v>
                </c:pt>
                <c:pt idx="437">
                  <c:v>0.894849429633442</c:v>
                </c:pt>
                <c:pt idx="438">
                  <c:v>0.86372197865305</c:v>
                </c:pt>
                <c:pt idx="439">
                  <c:v>0.865805311986384</c:v>
                </c:pt>
                <c:pt idx="440">
                  <c:v>0.87488301714252</c:v>
                </c:pt>
                <c:pt idx="441">
                  <c:v>0.878729170988674</c:v>
                </c:pt>
                <c:pt idx="442">
                  <c:v>0.849562504322007</c:v>
                </c:pt>
                <c:pt idx="443">
                  <c:v>0.841752980512483</c:v>
                </c:pt>
                <c:pt idx="444">
                  <c:v>0.837387076146579</c:v>
                </c:pt>
                <c:pt idx="445">
                  <c:v>0.822193060251301</c:v>
                </c:pt>
                <c:pt idx="446">
                  <c:v>0.79124067929892</c:v>
                </c:pt>
                <c:pt idx="447">
                  <c:v>0.790962901521142</c:v>
                </c:pt>
                <c:pt idx="448">
                  <c:v>0.73609846770934</c:v>
                </c:pt>
                <c:pt idx="449">
                  <c:v>0.714193705804578</c:v>
                </c:pt>
                <c:pt idx="450">
                  <c:v>0.707794896280768</c:v>
                </c:pt>
                <c:pt idx="451">
                  <c:v>0.689710996054011</c:v>
                </c:pt>
                <c:pt idx="452">
                  <c:v>0.671360827703843</c:v>
                </c:pt>
                <c:pt idx="453">
                  <c:v>0.638729920935005</c:v>
                </c:pt>
                <c:pt idx="454">
                  <c:v>0.590396587601672</c:v>
                </c:pt>
                <c:pt idx="455">
                  <c:v>0.584223748095499</c:v>
                </c:pt>
                <c:pt idx="456">
                  <c:v>0.577557081428832</c:v>
                </c:pt>
                <c:pt idx="457">
                  <c:v>0.547254051125802</c:v>
                </c:pt>
                <c:pt idx="458">
                  <c:v>0.491698495570246</c:v>
                </c:pt>
                <c:pt idx="459">
                  <c:v>0.48563788950964</c:v>
                </c:pt>
                <c:pt idx="460">
                  <c:v>0.476114079985831</c:v>
                </c:pt>
                <c:pt idx="461">
                  <c:v>0.4734553498271</c:v>
                </c:pt>
                <c:pt idx="462">
                  <c:v>0.481898401028772</c:v>
                </c:pt>
                <c:pt idx="463">
                  <c:v>0.463793825865374</c:v>
                </c:pt>
                <c:pt idx="464">
                  <c:v>0.442365254436802</c:v>
                </c:pt>
                <c:pt idx="465">
                  <c:v>0.458406122891464</c:v>
                </c:pt>
                <c:pt idx="466">
                  <c:v>0.444807008827233</c:v>
                </c:pt>
                <c:pt idx="467">
                  <c:v>0.430106464362624</c:v>
                </c:pt>
                <c:pt idx="468">
                  <c:v>0.438240088182522</c:v>
                </c:pt>
                <c:pt idx="469">
                  <c:v>0.409371040563474</c:v>
                </c:pt>
                <c:pt idx="470">
                  <c:v>0.389527903308572</c:v>
                </c:pt>
                <c:pt idx="471">
                  <c:v>0.382332717541958</c:v>
                </c:pt>
                <c:pt idx="472">
                  <c:v>0.37713177191548</c:v>
                </c:pt>
                <c:pt idx="473">
                  <c:v>0.359806543951955</c:v>
                </c:pt>
                <c:pt idx="474">
                  <c:v>0.346642359359199</c:v>
                </c:pt>
                <c:pt idx="475">
                  <c:v>0.342732290933001</c:v>
                </c:pt>
                <c:pt idx="476">
                  <c:v>0.358469805451003</c:v>
                </c:pt>
                <c:pt idx="477">
                  <c:v>0.346168218149416</c:v>
                </c:pt>
                <c:pt idx="478">
                  <c:v>0.34700264941863</c:v>
                </c:pt>
                <c:pt idx="479">
                  <c:v>0.354867007282988</c:v>
                </c:pt>
                <c:pt idx="480">
                  <c:v>0.3574211198371</c:v>
                </c:pt>
                <c:pt idx="481">
                  <c:v>0.358885434376475</c:v>
                </c:pt>
                <c:pt idx="482">
                  <c:v>0.365246142911097</c:v>
                </c:pt>
                <c:pt idx="483">
                  <c:v>0.375222248048493</c:v>
                </c:pt>
                <c:pt idx="484">
                  <c:v>0.378670523910562</c:v>
                </c:pt>
                <c:pt idx="485">
                  <c:v>0.381284902995529</c:v>
                </c:pt>
                <c:pt idx="486">
                  <c:v>0.392169256737025</c:v>
                </c:pt>
                <c:pt idx="487">
                  <c:v>0.409242427468733</c:v>
                </c:pt>
                <c:pt idx="488">
                  <c:v>0.430747803812819</c:v>
                </c:pt>
                <c:pt idx="489">
                  <c:v>0.448563895766842</c:v>
                </c:pt>
                <c:pt idx="490">
                  <c:v>0.454813895766842</c:v>
                </c:pt>
                <c:pt idx="491">
                  <c:v>0.45478256744604</c:v>
                </c:pt>
                <c:pt idx="492">
                  <c:v>0.43754507625506</c:v>
                </c:pt>
                <c:pt idx="493">
                  <c:v>0.422990921259729</c:v>
                </c:pt>
                <c:pt idx="494">
                  <c:v>0.421612475144441</c:v>
                </c:pt>
                <c:pt idx="495">
                  <c:v>0.39205308817126</c:v>
                </c:pt>
                <c:pt idx="496">
                  <c:v>0.388509345092634</c:v>
                </c:pt>
                <c:pt idx="497">
                  <c:v>0.392807590706669</c:v>
                </c:pt>
                <c:pt idx="498">
                  <c:v>0.384484213566087</c:v>
                </c:pt>
                <c:pt idx="499">
                  <c:v>0.381462235544109</c:v>
                </c:pt>
                <c:pt idx="500">
                  <c:v>0.360746186161393</c:v>
                </c:pt>
                <c:pt idx="501">
                  <c:v>0.345615996154356</c:v>
                </c:pt>
                <c:pt idx="502">
                  <c:v>0.342069896863576</c:v>
                </c:pt>
                <c:pt idx="503">
                  <c:v>0.32764909308107</c:v>
                </c:pt>
                <c:pt idx="504">
                  <c:v>0.315234127094675</c:v>
                </c:pt>
                <c:pt idx="505">
                  <c:v>0.288987040847589</c:v>
                </c:pt>
                <c:pt idx="506">
                  <c:v>0.267594764424825</c:v>
                </c:pt>
                <c:pt idx="507">
                  <c:v>0.260934999069407</c:v>
                </c:pt>
                <c:pt idx="508">
                  <c:v>0.264423205946361</c:v>
                </c:pt>
                <c:pt idx="509">
                  <c:v>0.255332296855452</c:v>
                </c:pt>
                <c:pt idx="510">
                  <c:v>0.248375053185879</c:v>
                </c:pt>
                <c:pt idx="511">
                  <c:v>0.253762754815291</c:v>
                </c:pt>
                <c:pt idx="512">
                  <c:v>0.253312751506443</c:v>
                </c:pt>
                <c:pt idx="513">
                  <c:v>0.244016440086816</c:v>
                </c:pt>
                <c:pt idx="514">
                  <c:v>0.248068164224747</c:v>
                </c:pt>
                <c:pt idx="515">
                  <c:v>0.248936372204456</c:v>
                </c:pt>
                <c:pt idx="516">
                  <c:v>0.241515221926163</c:v>
                </c:pt>
                <c:pt idx="517">
                  <c:v>0.236479088231493</c:v>
                </c:pt>
                <c:pt idx="518">
                  <c:v>0.22547599499243</c:v>
                </c:pt>
                <c:pt idx="519">
                  <c:v>0.219502008301564</c:v>
                </c:pt>
                <c:pt idx="520">
                  <c:v>0.229918674968231</c:v>
                </c:pt>
                <c:pt idx="521">
                  <c:v>0.243464835451406</c:v>
                </c:pt>
                <c:pt idx="522">
                  <c:v>0.259947234739753</c:v>
                </c:pt>
                <c:pt idx="523">
                  <c:v>0.269106794085879</c:v>
                </c:pt>
                <c:pt idx="524">
                  <c:v>0.2690743054569</c:v>
                </c:pt>
                <c:pt idx="525">
                  <c:v>0.273547989667426</c:v>
                </c:pt>
                <c:pt idx="526">
                  <c:v>0.261601456668261</c:v>
                </c:pt>
                <c:pt idx="527">
                  <c:v>0.24674034555715</c:v>
                </c:pt>
                <c:pt idx="528">
                  <c:v>0.234185000838618</c:v>
                </c:pt>
                <c:pt idx="529">
                  <c:v>0.229894053690528</c:v>
                </c:pt>
                <c:pt idx="530">
                  <c:v>0.230257161896773</c:v>
                </c:pt>
                <c:pt idx="531">
                  <c:v>0.229305294080681</c:v>
                </c:pt>
                <c:pt idx="532">
                  <c:v>0.224869664798315</c:v>
                </c:pt>
                <c:pt idx="533">
                  <c:v>0.231536331464982</c:v>
                </c:pt>
                <c:pt idx="534">
                  <c:v>0.237099102027753</c:v>
                </c:pt>
                <c:pt idx="535">
                  <c:v>0.247347970806033</c:v>
                </c:pt>
                <c:pt idx="536">
                  <c:v>0.247005143801814</c:v>
                </c:pt>
                <c:pt idx="537">
                  <c:v>0.246185351677674</c:v>
                </c:pt>
                <c:pt idx="538">
                  <c:v>0.250442897392589</c:v>
                </c:pt>
                <c:pt idx="539">
                  <c:v>0.255603196031149</c:v>
                </c:pt>
                <c:pt idx="540">
                  <c:v>0.25501400763816</c:v>
                </c:pt>
                <c:pt idx="541">
                  <c:v>0.262865704279799</c:v>
                </c:pt>
                <c:pt idx="542">
                  <c:v>0.264568167778305</c:v>
                </c:pt>
                <c:pt idx="543">
                  <c:v>0.265682355542018</c:v>
                </c:pt>
                <c:pt idx="544">
                  <c:v>0.260651491344487</c:v>
                </c:pt>
                <c:pt idx="545">
                  <c:v>0.272855178789615</c:v>
                </c:pt>
                <c:pt idx="546">
                  <c:v>0.277500083434519</c:v>
                </c:pt>
                <c:pt idx="547">
                  <c:v>0.27510160061435</c:v>
                </c:pt>
                <c:pt idx="548">
                  <c:v>0.268664358159733</c:v>
                </c:pt>
                <c:pt idx="549">
                  <c:v>0.26594923702356</c:v>
                </c:pt>
                <c:pt idx="550">
                  <c:v>0.255776076850399</c:v>
                </c:pt>
                <c:pt idx="551">
                  <c:v>0.245639849651138</c:v>
                </c:pt>
                <c:pt idx="552">
                  <c:v>0.236785806727245</c:v>
                </c:pt>
                <c:pt idx="553">
                  <c:v>0.22912691807193</c:v>
                </c:pt>
                <c:pt idx="554">
                  <c:v>0.220082366273755</c:v>
                </c:pt>
                <c:pt idx="555">
                  <c:v>0.227165802564011</c:v>
                </c:pt>
                <c:pt idx="556">
                  <c:v>0.236903915963452</c:v>
                </c:pt>
                <c:pt idx="557">
                  <c:v>0.239542804852341</c:v>
                </c:pt>
                <c:pt idx="558">
                  <c:v>0.252582020538615</c:v>
                </c:pt>
                <c:pt idx="559">
                  <c:v>0.260674912867961</c:v>
                </c:pt>
                <c:pt idx="560">
                  <c:v>0.288540674557252</c:v>
                </c:pt>
                <c:pt idx="561">
                  <c:v>0.301853905551404</c:v>
                </c:pt>
                <c:pt idx="562">
                  <c:v>0.305599745656659</c:v>
                </c:pt>
                <c:pt idx="563">
                  <c:v>0.301615071327157</c:v>
                </c:pt>
                <c:pt idx="564">
                  <c:v>0.30486182457391</c:v>
                </c:pt>
                <c:pt idx="565">
                  <c:v>0.300893250843048</c:v>
                </c:pt>
                <c:pt idx="566">
                  <c:v>0.306097188958379</c:v>
                </c:pt>
                <c:pt idx="567">
                  <c:v>0.308919269412038</c:v>
                </c:pt>
                <c:pt idx="568">
                  <c:v>0.300690425032729</c:v>
                </c:pt>
                <c:pt idx="569">
                  <c:v>0.299137630001674</c:v>
                </c:pt>
                <c:pt idx="570">
                  <c:v>0.305082330462503</c:v>
                </c:pt>
                <c:pt idx="571">
                  <c:v>0.299274483690801</c:v>
                </c:pt>
                <c:pt idx="572">
                  <c:v>0.29086766417287</c:v>
                </c:pt>
                <c:pt idx="573">
                  <c:v>0.297098374049414</c:v>
                </c:pt>
                <c:pt idx="574">
                  <c:v>0.303249927902117</c:v>
                </c:pt>
                <c:pt idx="575">
                  <c:v>0.300466879198764</c:v>
                </c:pt>
                <c:pt idx="576">
                  <c:v>0.298580993312879</c:v>
                </c:pt>
                <c:pt idx="577">
                  <c:v>0.303026946138265</c:v>
                </c:pt>
                <c:pt idx="578">
                  <c:v>0.324249261809697</c:v>
                </c:pt>
                <c:pt idx="579">
                  <c:v>0.329184777682713</c:v>
                </c:pt>
                <c:pt idx="580">
                  <c:v>0.32860524968383</c:v>
                </c:pt>
                <c:pt idx="581">
                  <c:v>0.328202835196909</c:v>
                </c:pt>
                <c:pt idx="582">
                  <c:v>0.330852048224803</c:v>
                </c:pt>
                <c:pt idx="583">
                  <c:v>0.360123802783161</c:v>
                </c:pt>
                <c:pt idx="584">
                  <c:v>0.376284590313924</c:v>
                </c:pt>
                <c:pt idx="585">
                  <c:v>0.368887361412058</c:v>
                </c:pt>
                <c:pt idx="586">
                  <c:v>0.368714828630829</c:v>
                </c:pt>
                <c:pt idx="587">
                  <c:v>0.377250182166183</c:v>
                </c:pt>
                <c:pt idx="588">
                  <c:v>0.382468761401156</c:v>
                </c:pt>
                <c:pt idx="589">
                  <c:v>0.377296347608052</c:v>
                </c:pt>
                <c:pt idx="590">
                  <c:v>0.355221027095232</c:v>
                </c:pt>
                <c:pt idx="591">
                  <c:v>0.348889982091418</c:v>
                </c:pt>
                <c:pt idx="592">
                  <c:v>0.338326816185786</c:v>
                </c:pt>
                <c:pt idx="593">
                  <c:v>0.348433083806692</c:v>
                </c:pt>
                <c:pt idx="594">
                  <c:v>0.350912558355133</c:v>
                </c:pt>
                <c:pt idx="595">
                  <c:v>0.359198020131536</c:v>
                </c:pt>
                <c:pt idx="596">
                  <c:v>0.367357742353758</c:v>
                </c:pt>
                <c:pt idx="597">
                  <c:v>0.37703169137726</c:v>
                </c:pt>
                <c:pt idx="598">
                  <c:v>0.384761159976294</c:v>
                </c:pt>
                <c:pt idx="599">
                  <c:v>0.38198988753289</c:v>
                </c:pt>
                <c:pt idx="600">
                  <c:v>0.394020435601174</c:v>
                </c:pt>
                <c:pt idx="601">
                  <c:v>0.40417218861007</c:v>
                </c:pt>
                <c:pt idx="602">
                  <c:v>0.42047509866298</c:v>
                </c:pt>
                <c:pt idx="603">
                  <c:v>0.435404757003491</c:v>
                </c:pt>
                <c:pt idx="604">
                  <c:v>0.453734421958248</c:v>
                </c:pt>
                <c:pt idx="605">
                  <c:v>0.452178713882293</c:v>
                </c:pt>
                <c:pt idx="606">
                  <c:v>0.464257145254842</c:v>
                </c:pt>
                <c:pt idx="607">
                  <c:v>0.475318837042997</c:v>
                </c:pt>
                <c:pt idx="608">
                  <c:v>0.472809258498936</c:v>
                </c:pt>
                <c:pt idx="609">
                  <c:v>0.488456903426472</c:v>
                </c:pt>
                <c:pt idx="610">
                  <c:v>0.521709591598515</c:v>
                </c:pt>
                <c:pt idx="611">
                  <c:v>0.554249274138198</c:v>
                </c:pt>
                <c:pt idx="612">
                  <c:v>0.574239498967133</c:v>
                </c:pt>
                <c:pt idx="613">
                  <c:v>0.605317723068612</c:v>
                </c:pt>
                <c:pt idx="614">
                  <c:v>0.659637484736934</c:v>
                </c:pt>
                <c:pt idx="615">
                  <c:v>0.679922037582463</c:v>
                </c:pt>
                <c:pt idx="616">
                  <c:v>0.672779180439605</c:v>
                </c:pt>
                <c:pt idx="617">
                  <c:v>0.66702160468203</c:v>
                </c:pt>
                <c:pt idx="618">
                  <c:v>0.687712116356148</c:v>
                </c:pt>
                <c:pt idx="619">
                  <c:v>0.709961705847117</c:v>
                </c:pt>
                <c:pt idx="620">
                  <c:v>0.72985753918045</c:v>
                </c:pt>
                <c:pt idx="621">
                  <c:v>0.743673964301223</c:v>
                </c:pt>
                <c:pt idx="622">
                  <c:v>0.781681627136472</c:v>
                </c:pt>
                <c:pt idx="623">
                  <c:v>0.763664609008466</c:v>
                </c:pt>
                <c:pt idx="624">
                  <c:v>0.777089896364788</c:v>
                </c:pt>
                <c:pt idx="625">
                  <c:v>0.789970720737548</c:v>
                </c:pt>
                <c:pt idx="626">
                  <c:v>0.804826871531199</c:v>
                </c:pt>
                <c:pt idx="627">
                  <c:v>0.808716925106787</c:v>
                </c:pt>
                <c:pt idx="628">
                  <c:v>0.81205025844012</c:v>
                </c:pt>
                <c:pt idx="629">
                  <c:v>0.852839964063247</c:v>
                </c:pt>
                <c:pt idx="630">
                  <c:v>0.878168723354271</c:v>
                </c:pt>
                <c:pt idx="631">
                  <c:v>0.905677226755631</c:v>
                </c:pt>
                <c:pt idx="632">
                  <c:v>0.948038337866742</c:v>
                </c:pt>
                <c:pt idx="633">
                  <c:v>0.942171530255749</c:v>
                </c:pt>
                <c:pt idx="634">
                  <c:v>0.925973863817863</c:v>
                </c:pt>
                <c:pt idx="635">
                  <c:v>0.956783208832464</c:v>
                </c:pt>
                <c:pt idx="636">
                  <c:v>0.994038110793248</c:v>
                </c:pt>
                <c:pt idx="637">
                  <c:v>1.03266002790487</c:v>
                </c:pt>
                <c:pt idx="638">
                  <c:v>1.07654891679376</c:v>
                </c:pt>
                <c:pt idx="639">
                  <c:v>1.09856290979726</c:v>
                </c:pt>
                <c:pt idx="640">
                  <c:v>1.10767210519955</c:v>
                </c:pt>
                <c:pt idx="641">
                  <c:v>1.13544988297733</c:v>
                </c:pt>
                <c:pt idx="642">
                  <c:v>1.14924573624687</c:v>
                </c:pt>
                <c:pt idx="643">
                  <c:v>1.11024705376993</c:v>
                </c:pt>
                <c:pt idx="644">
                  <c:v>1.07535426624556</c:v>
                </c:pt>
                <c:pt idx="645">
                  <c:v>1.09368759957889</c:v>
                </c:pt>
                <c:pt idx="646">
                  <c:v>1.120809752788</c:v>
                </c:pt>
                <c:pt idx="647">
                  <c:v>1.15131480329305</c:v>
                </c:pt>
                <c:pt idx="648">
                  <c:v>1.14023027378747</c:v>
                </c:pt>
                <c:pt idx="649">
                  <c:v>1.14707551188271</c:v>
                </c:pt>
                <c:pt idx="650">
                  <c:v>1.17479481012832</c:v>
                </c:pt>
                <c:pt idx="651">
                  <c:v>1.22535036568388</c:v>
                </c:pt>
                <c:pt idx="652">
                  <c:v>1.2412608315036</c:v>
                </c:pt>
                <c:pt idx="653">
                  <c:v>1.24348658667053</c:v>
                </c:pt>
                <c:pt idx="654">
                  <c:v>1.22572314581032</c:v>
                </c:pt>
                <c:pt idx="655">
                  <c:v>1.23591759025476</c:v>
                </c:pt>
                <c:pt idx="656">
                  <c:v>1.23512393946111</c:v>
                </c:pt>
                <c:pt idx="657">
                  <c:v>1.2355496525305</c:v>
                </c:pt>
                <c:pt idx="658">
                  <c:v>1.23604773682169</c:v>
                </c:pt>
                <c:pt idx="659">
                  <c:v>1.20265115238146</c:v>
                </c:pt>
                <c:pt idx="660">
                  <c:v>1.17918242252975</c:v>
                </c:pt>
                <c:pt idx="661">
                  <c:v>1.17267989727723</c:v>
                </c:pt>
                <c:pt idx="662">
                  <c:v>1.1552653673627</c:v>
                </c:pt>
                <c:pt idx="663">
                  <c:v>1.14514950283507</c:v>
                </c:pt>
                <c:pt idx="664">
                  <c:v>1.17706348132969</c:v>
                </c:pt>
                <c:pt idx="665">
                  <c:v>1.16994935362733</c:v>
                </c:pt>
                <c:pt idx="666">
                  <c:v>1.14680120547918</c:v>
                </c:pt>
                <c:pt idx="667">
                  <c:v>1.11816822467229</c:v>
                </c:pt>
                <c:pt idx="668">
                  <c:v>1.07492498142904</c:v>
                </c:pt>
                <c:pt idx="669">
                  <c:v>1.06394158423875</c:v>
                </c:pt>
                <c:pt idx="670">
                  <c:v>1.08233238883645</c:v>
                </c:pt>
                <c:pt idx="671">
                  <c:v>1.07725302375709</c:v>
                </c:pt>
                <c:pt idx="672">
                  <c:v>1.04313324154293</c:v>
                </c:pt>
                <c:pt idx="673">
                  <c:v>1.03071778260573</c:v>
                </c:pt>
                <c:pt idx="674">
                  <c:v>1.0386807455687</c:v>
                </c:pt>
                <c:pt idx="675">
                  <c:v>1.02090296779092</c:v>
                </c:pt>
                <c:pt idx="676">
                  <c:v>1.00568557648657</c:v>
                </c:pt>
                <c:pt idx="677">
                  <c:v>0.998513859314853</c:v>
                </c:pt>
                <c:pt idx="678">
                  <c:v>1.00959838882043</c:v>
                </c:pt>
                <c:pt idx="679">
                  <c:v>0.988070611042657</c:v>
                </c:pt>
                <c:pt idx="680">
                  <c:v>0.975906868352599</c:v>
                </c:pt>
                <c:pt idx="681">
                  <c:v>0.954875122320852</c:v>
                </c:pt>
                <c:pt idx="682">
                  <c:v>0.941591914300802</c:v>
                </c:pt>
                <c:pt idx="683">
                  <c:v>0.958736331445219</c:v>
                </c:pt>
                <c:pt idx="684">
                  <c:v>0.968910028715691</c:v>
                </c:pt>
                <c:pt idx="685">
                  <c:v>0.990849422655085</c:v>
                </c:pt>
                <c:pt idx="686">
                  <c:v>1.00818275598842</c:v>
                </c:pt>
                <c:pt idx="687">
                  <c:v>1.03615210464742</c:v>
                </c:pt>
                <c:pt idx="688">
                  <c:v>1.06206979096555</c:v>
                </c:pt>
                <c:pt idx="689">
                  <c:v>1.07680081157893</c:v>
                </c:pt>
                <c:pt idx="690">
                  <c:v>1.08814832930942</c:v>
                </c:pt>
                <c:pt idx="691">
                  <c:v>1.07435323551433</c:v>
                </c:pt>
                <c:pt idx="692">
                  <c:v>1.0627472975926</c:v>
                </c:pt>
                <c:pt idx="693">
                  <c:v>1.08220659646367</c:v>
                </c:pt>
                <c:pt idx="694">
                  <c:v>1.07495659646367</c:v>
                </c:pt>
                <c:pt idx="695">
                  <c:v>1.07637219475426</c:v>
                </c:pt>
                <c:pt idx="696">
                  <c:v>1.05453389303791</c:v>
                </c:pt>
                <c:pt idx="697">
                  <c:v>1.03151997002399</c:v>
                </c:pt>
                <c:pt idx="698">
                  <c:v>1.02754099104501</c:v>
                </c:pt>
                <c:pt idx="699">
                  <c:v>1.00902247252649</c:v>
                </c:pt>
                <c:pt idx="700">
                  <c:v>0.976730805859826</c:v>
                </c:pt>
                <c:pt idx="701">
                  <c:v>0.940913812395774</c:v>
                </c:pt>
                <c:pt idx="702">
                  <c:v>0.95924412092572</c:v>
                </c:pt>
                <c:pt idx="703">
                  <c:v>0.971858500010687</c:v>
                </c:pt>
                <c:pt idx="704">
                  <c:v>0.956382309534496</c:v>
                </c:pt>
                <c:pt idx="705">
                  <c:v>0.947017230169417</c:v>
                </c:pt>
                <c:pt idx="706">
                  <c:v>0.954424637576824</c:v>
                </c:pt>
                <c:pt idx="707">
                  <c:v>0.943498711650899</c:v>
                </c:pt>
                <c:pt idx="708">
                  <c:v>0.912934448328015</c:v>
                </c:pt>
                <c:pt idx="709">
                  <c:v>0.927328387721954</c:v>
                </c:pt>
                <c:pt idx="710">
                  <c:v>0.911032091425658</c:v>
                </c:pt>
                <c:pt idx="711">
                  <c:v>0.879063837457404</c:v>
                </c:pt>
                <c:pt idx="712">
                  <c:v>0.863557121950688</c:v>
                </c:pt>
                <c:pt idx="713">
                  <c:v>0.862114120507687</c:v>
                </c:pt>
                <c:pt idx="714">
                  <c:v>0.866081222587996</c:v>
                </c:pt>
                <c:pt idx="715">
                  <c:v>0.82928468579146</c:v>
                </c:pt>
                <c:pt idx="716">
                  <c:v>0.811951352458126</c:v>
                </c:pt>
                <c:pt idx="717">
                  <c:v>0.777030717537491</c:v>
                </c:pt>
                <c:pt idx="718">
                  <c:v>0.752360978674204</c:v>
                </c:pt>
                <c:pt idx="719">
                  <c:v>0.752892279205504</c:v>
                </c:pt>
                <c:pt idx="720">
                  <c:v>0.752892279205504</c:v>
                </c:pt>
                <c:pt idx="721">
                  <c:v>0.747148231586457</c:v>
                </c:pt>
                <c:pt idx="722">
                  <c:v>0.755952650039998</c:v>
                </c:pt>
                <c:pt idx="723">
                  <c:v>0.758300452387801</c:v>
                </c:pt>
                <c:pt idx="724">
                  <c:v>0.740055502892851</c:v>
                </c:pt>
                <c:pt idx="725">
                  <c:v>0.746930502892851</c:v>
                </c:pt>
                <c:pt idx="726">
                  <c:v>0.774745235585633</c:v>
                </c:pt>
                <c:pt idx="727">
                  <c:v>0.789060805073616</c:v>
                </c:pt>
                <c:pt idx="728">
                  <c:v>0.794616360629172</c:v>
                </c:pt>
                <c:pt idx="729">
                  <c:v>0.804578046452926</c:v>
                </c:pt>
                <c:pt idx="730">
                  <c:v>0.800203046452926</c:v>
                </c:pt>
                <c:pt idx="731">
                  <c:v>0.839353373250312</c:v>
                </c:pt>
                <c:pt idx="732">
                  <c:v>0.855765370986588</c:v>
                </c:pt>
                <c:pt idx="733">
                  <c:v>0.884262103012732</c:v>
                </c:pt>
                <c:pt idx="734">
                  <c:v>0.866502999371275</c:v>
                </c:pt>
                <c:pt idx="735">
                  <c:v>0.86142363429191</c:v>
                </c:pt>
                <c:pt idx="736">
                  <c:v>0.858301941170217</c:v>
                </c:pt>
                <c:pt idx="737">
                  <c:v>0.870338978207254</c:v>
                </c:pt>
                <c:pt idx="738">
                  <c:v>0.892317382944279</c:v>
                </c:pt>
                <c:pt idx="739">
                  <c:v>0.895217350360376</c:v>
                </c:pt>
                <c:pt idx="740">
                  <c:v>0.907069202212228</c:v>
                </c:pt>
                <c:pt idx="741">
                  <c:v>0.933787150930176</c:v>
                </c:pt>
                <c:pt idx="742">
                  <c:v>0.960282877425903</c:v>
                </c:pt>
                <c:pt idx="743">
                  <c:v>0.983695575838601</c:v>
                </c:pt>
                <c:pt idx="744">
                  <c:v>0.995937264967083</c:v>
                </c:pt>
                <c:pt idx="745">
                  <c:v>0.991919407824226</c:v>
                </c:pt>
                <c:pt idx="746">
                  <c:v>0.987157503062321</c:v>
                </c:pt>
                <c:pt idx="747">
                  <c:v>0.9990225824274</c:v>
                </c:pt>
                <c:pt idx="748">
                  <c:v>1.00478332574912</c:v>
                </c:pt>
                <c:pt idx="749">
                  <c:v>0.995464632055426</c:v>
                </c:pt>
                <c:pt idx="750">
                  <c:v>0.994454531045325</c:v>
                </c:pt>
                <c:pt idx="751">
                  <c:v>1.023154243689</c:v>
                </c:pt>
                <c:pt idx="752">
                  <c:v>1.02531473751616</c:v>
                </c:pt>
                <c:pt idx="753">
                  <c:v>1.01638953324212</c:v>
                </c:pt>
                <c:pt idx="754">
                  <c:v>1.02035602745252</c:v>
                </c:pt>
                <c:pt idx="755">
                  <c:v>0.983689360785852</c:v>
                </c:pt>
                <c:pt idx="756">
                  <c:v>0.967527744624236</c:v>
                </c:pt>
                <c:pt idx="757">
                  <c:v>0.968541943407197</c:v>
                </c:pt>
                <c:pt idx="758">
                  <c:v>0.961962996038776</c:v>
                </c:pt>
                <c:pt idx="759">
                  <c:v>0.941900300114011</c:v>
                </c:pt>
                <c:pt idx="760">
                  <c:v>0.929608633447345</c:v>
                </c:pt>
                <c:pt idx="761">
                  <c:v>0.907451770702246</c:v>
                </c:pt>
                <c:pt idx="762">
                  <c:v>0.899756878229128</c:v>
                </c:pt>
                <c:pt idx="763">
                  <c:v>0.890867989340239</c:v>
                </c:pt>
                <c:pt idx="764">
                  <c:v>0.940214394568998</c:v>
                </c:pt>
                <c:pt idx="765">
                  <c:v>0.960671910908867</c:v>
                </c:pt>
                <c:pt idx="766">
                  <c:v>0.986386196623152</c:v>
                </c:pt>
                <c:pt idx="767">
                  <c:v>0.980639070186371</c:v>
                </c:pt>
                <c:pt idx="768">
                  <c:v>0.979688386882746</c:v>
                </c:pt>
                <c:pt idx="769">
                  <c:v>0.973902416580647</c:v>
                </c:pt>
                <c:pt idx="770">
                  <c:v>0.951509254187484</c:v>
                </c:pt>
                <c:pt idx="771">
                  <c:v>0.943651520523299</c:v>
                </c:pt>
                <c:pt idx="772">
                  <c:v>0.914366770185917</c:v>
                </c:pt>
                <c:pt idx="773">
                  <c:v>0.897352881297029</c:v>
                </c:pt>
                <c:pt idx="774">
                  <c:v>0.88709942507583</c:v>
                </c:pt>
                <c:pt idx="775">
                  <c:v>0.908749199850605</c:v>
                </c:pt>
                <c:pt idx="776">
                  <c:v>0.933749199850605</c:v>
                </c:pt>
                <c:pt idx="777">
                  <c:v>0.949636296624799</c:v>
                </c:pt>
                <c:pt idx="778">
                  <c:v>0.967685077112603</c:v>
                </c:pt>
                <c:pt idx="779">
                  <c:v>0.99797674377927</c:v>
                </c:pt>
                <c:pt idx="780">
                  <c:v>1.00148684478937</c:v>
                </c:pt>
                <c:pt idx="781">
                  <c:v>0.983487889721451</c:v>
                </c:pt>
                <c:pt idx="782">
                  <c:v>0.998342962185219</c:v>
                </c:pt>
                <c:pt idx="783">
                  <c:v>1.01341914502403</c:v>
                </c:pt>
                <c:pt idx="784">
                  <c:v>1.03099061106127</c:v>
                </c:pt>
                <c:pt idx="785">
                  <c:v>1.06345437917722</c:v>
                </c:pt>
                <c:pt idx="786">
                  <c:v>1.08567660139944</c:v>
                </c:pt>
                <c:pt idx="787">
                  <c:v>1.09526265804432</c:v>
                </c:pt>
                <c:pt idx="788">
                  <c:v>1.10909966992887</c:v>
                </c:pt>
                <c:pt idx="789">
                  <c:v>1.1380040988333</c:v>
                </c:pt>
                <c:pt idx="790">
                  <c:v>1.15234704755125</c:v>
                </c:pt>
                <c:pt idx="791">
                  <c:v>1.13424750003993</c:v>
                </c:pt>
                <c:pt idx="792">
                  <c:v>1.12308678575422</c:v>
                </c:pt>
                <c:pt idx="793">
                  <c:v>1.09530900797644</c:v>
                </c:pt>
                <c:pt idx="794">
                  <c:v>1.03790160056903</c:v>
                </c:pt>
                <c:pt idx="795">
                  <c:v>1.01216630645139</c:v>
                </c:pt>
                <c:pt idx="796">
                  <c:v>0.980029554314634</c:v>
                </c:pt>
                <c:pt idx="797">
                  <c:v>0.959460891277731</c:v>
                </c:pt>
                <c:pt idx="798">
                  <c:v>0.930361069530851</c:v>
                </c:pt>
                <c:pt idx="799">
                  <c:v>0.916422577467359</c:v>
                </c:pt>
                <c:pt idx="800">
                  <c:v>0.931472744691439</c:v>
                </c:pt>
                <c:pt idx="801">
                  <c:v>0.912563749149871</c:v>
                </c:pt>
                <c:pt idx="802">
                  <c:v>0.916127345641099</c:v>
                </c:pt>
                <c:pt idx="803">
                  <c:v>0.913919012307766</c:v>
                </c:pt>
                <c:pt idx="804">
                  <c:v>0.894886754243249</c:v>
                </c:pt>
                <c:pt idx="805">
                  <c:v>0.87524018459668</c:v>
                </c:pt>
                <c:pt idx="806">
                  <c:v>0.841844194621743</c:v>
                </c:pt>
                <c:pt idx="807">
                  <c:v>0.807742812133263</c:v>
                </c:pt>
                <c:pt idx="808">
                  <c:v>0.790819735210186</c:v>
                </c:pt>
                <c:pt idx="809">
                  <c:v>0.774962592353044</c:v>
                </c:pt>
                <c:pt idx="810">
                  <c:v>0.749655574809184</c:v>
                </c:pt>
                <c:pt idx="811">
                  <c:v>0.735261635415244</c:v>
                </c:pt>
                <c:pt idx="812">
                  <c:v>0.701702859247773</c:v>
                </c:pt>
                <c:pt idx="813">
                  <c:v>0.688834293530631</c:v>
                </c:pt>
                <c:pt idx="814">
                  <c:v>0.687061553048213</c:v>
                </c:pt>
                <c:pt idx="815">
                  <c:v>0.673463033159221</c:v>
                </c:pt>
                <c:pt idx="816">
                  <c:v>0.663252822949011</c:v>
                </c:pt>
                <c:pt idx="817">
                  <c:v>0.645781003303279</c:v>
                </c:pt>
                <c:pt idx="818">
                  <c:v>0.620004420268631</c:v>
                </c:pt>
                <c:pt idx="819">
                  <c:v>0.58297877924299</c:v>
                </c:pt>
                <c:pt idx="820">
                  <c:v>0.580557126821338</c:v>
                </c:pt>
                <c:pt idx="821">
                  <c:v>0.572208885914957</c:v>
                </c:pt>
                <c:pt idx="822">
                  <c:v>0.568545882251954</c:v>
                </c:pt>
                <c:pt idx="823">
                  <c:v>0.571751010457082</c:v>
                </c:pt>
                <c:pt idx="824">
                  <c:v>0.577449016155087</c:v>
                </c:pt>
                <c:pt idx="825">
                  <c:v>0.581110632316704</c:v>
                </c:pt>
                <c:pt idx="826">
                  <c:v>0.577928235517286</c:v>
                </c:pt>
                <c:pt idx="827">
                  <c:v>0.580169950916896</c:v>
                </c:pt>
                <c:pt idx="828">
                  <c:v>0.602139647886593</c:v>
                </c:pt>
                <c:pt idx="829">
                  <c:v>0.600485236121887</c:v>
                </c:pt>
                <c:pt idx="830">
                  <c:v>0.581397971243688</c:v>
                </c:pt>
                <c:pt idx="831">
                  <c:v>0.571086963371704</c:v>
                </c:pt>
                <c:pt idx="832">
                  <c:v>0.563987604397345</c:v>
                </c:pt>
                <c:pt idx="833">
                  <c:v>0.553987604397345</c:v>
                </c:pt>
                <c:pt idx="834">
                  <c:v>0.562043159952901</c:v>
                </c:pt>
                <c:pt idx="835">
                  <c:v>0.558766806676548</c:v>
                </c:pt>
                <c:pt idx="836">
                  <c:v>0.559179603374174</c:v>
                </c:pt>
                <c:pt idx="837">
                  <c:v>0.568227222421793</c:v>
                </c:pt>
                <c:pt idx="838">
                  <c:v>0.562694158993993</c:v>
                </c:pt>
                <c:pt idx="839">
                  <c:v>0.547217968517802</c:v>
                </c:pt>
                <c:pt idx="840">
                  <c:v>0.547062023098699</c:v>
                </c:pt>
                <c:pt idx="841">
                  <c:v>0.547213538250214</c:v>
                </c:pt>
                <c:pt idx="842">
                  <c:v>0.538096729133405</c:v>
                </c:pt>
                <c:pt idx="843">
                  <c:v>0.52652936466749</c:v>
                </c:pt>
                <c:pt idx="844">
                  <c:v>0.49699983513796</c:v>
                </c:pt>
                <c:pt idx="845">
                  <c:v>0.472637510887618</c:v>
                </c:pt>
                <c:pt idx="846">
                  <c:v>0.448618330416825</c:v>
                </c:pt>
                <c:pt idx="847">
                  <c:v>0.445719779692187</c:v>
                </c:pt>
                <c:pt idx="848">
                  <c:v>0.450190679163086</c:v>
                </c:pt>
                <c:pt idx="849">
                  <c:v>0.458498371470779</c:v>
                </c:pt>
                <c:pt idx="850">
                  <c:v>0.43704484247008</c:v>
                </c:pt>
                <c:pt idx="851">
                  <c:v>0.431059329698444</c:v>
                </c:pt>
                <c:pt idx="852">
                  <c:v>0.421066871176574</c:v>
                </c:pt>
                <c:pt idx="853">
                  <c:v>0.403861742971446</c:v>
                </c:pt>
                <c:pt idx="854">
                  <c:v>0.39529336690307</c:v>
                </c:pt>
                <c:pt idx="855">
                  <c:v>0.386321293225114</c:v>
                </c:pt>
                <c:pt idx="856">
                  <c:v>0.37783091835176</c:v>
                </c:pt>
                <c:pt idx="857">
                  <c:v>0.369061855170932</c:v>
                </c:pt>
                <c:pt idx="858">
                  <c:v>0.344819430928508</c:v>
                </c:pt>
                <c:pt idx="859">
                  <c:v>0.335881310225682</c:v>
                </c:pt>
                <c:pt idx="860">
                  <c:v>0.335492696604774</c:v>
                </c:pt>
                <c:pt idx="861">
                  <c:v>0.33600934770966</c:v>
                </c:pt>
                <c:pt idx="862">
                  <c:v>0.323208814909128</c:v>
                </c:pt>
                <c:pt idx="863">
                  <c:v>0.311458814909128</c:v>
                </c:pt>
                <c:pt idx="864">
                  <c:v>0.299709565659878</c:v>
                </c:pt>
                <c:pt idx="865">
                  <c:v>0.288364042921951</c:v>
                </c:pt>
                <c:pt idx="866">
                  <c:v>0.273799904013375</c:v>
                </c:pt>
                <c:pt idx="867">
                  <c:v>0.260968853785065</c:v>
                </c:pt>
                <c:pt idx="868">
                  <c:v>0.256068672296861</c:v>
                </c:pt>
                <c:pt idx="869">
                  <c:v>0.249205927198822</c:v>
                </c:pt>
                <c:pt idx="870">
                  <c:v>0.249441617434512</c:v>
                </c:pt>
                <c:pt idx="871">
                  <c:v>0.233965426958322</c:v>
                </c:pt>
                <c:pt idx="872">
                  <c:v>0.230119273112168</c:v>
                </c:pt>
                <c:pt idx="873">
                  <c:v>0.226821213147441</c:v>
                </c:pt>
                <c:pt idx="874">
                  <c:v>0.224114660440889</c:v>
                </c:pt>
                <c:pt idx="875">
                  <c:v>0.228852242793394</c:v>
                </c:pt>
                <c:pt idx="876">
                  <c:v>0.227526077918843</c:v>
                </c:pt>
                <c:pt idx="877">
                  <c:v>0.218551718944484</c:v>
                </c:pt>
                <c:pt idx="878">
                  <c:v>0.208500238893003</c:v>
                </c:pt>
                <c:pt idx="879">
                  <c:v>0.19882412553268</c:v>
                </c:pt>
                <c:pt idx="880">
                  <c:v>0.193361203198322</c:v>
                </c:pt>
                <c:pt idx="881">
                  <c:v>0.186870286051668</c:v>
                </c:pt>
                <c:pt idx="882">
                  <c:v>0.173527937618041</c:v>
                </c:pt>
                <c:pt idx="883">
                  <c:v>0.170861270951375</c:v>
                </c:pt>
                <c:pt idx="884">
                  <c:v>0.171634363320852</c:v>
                </c:pt>
                <c:pt idx="885">
                  <c:v>0.165358062846325</c:v>
                </c:pt>
                <c:pt idx="886">
                  <c:v>0.171103070526816</c:v>
                </c:pt>
                <c:pt idx="887">
                  <c:v>0.181837364244303</c:v>
                </c:pt>
                <c:pt idx="888">
                  <c:v>0.191514783599142</c:v>
                </c:pt>
                <c:pt idx="889">
                  <c:v>0.19930699139135</c:v>
                </c:pt>
                <c:pt idx="890">
                  <c:v>0.188860907794581</c:v>
                </c:pt>
                <c:pt idx="891">
                  <c:v>0.182259600605039</c:v>
                </c:pt>
                <c:pt idx="892">
                  <c:v>0.183409492379931</c:v>
                </c:pt>
                <c:pt idx="893">
                  <c:v>0.185492825713264</c:v>
                </c:pt>
                <c:pt idx="894">
                  <c:v>0.183075408295847</c:v>
                </c:pt>
                <c:pt idx="895">
                  <c:v>0.179606116218959</c:v>
                </c:pt>
                <c:pt idx="896">
                  <c:v>0.182957019833417</c:v>
                </c:pt>
                <c:pt idx="897">
                  <c:v>0.182050696324354</c:v>
                </c:pt>
                <c:pt idx="898">
                  <c:v>0.177626196245626</c:v>
                </c:pt>
                <c:pt idx="899">
                  <c:v>0.171718378573103</c:v>
                </c:pt>
                <c:pt idx="900">
                  <c:v>0.162064698919423</c:v>
                </c:pt>
                <c:pt idx="901">
                  <c:v>0.162308331256079</c:v>
                </c:pt>
                <c:pt idx="902">
                  <c:v>0.165502775700523</c:v>
                </c:pt>
                <c:pt idx="903">
                  <c:v>0.165369885335075</c:v>
                </c:pt>
                <c:pt idx="904">
                  <c:v>0.171230086739831</c:v>
                </c:pt>
                <c:pt idx="905">
                  <c:v>0.171912061030872</c:v>
                </c:pt>
                <c:pt idx="906">
                  <c:v>0.167418776537587</c:v>
                </c:pt>
                <c:pt idx="907">
                  <c:v>0.166869325988137</c:v>
                </c:pt>
                <c:pt idx="908">
                  <c:v>0.171960934450532</c:v>
                </c:pt>
                <c:pt idx="909">
                  <c:v>0.183773799947608</c:v>
                </c:pt>
                <c:pt idx="910">
                  <c:v>0.193605424520417</c:v>
                </c:pt>
                <c:pt idx="911">
                  <c:v>0.197507018422011</c:v>
                </c:pt>
                <c:pt idx="912">
                  <c:v>0.211491692751513</c:v>
                </c:pt>
                <c:pt idx="913">
                  <c:v>0.215594256854077</c:v>
                </c:pt>
                <c:pt idx="914">
                  <c:v>0.213987831151266</c:v>
                </c:pt>
                <c:pt idx="915">
                  <c:v>0.217640799187796</c:v>
                </c:pt>
                <c:pt idx="916">
                  <c:v>0.214945821645942</c:v>
                </c:pt>
                <c:pt idx="917">
                  <c:v>0.225596331850024</c:v>
                </c:pt>
                <c:pt idx="918">
                  <c:v>0.231530726841176</c:v>
                </c:pt>
                <c:pt idx="919">
                  <c:v>0.232083244498957</c:v>
                </c:pt>
                <c:pt idx="920">
                  <c:v>0.240431183479808</c:v>
                </c:pt>
                <c:pt idx="921">
                  <c:v>0.254356147404772</c:v>
                </c:pt>
                <c:pt idx="922">
                  <c:v>0.261647814071438</c:v>
                </c:pt>
                <c:pt idx="923">
                  <c:v>0.260141789975053</c:v>
                </c:pt>
                <c:pt idx="924">
                  <c:v>0.260664665792046</c:v>
                </c:pt>
                <c:pt idx="925">
                  <c:v>0.26436836949575</c:v>
                </c:pt>
                <c:pt idx="926">
                  <c:v>0.25718635195189</c:v>
                </c:pt>
                <c:pt idx="927">
                  <c:v>0.260759116635766</c:v>
                </c:pt>
                <c:pt idx="928">
                  <c:v>0.263795349808985</c:v>
                </c:pt>
                <c:pt idx="929">
                  <c:v>0.265677023690659</c:v>
                </c:pt>
                <c:pt idx="930">
                  <c:v>0.281694339707975</c:v>
                </c:pt>
                <c:pt idx="931">
                  <c:v>0.287336733913084</c:v>
                </c:pt>
                <c:pt idx="932">
                  <c:v>0.285441724496888</c:v>
                </c:pt>
                <c:pt idx="933">
                  <c:v>0.299918808680215</c:v>
                </c:pt>
                <c:pt idx="934">
                  <c:v>0.314527820601815</c:v>
                </c:pt>
                <c:pt idx="935">
                  <c:v>0.317522006648327</c:v>
                </c:pt>
                <c:pt idx="936">
                  <c:v>0.32091861004493</c:v>
                </c:pt>
                <c:pt idx="937">
                  <c:v>0.331471226153102</c:v>
                </c:pt>
                <c:pt idx="938">
                  <c:v>0.33992316123425</c:v>
                </c:pt>
                <c:pt idx="939">
                  <c:v>0.342145383456473</c:v>
                </c:pt>
                <c:pt idx="940">
                  <c:v>0.33761745822622</c:v>
                </c:pt>
                <c:pt idx="941">
                  <c:v>0.334540535149297</c:v>
                </c:pt>
                <c:pt idx="942">
                  <c:v>0.322438091225628</c:v>
                </c:pt>
                <c:pt idx="943">
                  <c:v>0.334352843140379</c:v>
                </c:pt>
                <c:pt idx="944">
                  <c:v>0.349845800886858</c:v>
                </c:pt>
                <c:pt idx="945">
                  <c:v>0.360835146396752</c:v>
                </c:pt>
                <c:pt idx="946">
                  <c:v>0.374701984700406</c:v>
                </c:pt>
                <c:pt idx="947">
                  <c:v>0.375275964292243</c:v>
                </c:pt>
                <c:pt idx="948">
                  <c:v>0.378789833006361</c:v>
                </c:pt>
                <c:pt idx="949">
                  <c:v>0.395111221584188</c:v>
                </c:pt>
                <c:pt idx="950">
                  <c:v>0.412566251564201</c:v>
                </c:pt>
                <c:pt idx="951">
                  <c:v>0.400736005307726</c:v>
                </c:pt>
                <c:pt idx="952">
                  <c:v>0.398022827013152</c:v>
                </c:pt>
                <c:pt idx="953">
                  <c:v>0.4114336130143</c:v>
                </c:pt>
                <c:pt idx="954">
                  <c:v>0.430185690116327</c:v>
                </c:pt>
                <c:pt idx="955">
                  <c:v>0.433194949375586</c:v>
                </c:pt>
                <c:pt idx="956">
                  <c:v>0.441504250024469</c:v>
                </c:pt>
                <c:pt idx="957">
                  <c:v>0.446615095637106</c:v>
                </c:pt>
                <c:pt idx="958">
                  <c:v>0.447480896502907</c:v>
                </c:pt>
                <c:pt idx="959">
                  <c:v>0.459036452058463</c:v>
                </c:pt>
                <c:pt idx="960">
                  <c:v>0.463450402887508</c:v>
                </c:pt>
                <c:pt idx="961">
                  <c:v>0.475220054001421</c:v>
                </c:pt>
                <c:pt idx="962">
                  <c:v>0.475324127745103</c:v>
                </c:pt>
                <c:pt idx="963">
                  <c:v>0.467487870435161</c:v>
                </c:pt>
                <c:pt idx="964">
                  <c:v>0.456043292604029</c:v>
                </c:pt>
                <c:pt idx="965">
                  <c:v>0.467631130441866</c:v>
                </c:pt>
                <c:pt idx="966">
                  <c:v>0.472953676748019</c:v>
                </c:pt>
                <c:pt idx="967">
                  <c:v>0.459833366895683</c:v>
                </c:pt>
                <c:pt idx="968">
                  <c:v>0.448003301536206</c:v>
                </c:pt>
                <c:pt idx="969">
                  <c:v>0.436599792764276</c:v>
                </c:pt>
                <c:pt idx="970">
                  <c:v>0.459301869375511</c:v>
                </c:pt>
                <c:pt idx="971">
                  <c:v>0.473261983335626</c:v>
                </c:pt>
                <c:pt idx="972">
                  <c:v>0.491451156621886</c:v>
                </c:pt>
                <c:pt idx="973">
                  <c:v>0.493687808858538</c:v>
                </c:pt>
                <c:pt idx="974">
                  <c:v>0.483750406667615</c:v>
                </c:pt>
                <c:pt idx="975">
                  <c:v>0.497272865296457</c:v>
                </c:pt>
                <c:pt idx="976">
                  <c:v>0.500832187330355</c:v>
                </c:pt>
                <c:pt idx="977">
                  <c:v>0.486383207738518</c:v>
                </c:pt>
                <c:pt idx="978">
                  <c:v>0.496525817361336</c:v>
                </c:pt>
                <c:pt idx="979">
                  <c:v>0.507660569134385</c:v>
                </c:pt>
                <c:pt idx="980">
                  <c:v>0.521969779660701</c:v>
                </c:pt>
                <c:pt idx="981">
                  <c:v>0.549875061992213</c:v>
                </c:pt>
                <c:pt idx="982">
                  <c:v>0.58392157362012</c:v>
                </c:pt>
                <c:pt idx="983">
                  <c:v>0.605991170689717</c:v>
                </c:pt>
                <c:pt idx="984">
                  <c:v>0.620327328881807</c:v>
                </c:pt>
                <c:pt idx="985">
                  <c:v>0.621475288065481</c:v>
                </c:pt>
                <c:pt idx="986">
                  <c:v>0.642345553980066</c:v>
                </c:pt>
                <c:pt idx="987">
                  <c:v>0.645905064547363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axId val="71287335"/>
        <c:axId val="33455787"/>
      </c:scatterChart>
      <c:scatterChart>
        <c:scatterStyle val="line"/>
        <c:varyColors val="0"/>
        <c:ser>
          <c:idx val="2"/>
          <c:order val="2"/>
          <c:tx>
            <c:strRef>
              <c:f>Sheet1!$N$1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7e0021"/>
            </a:solidFill>
            <a:ln w="37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Sheet1!$A$101:$A$1100</c:f>
              <c:numCache>
                <c:formatCode>General</c:formatCode>
                <c:ptCount val="1000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</c:numCache>
            </c:numRef>
          </c:xVal>
          <c:yVal>
            <c:numRef>
              <c:f>Sheet1!$N$101:$N$1131</c:f>
              <c:numCache>
                <c:formatCode>General</c:formatCode>
                <c:ptCount val="1031"/>
                <c:pt idx="0">
                  <c:v>38.5666666666667</c:v>
                </c:pt>
                <c:pt idx="1">
                  <c:v>38.7</c:v>
                </c:pt>
                <c:pt idx="2">
                  <c:v>38.4666666666667</c:v>
                </c:pt>
                <c:pt idx="3">
                  <c:v>38.8666666666667</c:v>
                </c:pt>
                <c:pt idx="4">
                  <c:v>38.7666666666667</c:v>
                </c:pt>
                <c:pt idx="5">
                  <c:v>38.5333333333333</c:v>
                </c:pt>
                <c:pt idx="6">
                  <c:v>38.3333333333333</c:v>
                </c:pt>
                <c:pt idx="7">
                  <c:v>37.7666666666667</c:v>
                </c:pt>
                <c:pt idx="8">
                  <c:v>37.5</c:v>
                </c:pt>
                <c:pt idx="9">
                  <c:v>38.1333333333333</c:v>
                </c:pt>
                <c:pt idx="10">
                  <c:v>37.8333333333333</c:v>
                </c:pt>
                <c:pt idx="11">
                  <c:v>37.3666666666667</c:v>
                </c:pt>
                <c:pt idx="12">
                  <c:v>37.0666666666667</c:v>
                </c:pt>
                <c:pt idx="13">
                  <c:v>36.7333333333333</c:v>
                </c:pt>
                <c:pt idx="14">
                  <c:v>36.3666666666667</c:v>
                </c:pt>
                <c:pt idx="15">
                  <c:v>36</c:v>
                </c:pt>
                <c:pt idx="16">
                  <c:v>35.7</c:v>
                </c:pt>
                <c:pt idx="17">
                  <c:v>34.8</c:v>
                </c:pt>
                <c:pt idx="18">
                  <c:v>33.5666666666667</c:v>
                </c:pt>
                <c:pt idx="19">
                  <c:v>33.2</c:v>
                </c:pt>
                <c:pt idx="20">
                  <c:v>32.5666666666667</c:v>
                </c:pt>
                <c:pt idx="21">
                  <c:v>32.3</c:v>
                </c:pt>
                <c:pt idx="22">
                  <c:v>32.6666666666667</c:v>
                </c:pt>
                <c:pt idx="23">
                  <c:v>32.6</c:v>
                </c:pt>
                <c:pt idx="24">
                  <c:v>32.0333333333333</c:v>
                </c:pt>
                <c:pt idx="25">
                  <c:v>31.2333333333333</c:v>
                </c:pt>
                <c:pt idx="26">
                  <c:v>30.8</c:v>
                </c:pt>
                <c:pt idx="27">
                  <c:v>30.4</c:v>
                </c:pt>
                <c:pt idx="28">
                  <c:v>29.6333333333333</c:v>
                </c:pt>
                <c:pt idx="29">
                  <c:v>29.3333333333333</c:v>
                </c:pt>
                <c:pt idx="30">
                  <c:v>29.6666666666667</c:v>
                </c:pt>
                <c:pt idx="31">
                  <c:v>29.2</c:v>
                </c:pt>
                <c:pt idx="32">
                  <c:v>28.9666666666667</c:v>
                </c:pt>
                <c:pt idx="33">
                  <c:v>28.4666666666667</c:v>
                </c:pt>
                <c:pt idx="34">
                  <c:v>28.1</c:v>
                </c:pt>
                <c:pt idx="35">
                  <c:v>27.7</c:v>
                </c:pt>
                <c:pt idx="36">
                  <c:v>27.4333333333333</c:v>
                </c:pt>
                <c:pt idx="37">
                  <c:v>27.9666666666667</c:v>
                </c:pt>
                <c:pt idx="38">
                  <c:v>27.7666666666667</c:v>
                </c:pt>
                <c:pt idx="39">
                  <c:v>27.0666666666667</c:v>
                </c:pt>
                <c:pt idx="40">
                  <c:v>27.2666666666667</c:v>
                </c:pt>
                <c:pt idx="41">
                  <c:v>27.3666666666667</c:v>
                </c:pt>
                <c:pt idx="42">
                  <c:v>26.9</c:v>
                </c:pt>
                <c:pt idx="43">
                  <c:v>26.9333333333333</c:v>
                </c:pt>
                <c:pt idx="44">
                  <c:v>27.0333333333333</c:v>
                </c:pt>
                <c:pt idx="45">
                  <c:v>26.8</c:v>
                </c:pt>
                <c:pt idx="46">
                  <c:v>26.2666666666667</c:v>
                </c:pt>
                <c:pt idx="47">
                  <c:v>26.3</c:v>
                </c:pt>
                <c:pt idx="48">
                  <c:v>26.3333333333333</c:v>
                </c:pt>
                <c:pt idx="49">
                  <c:v>26.2333333333333</c:v>
                </c:pt>
                <c:pt idx="50">
                  <c:v>26.2</c:v>
                </c:pt>
                <c:pt idx="51">
                  <c:v>26.0666666666667</c:v>
                </c:pt>
                <c:pt idx="52">
                  <c:v>25.6</c:v>
                </c:pt>
                <c:pt idx="53">
                  <c:v>25.7666666666667</c:v>
                </c:pt>
                <c:pt idx="54">
                  <c:v>25.9</c:v>
                </c:pt>
                <c:pt idx="55">
                  <c:v>26.2333333333333</c:v>
                </c:pt>
                <c:pt idx="56">
                  <c:v>26.1333333333333</c:v>
                </c:pt>
                <c:pt idx="57">
                  <c:v>26.2333333333333</c:v>
                </c:pt>
                <c:pt idx="58">
                  <c:v>26.9333333333333</c:v>
                </c:pt>
                <c:pt idx="59">
                  <c:v>27.1666666666667</c:v>
                </c:pt>
                <c:pt idx="60">
                  <c:v>27.0666666666667</c:v>
                </c:pt>
                <c:pt idx="61">
                  <c:v>27.0666666666667</c:v>
                </c:pt>
                <c:pt idx="62">
                  <c:v>27.1666666666667</c:v>
                </c:pt>
                <c:pt idx="63">
                  <c:v>27.4</c:v>
                </c:pt>
                <c:pt idx="64">
                  <c:v>27.4333333333333</c:v>
                </c:pt>
                <c:pt idx="65">
                  <c:v>27.5333333333333</c:v>
                </c:pt>
                <c:pt idx="66">
                  <c:v>27.3333333333333</c:v>
                </c:pt>
                <c:pt idx="67">
                  <c:v>26.7666666666667</c:v>
                </c:pt>
                <c:pt idx="68">
                  <c:v>26.8</c:v>
                </c:pt>
                <c:pt idx="69">
                  <c:v>27.3333333333333</c:v>
                </c:pt>
                <c:pt idx="70">
                  <c:v>27.2666666666667</c:v>
                </c:pt>
                <c:pt idx="71">
                  <c:v>27</c:v>
                </c:pt>
                <c:pt idx="72">
                  <c:v>27.6</c:v>
                </c:pt>
                <c:pt idx="73">
                  <c:v>27.1</c:v>
                </c:pt>
                <c:pt idx="74">
                  <c:v>26.9666666666667</c:v>
                </c:pt>
                <c:pt idx="75">
                  <c:v>26.6</c:v>
                </c:pt>
                <c:pt idx="76">
                  <c:v>26.8333333333333</c:v>
                </c:pt>
                <c:pt idx="77">
                  <c:v>27.0333333333333</c:v>
                </c:pt>
                <c:pt idx="78">
                  <c:v>27.4666666666667</c:v>
                </c:pt>
                <c:pt idx="79">
                  <c:v>28.1</c:v>
                </c:pt>
                <c:pt idx="80">
                  <c:v>28.4</c:v>
                </c:pt>
                <c:pt idx="81">
                  <c:v>28.7666666666667</c:v>
                </c:pt>
                <c:pt idx="82">
                  <c:v>28.7333333333333</c:v>
                </c:pt>
                <c:pt idx="83">
                  <c:v>28.8</c:v>
                </c:pt>
                <c:pt idx="84">
                  <c:v>29.3666666666667</c:v>
                </c:pt>
                <c:pt idx="85">
                  <c:v>29.9666666666667</c:v>
                </c:pt>
                <c:pt idx="86">
                  <c:v>31.3666666666667</c:v>
                </c:pt>
                <c:pt idx="87">
                  <c:v>32.1666666666667</c:v>
                </c:pt>
                <c:pt idx="88">
                  <c:v>32.6666666666667</c:v>
                </c:pt>
                <c:pt idx="89">
                  <c:v>32.8333333333333</c:v>
                </c:pt>
                <c:pt idx="90">
                  <c:v>33.0333333333333</c:v>
                </c:pt>
                <c:pt idx="91">
                  <c:v>33.1666666666667</c:v>
                </c:pt>
                <c:pt idx="92">
                  <c:v>33.7666666666667</c:v>
                </c:pt>
                <c:pt idx="93">
                  <c:v>34.4</c:v>
                </c:pt>
                <c:pt idx="94">
                  <c:v>34.9333333333333</c:v>
                </c:pt>
                <c:pt idx="95">
                  <c:v>35.2666666666667</c:v>
                </c:pt>
                <c:pt idx="96">
                  <c:v>35.3333333333333</c:v>
                </c:pt>
                <c:pt idx="97">
                  <c:v>35.9</c:v>
                </c:pt>
                <c:pt idx="98">
                  <c:v>36.2666666666667</c:v>
                </c:pt>
                <c:pt idx="99">
                  <c:v>36.7</c:v>
                </c:pt>
                <c:pt idx="100">
                  <c:v>37.3666666666667</c:v>
                </c:pt>
                <c:pt idx="101">
                  <c:v>38</c:v>
                </c:pt>
                <c:pt idx="102">
                  <c:v>37.7</c:v>
                </c:pt>
                <c:pt idx="103">
                  <c:v>38</c:v>
                </c:pt>
                <c:pt idx="104">
                  <c:v>38.6333333333333</c:v>
                </c:pt>
                <c:pt idx="105">
                  <c:v>39.6333333333333</c:v>
                </c:pt>
                <c:pt idx="106">
                  <c:v>40.4</c:v>
                </c:pt>
                <c:pt idx="107">
                  <c:v>40.8666666666667</c:v>
                </c:pt>
                <c:pt idx="108">
                  <c:v>40.8333333333333</c:v>
                </c:pt>
                <c:pt idx="109">
                  <c:v>40.8</c:v>
                </c:pt>
                <c:pt idx="110">
                  <c:v>41.1</c:v>
                </c:pt>
                <c:pt idx="111">
                  <c:v>41.7333333333333</c:v>
                </c:pt>
                <c:pt idx="112">
                  <c:v>42.5333333333333</c:v>
                </c:pt>
                <c:pt idx="113">
                  <c:v>42.7333333333333</c:v>
                </c:pt>
                <c:pt idx="114">
                  <c:v>43.0333333333333</c:v>
                </c:pt>
                <c:pt idx="115">
                  <c:v>42.7666666666667</c:v>
                </c:pt>
                <c:pt idx="116">
                  <c:v>41.5333333333333</c:v>
                </c:pt>
                <c:pt idx="117">
                  <c:v>41.3666666666667</c:v>
                </c:pt>
                <c:pt idx="118">
                  <c:v>41.3</c:v>
                </c:pt>
                <c:pt idx="119">
                  <c:v>41.7</c:v>
                </c:pt>
                <c:pt idx="120">
                  <c:v>41.9</c:v>
                </c:pt>
                <c:pt idx="121">
                  <c:v>42.7333333333333</c:v>
                </c:pt>
                <c:pt idx="122">
                  <c:v>42.8666666666667</c:v>
                </c:pt>
                <c:pt idx="123">
                  <c:v>42.6333333333333</c:v>
                </c:pt>
                <c:pt idx="124">
                  <c:v>42.3</c:v>
                </c:pt>
                <c:pt idx="125">
                  <c:v>42.6</c:v>
                </c:pt>
                <c:pt idx="126">
                  <c:v>43.6</c:v>
                </c:pt>
                <c:pt idx="127">
                  <c:v>44.3666666666667</c:v>
                </c:pt>
                <c:pt idx="128">
                  <c:v>45.3333333333333</c:v>
                </c:pt>
                <c:pt idx="129">
                  <c:v>46</c:v>
                </c:pt>
                <c:pt idx="130">
                  <c:v>46.5333333333333</c:v>
                </c:pt>
                <c:pt idx="131">
                  <c:v>47.1666666666667</c:v>
                </c:pt>
                <c:pt idx="132">
                  <c:v>47.7666666666667</c:v>
                </c:pt>
                <c:pt idx="133">
                  <c:v>48.3</c:v>
                </c:pt>
                <c:pt idx="134">
                  <c:v>48.5</c:v>
                </c:pt>
                <c:pt idx="135">
                  <c:v>48.9666666666667</c:v>
                </c:pt>
                <c:pt idx="136">
                  <c:v>49.5666666666667</c:v>
                </c:pt>
                <c:pt idx="137">
                  <c:v>49.6666666666667</c:v>
                </c:pt>
                <c:pt idx="138">
                  <c:v>50.2666666666667</c:v>
                </c:pt>
                <c:pt idx="139">
                  <c:v>50.2333333333333</c:v>
                </c:pt>
                <c:pt idx="140">
                  <c:v>50.6666666666667</c:v>
                </c:pt>
                <c:pt idx="141">
                  <c:v>51.1</c:v>
                </c:pt>
                <c:pt idx="142">
                  <c:v>51.6666666666667</c:v>
                </c:pt>
                <c:pt idx="143">
                  <c:v>52.4666666666667</c:v>
                </c:pt>
                <c:pt idx="144">
                  <c:v>53.0666666666667</c:v>
                </c:pt>
                <c:pt idx="145">
                  <c:v>53.4333333333333</c:v>
                </c:pt>
                <c:pt idx="146">
                  <c:v>55.0333333333333</c:v>
                </c:pt>
                <c:pt idx="147">
                  <c:v>55.6666666666667</c:v>
                </c:pt>
                <c:pt idx="148">
                  <c:v>55.7333333333333</c:v>
                </c:pt>
                <c:pt idx="149">
                  <c:v>55.6333333333333</c:v>
                </c:pt>
                <c:pt idx="150">
                  <c:v>55.9</c:v>
                </c:pt>
                <c:pt idx="151">
                  <c:v>56.1333333333333</c:v>
                </c:pt>
                <c:pt idx="152">
                  <c:v>57.7333333333333</c:v>
                </c:pt>
                <c:pt idx="153">
                  <c:v>59</c:v>
                </c:pt>
                <c:pt idx="154">
                  <c:v>60.1666666666667</c:v>
                </c:pt>
                <c:pt idx="155">
                  <c:v>60.4666666666667</c:v>
                </c:pt>
                <c:pt idx="156">
                  <c:v>60.2333333333333</c:v>
                </c:pt>
                <c:pt idx="157">
                  <c:v>60.6</c:v>
                </c:pt>
                <c:pt idx="158">
                  <c:v>60.6666666666667</c:v>
                </c:pt>
                <c:pt idx="159">
                  <c:v>60.3</c:v>
                </c:pt>
                <c:pt idx="160">
                  <c:v>60.2</c:v>
                </c:pt>
                <c:pt idx="161">
                  <c:v>60</c:v>
                </c:pt>
                <c:pt idx="162">
                  <c:v>61.2666666666667</c:v>
                </c:pt>
                <c:pt idx="163">
                  <c:v>62.0666666666667</c:v>
                </c:pt>
                <c:pt idx="164">
                  <c:v>63.5333333333333</c:v>
                </c:pt>
                <c:pt idx="165">
                  <c:v>63.8666666666667</c:v>
                </c:pt>
                <c:pt idx="166">
                  <c:v>63.2666666666667</c:v>
                </c:pt>
                <c:pt idx="167">
                  <c:v>64</c:v>
                </c:pt>
                <c:pt idx="168">
                  <c:v>64.5333333333333</c:v>
                </c:pt>
                <c:pt idx="169">
                  <c:v>65.9333333333333</c:v>
                </c:pt>
                <c:pt idx="170">
                  <c:v>66.7333333333333</c:v>
                </c:pt>
                <c:pt idx="171">
                  <c:v>67.3</c:v>
                </c:pt>
                <c:pt idx="172">
                  <c:v>66.5333333333333</c:v>
                </c:pt>
                <c:pt idx="173">
                  <c:v>66.1666666666667</c:v>
                </c:pt>
                <c:pt idx="174">
                  <c:v>65.9333333333333</c:v>
                </c:pt>
                <c:pt idx="175">
                  <c:v>66.1666666666667</c:v>
                </c:pt>
                <c:pt idx="176">
                  <c:v>65.5666666666667</c:v>
                </c:pt>
                <c:pt idx="177">
                  <c:v>65.2666666666667</c:v>
                </c:pt>
                <c:pt idx="178">
                  <c:v>65.7333333333333</c:v>
                </c:pt>
                <c:pt idx="179">
                  <c:v>66.0666666666667</c:v>
                </c:pt>
                <c:pt idx="180">
                  <c:v>65.7666666666667</c:v>
                </c:pt>
                <c:pt idx="181">
                  <c:v>65.0666666666667</c:v>
                </c:pt>
                <c:pt idx="182">
                  <c:v>63.8333333333333</c:v>
                </c:pt>
                <c:pt idx="183">
                  <c:v>63.0666666666667</c:v>
                </c:pt>
                <c:pt idx="184">
                  <c:v>62.7</c:v>
                </c:pt>
                <c:pt idx="185">
                  <c:v>63.2333333333333</c:v>
                </c:pt>
                <c:pt idx="186">
                  <c:v>63.3666666666667</c:v>
                </c:pt>
                <c:pt idx="187">
                  <c:v>63.3333333333333</c:v>
                </c:pt>
                <c:pt idx="188">
                  <c:v>63.1333333333333</c:v>
                </c:pt>
                <c:pt idx="189">
                  <c:v>63.1</c:v>
                </c:pt>
                <c:pt idx="190">
                  <c:v>63.5666666666667</c:v>
                </c:pt>
                <c:pt idx="191">
                  <c:v>64.3666666666667</c:v>
                </c:pt>
                <c:pt idx="192">
                  <c:v>64.4</c:v>
                </c:pt>
                <c:pt idx="193">
                  <c:v>64.0666666666667</c:v>
                </c:pt>
                <c:pt idx="194">
                  <c:v>62.6666666666667</c:v>
                </c:pt>
                <c:pt idx="195">
                  <c:v>62.2666666666667</c:v>
                </c:pt>
                <c:pt idx="196">
                  <c:v>62.2666666666667</c:v>
                </c:pt>
                <c:pt idx="197">
                  <c:v>61.5333333333333</c:v>
                </c:pt>
                <c:pt idx="198">
                  <c:v>61.3</c:v>
                </c:pt>
                <c:pt idx="199">
                  <c:v>60.4666666666667</c:v>
                </c:pt>
                <c:pt idx="200">
                  <c:v>59.6333333333333</c:v>
                </c:pt>
                <c:pt idx="201">
                  <c:v>58.8666666666667</c:v>
                </c:pt>
                <c:pt idx="202">
                  <c:v>58.5666666666667</c:v>
                </c:pt>
                <c:pt idx="203">
                  <c:v>58.6666666666667</c:v>
                </c:pt>
                <c:pt idx="204">
                  <c:v>58.4666666666667</c:v>
                </c:pt>
                <c:pt idx="205">
                  <c:v>58.5666666666667</c:v>
                </c:pt>
                <c:pt idx="206">
                  <c:v>58.8666666666667</c:v>
                </c:pt>
                <c:pt idx="207">
                  <c:v>58.4333333333333</c:v>
                </c:pt>
                <c:pt idx="208">
                  <c:v>58.2</c:v>
                </c:pt>
                <c:pt idx="209">
                  <c:v>58.1</c:v>
                </c:pt>
                <c:pt idx="210">
                  <c:v>58.4666666666667</c:v>
                </c:pt>
                <c:pt idx="211">
                  <c:v>58.7333333333333</c:v>
                </c:pt>
                <c:pt idx="212">
                  <c:v>58.6333333333333</c:v>
                </c:pt>
                <c:pt idx="213">
                  <c:v>58.7333333333333</c:v>
                </c:pt>
                <c:pt idx="214">
                  <c:v>58.9333333333333</c:v>
                </c:pt>
                <c:pt idx="215">
                  <c:v>58.5666666666667</c:v>
                </c:pt>
                <c:pt idx="216">
                  <c:v>58.0333333333333</c:v>
                </c:pt>
                <c:pt idx="217">
                  <c:v>57</c:v>
                </c:pt>
                <c:pt idx="218">
                  <c:v>56.8</c:v>
                </c:pt>
                <c:pt idx="219">
                  <c:v>56.6666666666667</c:v>
                </c:pt>
                <c:pt idx="220">
                  <c:v>55.9</c:v>
                </c:pt>
                <c:pt idx="221">
                  <c:v>54.4333333333333</c:v>
                </c:pt>
                <c:pt idx="222">
                  <c:v>52.5666666666667</c:v>
                </c:pt>
                <c:pt idx="223">
                  <c:v>51.5</c:v>
                </c:pt>
                <c:pt idx="224">
                  <c:v>51.2</c:v>
                </c:pt>
                <c:pt idx="225">
                  <c:v>50.5666666666667</c:v>
                </c:pt>
                <c:pt idx="226">
                  <c:v>49.8</c:v>
                </c:pt>
                <c:pt idx="227">
                  <c:v>48.9666666666667</c:v>
                </c:pt>
                <c:pt idx="228">
                  <c:v>47.9333333333333</c:v>
                </c:pt>
                <c:pt idx="229">
                  <c:v>46.9333333333333</c:v>
                </c:pt>
                <c:pt idx="230">
                  <c:v>46.1666666666667</c:v>
                </c:pt>
                <c:pt idx="231">
                  <c:v>44.6666666666667</c:v>
                </c:pt>
                <c:pt idx="232">
                  <c:v>44.5</c:v>
                </c:pt>
                <c:pt idx="233">
                  <c:v>43.8666666666667</c:v>
                </c:pt>
                <c:pt idx="234">
                  <c:v>43.2666666666667</c:v>
                </c:pt>
                <c:pt idx="235">
                  <c:v>42.8333333333333</c:v>
                </c:pt>
                <c:pt idx="236">
                  <c:v>42.3333333333333</c:v>
                </c:pt>
                <c:pt idx="237">
                  <c:v>41.8333333333333</c:v>
                </c:pt>
                <c:pt idx="238">
                  <c:v>41.2</c:v>
                </c:pt>
                <c:pt idx="239">
                  <c:v>40.9</c:v>
                </c:pt>
                <c:pt idx="240">
                  <c:v>40.7</c:v>
                </c:pt>
                <c:pt idx="241">
                  <c:v>40.5</c:v>
                </c:pt>
                <c:pt idx="242">
                  <c:v>39.9666666666667</c:v>
                </c:pt>
                <c:pt idx="243">
                  <c:v>39.1666666666667</c:v>
                </c:pt>
                <c:pt idx="244">
                  <c:v>38.0333333333333</c:v>
                </c:pt>
                <c:pt idx="245">
                  <c:v>37.3666666666667</c:v>
                </c:pt>
                <c:pt idx="246">
                  <c:v>37.6666666666667</c:v>
                </c:pt>
                <c:pt idx="247">
                  <c:v>37.6333333333333</c:v>
                </c:pt>
                <c:pt idx="248">
                  <c:v>37.1666666666667</c:v>
                </c:pt>
                <c:pt idx="249">
                  <c:v>36.6</c:v>
                </c:pt>
                <c:pt idx="250">
                  <c:v>36.1666666666667</c:v>
                </c:pt>
                <c:pt idx="251">
                  <c:v>36.6</c:v>
                </c:pt>
                <c:pt idx="252">
                  <c:v>36.9</c:v>
                </c:pt>
                <c:pt idx="253">
                  <c:v>37.1333333333333</c:v>
                </c:pt>
                <c:pt idx="254">
                  <c:v>36.4666666666667</c:v>
                </c:pt>
                <c:pt idx="255">
                  <c:v>35.9666666666667</c:v>
                </c:pt>
                <c:pt idx="256">
                  <c:v>35.8666666666667</c:v>
                </c:pt>
                <c:pt idx="257">
                  <c:v>35.7666666666667</c:v>
                </c:pt>
                <c:pt idx="258">
                  <c:v>35.8666666666667</c:v>
                </c:pt>
                <c:pt idx="259">
                  <c:v>35.7</c:v>
                </c:pt>
                <c:pt idx="260">
                  <c:v>35.6</c:v>
                </c:pt>
                <c:pt idx="261">
                  <c:v>35.8666666666667</c:v>
                </c:pt>
                <c:pt idx="262">
                  <c:v>36.5</c:v>
                </c:pt>
                <c:pt idx="263">
                  <c:v>36.9333333333333</c:v>
                </c:pt>
                <c:pt idx="264">
                  <c:v>37.1333333333333</c:v>
                </c:pt>
                <c:pt idx="265">
                  <c:v>36.7333333333333</c:v>
                </c:pt>
                <c:pt idx="266">
                  <c:v>36.2</c:v>
                </c:pt>
                <c:pt idx="267">
                  <c:v>36.7666666666667</c:v>
                </c:pt>
                <c:pt idx="268">
                  <c:v>36.5333333333333</c:v>
                </c:pt>
                <c:pt idx="269">
                  <c:v>36.1333333333333</c:v>
                </c:pt>
                <c:pt idx="270">
                  <c:v>35.7</c:v>
                </c:pt>
                <c:pt idx="271">
                  <c:v>34.7333333333333</c:v>
                </c:pt>
                <c:pt idx="272">
                  <c:v>34.6666666666667</c:v>
                </c:pt>
                <c:pt idx="273">
                  <c:v>34.3666666666667</c:v>
                </c:pt>
                <c:pt idx="274">
                  <c:v>34.0333333333333</c:v>
                </c:pt>
                <c:pt idx="275">
                  <c:v>33.4666666666667</c:v>
                </c:pt>
                <c:pt idx="276">
                  <c:v>33</c:v>
                </c:pt>
                <c:pt idx="277">
                  <c:v>32.9666666666667</c:v>
                </c:pt>
                <c:pt idx="278">
                  <c:v>32.4</c:v>
                </c:pt>
                <c:pt idx="279">
                  <c:v>31.7333333333333</c:v>
                </c:pt>
                <c:pt idx="280">
                  <c:v>31.6666666666667</c:v>
                </c:pt>
                <c:pt idx="281">
                  <c:v>31.1333333333333</c:v>
                </c:pt>
                <c:pt idx="282">
                  <c:v>30.7</c:v>
                </c:pt>
                <c:pt idx="283">
                  <c:v>30.2333333333333</c:v>
                </c:pt>
                <c:pt idx="284">
                  <c:v>30.0666666666667</c:v>
                </c:pt>
                <c:pt idx="285">
                  <c:v>29.9666666666667</c:v>
                </c:pt>
                <c:pt idx="286">
                  <c:v>29.9666666666667</c:v>
                </c:pt>
                <c:pt idx="287">
                  <c:v>29.6333333333333</c:v>
                </c:pt>
                <c:pt idx="288">
                  <c:v>29.3666666666667</c:v>
                </c:pt>
                <c:pt idx="289">
                  <c:v>29.2333333333333</c:v>
                </c:pt>
                <c:pt idx="290">
                  <c:v>29.2</c:v>
                </c:pt>
                <c:pt idx="291">
                  <c:v>29.1333333333333</c:v>
                </c:pt>
                <c:pt idx="292">
                  <c:v>28.2666666666667</c:v>
                </c:pt>
                <c:pt idx="293">
                  <c:v>27.4666666666667</c:v>
                </c:pt>
                <c:pt idx="294">
                  <c:v>26.8</c:v>
                </c:pt>
                <c:pt idx="295">
                  <c:v>26.7333333333333</c:v>
                </c:pt>
                <c:pt idx="296">
                  <c:v>26.8</c:v>
                </c:pt>
                <c:pt idx="297">
                  <c:v>26.2333333333333</c:v>
                </c:pt>
                <c:pt idx="298">
                  <c:v>26.9666666666667</c:v>
                </c:pt>
                <c:pt idx="299">
                  <c:v>27.1666666666667</c:v>
                </c:pt>
                <c:pt idx="300">
                  <c:v>26.9</c:v>
                </c:pt>
                <c:pt idx="301">
                  <c:v>26.8333333333333</c:v>
                </c:pt>
                <c:pt idx="302">
                  <c:v>26.5</c:v>
                </c:pt>
                <c:pt idx="303">
                  <c:v>26.3</c:v>
                </c:pt>
                <c:pt idx="304">
                  <c:v>27.0333333333333</c:v>
                </c:pt>
                <c:pt idx="305">
                  <c:v>26.9666666666667</c:v>
                </c:pt>
                <c:pt idx="306">
                  <c:v>26.9</c:v>
                </c:pt>
                <c:pt idx="307">
                  <c:v>26.4666666666667</c:v>
                </c:pt>
                <c:pt idx="308">
                  <c:v>26.3666666666667</c:v>
                </c:pt>
                <c:pt idx="309">
                  <c:v>26.9333333333333</c:v>
                </c:pt>
                <c:pt idx="310">
                  <c:v>26.3666666666667</c:v>
                </c:pt>
                <c:pt idx="311">
                  <c:v>26.6666666666667</c:v>
                </c:pt>
                <c:pt idx="312">
                  <c:v>26.9333333333333</c:v>
                </c:pt>
                <c:pt idx="313">
                  <c:v>27.0333333333333</c:v>
                </c:pt>
                <c:pt idx="314">
                  <c:v>27.1333333333333</c:v>
                </c:pt>
                <c:pt idx="315">
                  <c:v>27.1666666666667</c:v>
                </c:pt>
                <c:pt idx="316">
                  <c:v>27.0333333333333</c:v>
                </c:pt>
                <c:pt idx="317">
                  <c:v>27.1333333333333</c:v>
                </c:pt>
                <c:pt idx="318">
                  <c:v>27.3</c:v>
                </c:pt>
                <c:pt idx="319">
                  <c:v>27.4</c:v>
                </c:pt>
                <c:pt idx="320">
                  <c:v>27.4666666666667</c:v>
                </c:pt>
                <c:pt idx="321">
                  <c:v>28.4333333333333</c:v>
                </c:pt>
                <c:pt idx="322">
                  <c:v>28.8666666666667</c:v>
                </c:pt>
                <c:pt idx="323">
                  <c:v>29.4333333333333</c:v>
                </c:pt>
                <c:pt idx="324">
                  <c:v>29.6</c:v>
                </c:pt>
                <c:pt idx="325">
                  <c:v>29.6</c:v>
                </c:pt>
                <c:pt idx="326">
                  <c:v>29.1</c:v>
                </c:pt>
                <c:pt idx="327">
                  <c:v>28.8666666666667</c:v>
                </c:pt>
                <c:pt idx="328">
                  <c:v>27.7666666666667</c:v>
                </c:pt>
                <c:pt idx="329">
                  <c:v>27.5333333333333</c:v>
                </c:pt>
                <c:pt idx="330">
                  <c:v>27.9333333333333</c:v>
                </c:pt>
                <c:pt idx="331">
                  <c:v>28.5666666666667</c:v>
                </c:pt>
                <c:pt idx="332">
                  <c:v>29.1333333333333</c:v>
                </c:pt>
                <c:pt idx="333">
                  <c:v>29.4333333333333</c:v>
                </c:pt>
                <c:pt idx="334">
                  <c:v>29.2333333333333</c:v>
                </c:pt>
                <c:pt idx="335">
                  <c:v>30.1333333333333</c:v>
                </c:pt>
                <c:pt idx="336">
                  <c:v>30.3666666666667</c:v>
                </c:pt>
                <c:pt idx="337">
                  <c:v>31.2666666666667</c:v>
                </c:pt>
                <c:pt idx="338">
                  <c:v>31.9</c:v>
                </c:pt>
                <c:pt idx="339">
                  <c:v>32.0333333333333</c:v>
                </c:pt>
                <c:pt idx="340">
                  <c:v>32.7666666666667</c:v>
                </c:pt>
                <c:pt idx="341">
                  <c:v>32.3333333333333</c:v>
                </c:pt>
                <c:pt idx="342">
                  <c:v>32.0333333333333</c:v>
                </c:pt>
                <c:pt idx="343">
                  <c:v>32.5</c:v>
                </c:pt>
                <c:pt idx="344">
                  <c:v>32.8666666666667</c:v>
                </c:pt>
                <c:pt idx="345">
                  <c:v>33.0666666666667</c:v>
                </c:pt>
                <c:pt idx="346">
                  <c:v>33.7</c:v>
                </c:pt>
                <c:pt idx="347">
                  <c:v>34.2666666666667</c:v>
                </c:pt>
                <c:pt idx="348">
                  <c:v>34.8</c:v>
                </c:pt>
                <c:pt idx="349">
                  <c:v>35.3333333333333</c:v>
                </c:pt>
                <c:pt idx="350">
                  <c:v>35.5</c:v>
                </c:pt>
                <c:pt idx="351">
                  <c:v>34.6333333333333</c:v>
                </c:pt>
                <c:pt idx="352">
                  <c:v>34.1</c:v>
                </c:pt>
                <c:pt idx="353">
                  <c:v>34.2333333333333</c:v>
                </c:pt>
                <c:pt idx="354">
                  <c:v>34.4</c:v>
                </c:pt>
                <c:pt idx="355">
                  <c:v>34.4666666666667</c:v>
                </c:pt>
                <c:pt idx="356">
                  <c:v>34.8666666666667</c:v>
                </c:pt>
                <c:pt idx="357">
                  <c:v>35.2</c:v>
                </c:pt>
                <c:pt idx="358">
                  <c:v>35.5666666666667</c:v>
                </c:pt>
                <c:pt idx="359">
                  <c:v>35.4666666666667</c:v>
                </c:pt>
                <c:pt idx="360">
                  <c:v>35.2333333333333</c:v>
                </c:pt>
                <c:pt idx="361">
                  <c:v>35.2</c:v>
                </c:pt>
                <c:pt idx="362">
                  <c:v>34.7666666666667</c:v>
                </c:pt>
                <c:pt idx="363">
                  <c:v>34.7333333333333</c:v>
                </c:pt>
                <c:pt idx="364">
                  <c:v>34.8666666666667</c:v>
                </c:pt>
                <c:pt idx="365">
                  <c:v>34.5666666666667</c:v>
                </c:pt>
                <c:pt idx="366">
                  <c:v>34.8666666666667</c:v>
                </c:pt>
                <c:pt idx="367">
                  <c:v>35.1333333333333</c:v>
                </c:pt>
                <c:pt idx="368">
                  <c:v>35.2666666666667</c:v>
                </c:pt>
                <c:pt idx="369">
                  <c:v>35.6</c:v>
                </c:pt>
                <c:pt idx="370">
                  <c:v>35.8333333333333</c:v>
                </c:pt>
                <c:pt idx="371">
                  <c:v>36.1</c:v>
                </c:pt>
                <c:pt idx="372">
                  <c:v>36.6</c:v>
                </c:pt>
                <c:pt idx="373">
                  <c:v>36.7666666666667</c:v>
                </c:pt>
                <c:pt idx="374">
                  <c:v>37.1333333333333</c:v>
                </c:pt>
                <c:pt idx="375">
                  <c:v>37.2666666666667</c:v>
                </c:pt>
                <c:pt idx="376">
                  <c:v>36.9666666666667</c:v>
                </c:pt>
                <c:pt idx="377">
                  <c:v>37</c:v>
                </c:pt>
                <c:pt idx="378">
                  <c:v>36.7333333333333</c:v>
                </c:pt>
                <c:pt idx="379">
                  <c:v>36.8333333333333</c:v>
                </c:pt>
                <c:pt idx="380">
                  <c:v>36.4333333333333</c:v>
                </c:pt>
                <c:pt idx="381">
                  <c:v>36.4666666666667</c:v>
                </c:pt>
                <c:pt idx="382">
                  <c:v>36.4</c:v>
                </c:pt>
                <c:pt idx="383">
                  <c:v>36.1333333333333</c:v>
                </c:pt>
                <c:pt idx="384">
                  <c:v>36.2333333333333</c:v>
                </c:pt>
                <c:pt idx="385">
                  <c:v>36.0666666666667</c:v>
                </c:pt>
                <c:pt idx="386">
                  <c:v>35.9666666666667</c:v>
                </c:pt>
                <c:pt idx="387">
                  <c:v>36</c:v>
                </c:pt>
                <c:pt idx="388">
                  <c:v>36.1333333333333</c:v>
                </c:pt>
                <c:pt idx="389">
                  <c:v>36.1</c:v>
                </c:pt>
                <c:pt idx="390">
                  <c:v>36.5</c:v>
                </c:pt>
                <c:pt idx="391">
                  <c:v>36.4666666666667</c:v>
                </c:pt>
                <c:pt idx="392">
                  <c:v>36.3333333333333</c:v>
                </c:pt>
                <c:pt idx="393">
                  <c:v>36.6</c:v>
                </c:pt>
                <c:pt idx="394">
                  <c:v>36.5666666666667</c:v>
                </c:pt>
                <c:pt idx="395">
                  <c:v>36.5333333333333</c:v>
                </c:pt>
                <c:pt idx="396">
                  <c:v>36.4</c:v>
                </c:pt>
                <c:pt idx="397">
                  <c:v>35.4666666666667</c:v>
                </c:pt>
                <c:pt idx="398">
                  <c:v>35.3</c:v>
                </c:pt>
                <c:pt idx="399">
                  <c:v>34.8666666666667</c:v>
                </c:pt>
                <c:pt idx="400">
                  <c:v>34.6333333333333</c:v>
                </c:pt>
                <c:pt idx="401">
                  <c:v>34.6</c:v>
                </c:pt>
                <c:pt idx="402">
                  <c:v>34.2</c:v>
                </c:pt>
                <c:pt idx="403">
                  <c:v>33.8333333333333</c:v>
                </c:pt>
                <c:pt idx="404">
                  <c:v>33.2333333333333</c:v>
                </c:pt>
                <c:pt idx="405">
                  <c:v>32.9</c:v>
                </c:pt>
                <c:pt idx="406">
                  <c:v>32.9333333333333</c:v>
                </c:pt>
                <c:pt idx="407">
                  <c:v>32.2666666666667</c:v>
                </c:pt>
                <c:pt idx="408">
                  <c:v>31.8</c:v>
                </c:pt>
                <c:pt idx="409">
                  <c:v>31.5333333333333</c:v>
                </c:pt>
                <c:pt idx="410">
                  <c:v>31.8333333333333</c:v>
                </c:pt>
                <c:pt idx="411">
                  <c:v>31.8333333333333</c:v>
                </c:pt>
                <c:pt idx="412">
                  <c:v>31.9</c:v>
                </c:pt>
                <c:pt idx="413">
                  <c:v>31.5333333333333</c:v>
                </c:pt>
                <c:pt idx="414">
                  <c:v>31.1666666666667</c:v>
                </c:pt>
                <c:pt idx="415">
                  <c:v>30.9333333333333</c:v>
                </c:pt>
                <c:pt idx="416">
                  <c:v>31.0666666666667</c:v>
                </c:pt>
                <c:pt idx="417">
                  <c:v>31.3333333333333</c:v>
                </c:pt>
                <c:pt idx="418">
                  <c:v>30.7666666666667</c:v>
                </c:pt>
                <c:pt idx="419">
                  <c:v>30.4333333333333</c:v>
                </c:pt>
                <c:pt idx="420">
                  <c:v>30</c:v>
                </c:pt>
                <c:pt idx="421">
                  <c:v>29.6333333333333</c:v>
                </c:pt>
                <c:pt idx="422">
                  <c:v>29.8666666666667</c:v>
                </c:pt>
                <c:pt idx="423">
                  <c:v>29.5666666666667</c:v>
                </c:pt>
                <c:pt idx="424">
                  <c:v>28.9666666666667</c:v>
                </c:pt>
                <c:pt idx="425">
                  <c:v>28.6</c:v>
                </c:pt>
                <c:pt idx="426">
                  <c:v>28.1</c:v>
                </c:pt>
                <c:pt idx="427">
                  <c:v>27.9666666666667</c:v>
                </c:pt>
                <c:pt idx="428">
                  <c:v>27.4</c:v>
                </c:pt>
                <c:pt idx="429">
                  <c:v>27.3333333333333</c:v>
                </c:pt>
                <c:pt idx="430">
                  <c:v>27.4</c:v>
                </c:pt>
                <c:pt idx="431">
                  <c:v>27.8</c:v>
                </c:pt>
                <c:pt idx="432">
                  <c:v>27.8333333333333</c:v>
                </c:pt>
                <c:pt idx="433">
                  <c:v>27.8</c:v>
                </c:pt>
                <c:pt idx="434">
                  <c:v>28.1666666666667</c:v>
                </c:pt>
                <c:pt idx="435">
                  <c:v>28.8333333333333</c:v>
                </c:pt>
                <c:pt idx="436">
                  <c:v>28.9</c:v>
                </c:pt>
                <c:pt idx="437">
                  <c:v>29.3</c:v>
                </c:pt>
                <c:pt idx="438">
                  <c:v>29.6333333333333</c:v>
                </c:pt>
                <c:pt idx="439">
                  <c:v>29.6333333333333</c:v>
                </c:pt>
                <c:pt idx="440">
                  <c:v>29.8666666666667</c:v>
                </c:pt>
                <c:pt idx="441">
                  <c:v>29.8666666666667</c:v>
                </c:pt>
                <c:pt idx="442">
                  <c:v>29.9666666666667</c:v>
                </c:pt>
                <c:pt idx="443">
                  <c:v>30.0666666666667</c:v>
                </c:pt>
                <c:pt idx="444">
                  <c:v>30.4333333333333</c:v>
                </c:pt>
                <c:pt idx="445">
                  <c:v>30.7</c:v>
                </c:pt>
                <c:pt idx="446">
                  <c:v>30.4666666666667</c:v>
                </c:pt>
                <c:pt idx="447">
                  <c:v>29.9333333333333</c:v>
                </c:pt>
                <c:pt idx="448">
                  <c:v>30.4</c:v>
                </c:pt>
                <c:pt idx="449">
                  <c:v>30.6666666666667</c:v>
                </c:pt>
                <c:pt idx="450">
                  <c:v>30.5333333333333</c:v>
                </c:pt>
                <c:pt idx="451">
                  <c:v>31.3666666666667</c:v>
                </c:pt>
                <c:pt idx="452">
                  <c:v>30.8666666666667</c:v>
                </c:pt>
                <c:pt idx="453">
                  <c:v>29.3</c:v>
                </c:pt>
                <c:pt idx="454">
                  <c:v>28.6333333333333</c:v>
                </c:pt>
                <c:pt idx="455">
                  <c:v>27.7333333333333</c:v>
                </c:pt>
                <c:pt idx="456">
                  <c:v>26.9</c:v>
                </c:pt>
                <c:pt idx="457">
                  <c:v>26.1666666666667</c:v>
                </c:pt>
                <c:pt idx="458">
                  <c:v>25.4666666666667</c:v>
                </c:pt>
                <c:pt idx="459">
                  <c:v>24.3666666666667</c:v>
                </c:pt>
                <c:pt idx="460">
                  <c:v>22.9666666666667</c:v>
                </c:pt>
                <c:pt idx="461">
                  <c:v>25.2</c:v>
                </c:pt>
                <c:pt idx="462">
                  <c:v>26.0666666666667</c:v>
                </c:pt>
                <c:pt idx="463">
                  <c:v>26.7666666666667</c:v>
                </c:pt>
                <c:pt idx="464">
                  <c:v>26.9333333333333</c:v>
                </c:pt>
                <c:pt idx="465">
                  <c:v>26.4</c:v>
                </c:pt>
                <c:pt idx="466">
                  <c:v>26.6666666666667</c:v>
                </c:pt>
                <c:pt idx="467">
                  <c:v>26.9666666666667</c:v>
                </c:pt>
                <c:pt idx="468">
                  <c:v>27.6333333333333</c:v>
                </c:pt>
                <c:pt idx="469">
                  <c:v>28.4333333333333</c:v>
                </c:pt>
                <c:pt idx="470">
                  <c:v>28.9666666666667</c:v>
                </c:pt>
                <c:pt idx="471">
                  <c:v>29.7333333333333</c:v>
                </c:pt>
                <c:pt idx="472">
                  <c:v>30.4</c:v>
                </c:pt>
                <c:pt idx="473">
                  <c:v>31.0333333333333</c:v>
                </c:pt>
                <c:pt idx="474">
                  <c:v>31.4333333333333</c:v>
                </c:pt>
                <c:pt idx="475">
                  <c:v>31.8666666666667</c:v>
                </c:pt>
                <c:pt idx="476">
                  <c:v>32.3</c:v>
                </c:pt>
                <c:pt idx="477">
                  <c:v>32.9</c:v>
                </c:pt>
                <c:pt idx="478">
                  <c:v>34.1</c:v>
                </c:pt>
                <c:pt idx="479">
                  <c:v>35.3666666666667</c:v>
                </c:pt>
                <c:pt idx="480">
                  <c:v>36.2666666666667</c:v>
                </c:pt>
                <c:pt idx="481">
                  <c:v>36.6</c:v>
                </c:pt>
                <c:pt idx="482">
                  <c:v>38.3</c:v>
                </c:pt>
                <c:pt idx="483">
                  <c:v>40.9666666666667</c:v>
                </c:pt>
                <c:pt idx="484">
                  <c:v>42.9</c:v>
                </c:pt>
                <c:pt idx="485">
                  <c:v>44.6</c:v>
                </c:pt>
                <c:pt idx="486">
                  <c:v>46.2333333333333</c:v>
                </c:pt>
                <c:pt idx="487">
                  <c:v>47.6</c:v>
                </c:pt>
                <c:pt idx="488">
                  <c:v>48.6333333333333</c:v>
                </c:pt>
                <c:pt idx="489">
                  <c:v>50.5666666666667</c:v>
                </c:pt>
                <c:pt idx="490">
                  <c:v>52.7</c:v>
                </c:pt>
                <c:pt idx="491">
                  <c:v>50.8666666666667</c:v>
                </c:pt>
                <c:pt idx="492">
                  <c:v>50.4666666666667</c:v>
                </c:pt>
                <c:pt idx="493">
                  <c:v>50.6333333333333</c:v>
                </c:pt>
                <c:pt idx="494">
                  <c:v>50.5</c:v>
                </c:pt>
                <c:pt idx="495">
                  <c:v>51.5333333333333</c:v>
                </c:pt>
                <c:pt idx="496">
                  <c:v>51.9666666666667</c:v>
                </c:pt>
                <c:pt idx="497">
                  <c:v>52.7</c:v>
                </c:pt>
                <c:pt idx="498">
                  <c:v>52.9666666666667</c:v>
                </c:pt>
                <c:pt idx="499">
                  <c:v>52.8333333333333</c:v>
                </c:pt>
                <c:pt idx="500">
                  <c:v>52.9666666666667</c:v>
                </c:pt>
                <c:pt idx="501">
                  <c:v>53.2666666666667</c:v>
                </c:pt>
                <c:pt idx="502">
                  <c:v>53.2666666666667</c:v>
                </c:pt>
                <c:pt idx="503">
                  <c:v>53.7</c:v>
                </c:pt>
                <c:pt idx="504">
                  <c:v>53.9333333333333</c:v>
                </c:pt>
                <c:pt idx="505">
                  <c:v>54.6333333333333</c:v>
                </c:pt>
                <c:pt idx="506">
                  <c:v>55.4</c:v>
                </c:pt>
                <c:pt idx="507">
                  <c:v>56.3</c:v>
                </c:pt>
                <c:pt idx="508">
                  <c:v>56.2666666666667</c:v>
                </c:pt>
                <c:pt idx="509">
                  <c:v>56.2666666666667</c:v>
                </c:pt>
                <c:pt idx="510">
                  <c:v>56.8666666666667</c:v>
                </c:pt>
                <c:pt idx="511">
                  <c:v>57.2</c:v>
                </c:pt>
                <c:pt idx="512">
                  <c:v>57.3333333333333</c:v>
                </c:pt>
                <c:pt idx="513">
                  <c:v>57.9</c:v>
                </c:pt>
                <c:pt idx="514">
                  <c:v>58.6333333333333</c:v>
                </c:pt>
                <c:pt idx="515">
                  <c:v>59.1666666666667</c:v>
                </c:pt>
                <c:pt idx="516">
                  <c:v>60.1</c:v>
                </c:pt>
                <c:pt idx="517">
                  <c:v>61.1333333333333</c:v>
                </c:pt>
                <c:pt idx="518">
                  <c:v>62.5333333333333</c:v>
                </c:pt>
                <c:pt idx="519">
                  <c:v>63.1333333333333</c:v>
                </c:pt>
                <c:pt idx="520">
                  <c:v>63.0666666666667</c:v>
                </c:pt>
                <c:pt idx="521">
                  <c:v>63.2</c:v>
                </c:pt>
                <c:pt idx="522">
                  <c:v>63.8</c:v>
                </c:pt>
                <c:pt idx="523">
                  <c:v>64.1666666666667</c:v>
                </c:pt>
                <c:pt idx="524">
                  <c:v>64.7</c:v>
                </c:pt>
                <c:pt idx="525">
                  <c:v>64.6</c:v>
                </c:pt>
                <c:pt idx="526">
                  <c:v>64.6333333333333</c:v>
                </c:pt>
                <c:pt idx="527">
                  <c:v>64.2333333333333</c:v>
                </c:pt>
                <c:pt idx="528">
                  <c:v>63.8666666666667</c:v>
                </c:pt>
                <c:pt idx="529">
                  <c:v>63.7666666666667</c:v>
                </c:pt>
                <c:pt idx="530">
                  <c:v>64.2333333333333</c:v>
                </c:pt>
                <c:pt idx="531">
                  <c:v>64.4333333333333</c:v>
                </c:pt>
                <c:pt idx="532">
                  <c:v>64.8333333333333</c:v>
                </c:pt>
                <c:pt idx="533">
                  <c:v>65.3333333333333</c:v>
                </c:pt>
                <c:pt idx="534">
                  <c:v>65.3</c:v>
                </c:pt>
                <c:pt idx="535">
                  <c:v>65.4</c:v>
                </c:pt>
                <c:pt idx="536">
                  <c:v>65.9</c:v>
                </c:pt>
                <c:pt idx="537">
                  <c:v>66.9</c:v>
                </c:pt>
                <c:pt idx="538">
                  <c:v>67.6</c:v>
                </c:pt>
                <c:pt idx="539">
                  <c:v>68.4666666666667</c:v>
                </c:pt>
                <c:pt idx="540">
                  <c:v>69.1333333333333</c:v>
                </c:pt>
                <c:pt idx="541">
                  <c:v>69.6</c:v>
                </c:pt>
                <c:pt idx="542">
                  <c:v>69.8666666666667</c:v>
                </c:pt>
                <c:pt idx="543">
                  <c:v>69.3666666666667</c:v>
                </c:pt>
                <c:pt idx="544">
                  <c:v>68.5</c:v>
                </c:pt>
                <c:pt idx="545">
                  <c:v>67.4</c:v>
                </c:pt>
                <c:pt idx="546">
                  <c:v>67.3</c:v>
                </c:pt>
                <c:pt idx="547">
                  <c:v>67.6666666666667</c:v>
                </c:pt>
                <c:pt idx="548">
                  <c:v>67.9666666666667</c:v>
                </c:pt>
                <c:pt idx="549">
                  <c:v>68.2333333333333</c:v>
                </c:pt>
                <c:pt idx="550">
                  <c:v>68.7333333333333</c:v>
                </c:pt>
                <c:pt idx="551">
                  <c:v>69.0666666666667</c:v>
                </c:pt>
                <c:pt idx="552">
                  <c:v>69.3333333333333</c:v>
                </c:pt>
                <c:pt idx="553">
                  <c:v>69.4666666666667</c:v>
                </c:pt>
                <c:pt idx="554">
                  <c:v>69.9666666666667</c:v>
                </c:pt>
                <c:pt idx="555">
                  <c:v>70.4333333333333</c:v>
                </c:pt>
                <c:pt idx="556">
                  <c:v>70.8333333333333</c:v>
                </c:pt>
                <c:pt idx="557">
                  <c:v>71.2333333333333</c:v>
                </c:pt>
                <c:pt idx="558">
                  <c:v>71.5333333333333</c:v>
                </c:pt>
                <c:pt idx="559">
                  <c:v>71.8333333333333</c:v>
                </c:pt>
                <c:pt idx="560">
                  <c:v>71.3</c:v>
                </c:pt>
                <c:pt idx="561">
                  <c:v>71.0666666666667</c:v>
                </c:pt>
                <c:pt idx="562">
                  <c:v>71.5333333333333</c:v>
                </c:pt>
                <c:pt idx="563">
                  <c:v>71.9333333333333</c:v>
                </c:pt>
                <c:pt idx="564">
                  <c:v>72.4333333333333</c:v>
                </c:pt>
                <c:pt idx="565">
                  <c:v>72.6</c:v>
                </c:pt>
                <c:pt idx="566">
                  <c:v>72.4666666666667</c:v>
                </c:pt>
                <c:pt idx="567">
                  <c:v>71.7</c:v>
                </c:pt>
                <c:pt idx="568">
                  <c:v>71.0333333333333</c:v>
                </c:pt>
                <c:pt idx="569">
                  <c:v>69.8333333333333</c:v>
                </c:pt>
                <c:pt idx="570">
                  <c:v>69.0666666666667</c:v>
                </c:pt>
                <c:pt idx="571">
                  <c:v>68.4666666666667</c:v>
                </c:pt>
                <c:pt idx="572">
                  <c:v>67.8666666666667</c:v>
                </c:pt>
                <c:pt idx="573">
                  <c:v>67.5333333333333</c:v>
                </c:pt>
                <c:pt idx="574">
                  <c:v>67.6666666666667</c:v>
                </c:pt>
                <c:pt idx="575">
                  <c:v>68.6</c:v>
                </c:pt>
                <c:pt idx="576">
                  <c:v>68.6333333333333</c:v>
                </c:pt>
                <c:pt idx="577">
                  <c:v>68.2333333333333</c:v>
                </c:pt>
                <c:pt idx="578">
                  <c:v>67.4333333333333</c:v>
                </c:pt>
                <c:pt idx="579">
                  <c:v>66.7666666666667</c:v>
                </c:pt>
                <c:pt idx="580">
                  <c:v>66.2666666666667</c:v>
                </c:pt>
                <c:pt idx="581">
                  <c:v>66</c:v>
                </c:pt>
                <c:pt idx="582">
                  <c:v>65.7666666666667</c:v>
                </c:pt>
                <c:pt idx="583">
                  <c:v>64.8333333333333</c:v>
                </c:pt>
                <c:pt idx="584">
                  <c:v>64.3</c:v>
                </c:pt>
                <c:pt idx="585">
                  <c:v>63.3</c:v>
                </c:pt>
                <c:pt idx="586">
                  <c:v>62.4</c:v>
                </c:pt>
                <c:pt idx="587">
                  <c:v>62.6</c:v>
                </c:pt>
                <c:pt idx="588">
                  <c:v>62.6333333333333</c:v>
                </c:pt>
                <c:pt idx="589">
                  <c:v>62.6333333333333</c:v>
                </c:pt>
                <c:pt idx="590">
                  <c:v>63.0333333333333</c:v>
                </c:pt>
                <c:pt idx="591">
                  <c:v>63.4333333333333</c:v>
                </c:pt>
                <c:pt idx="592">
                  <c:v>63.5</c:v>
                </c:pt>
                <c:pt idx="593">
                  <c:v>62.3666666666667</c:v>
                </c:pt>
                <c:pt idx="594">
                  <c:v>61.9666666666667</c:v>
                </c:pt>
                <c:pt idx="595">
                  <c:v>61.6</c:v>
                </c:pt>
                <c:pt idx="596">
                  <c:v>61.2333333333333</c:v>
                </c:pt>
                <c:pt idx="597">
                  <c:v>60.4666666666667</c:v>
                </c:pt>
                <c:pt idx="598">
                  <c:v>60.0666666666667</c:v>
                </c:pt>
                <c:pt idx="599">
                  <c:v>60.2333333333333</c:v>
                </c:pt>
                <c:pt idx="600">
                  <c:v>59.6666666666667</c:v>
                </c:pt>
                <c:pt idx="601">
                  <c:v>59.1333333333333</c:v>
                </c:pt>
                <c:pt idx="602">
                  <c:v>58.6333333333333</c:v>
                </c:pt>
                <c:pt idx="603">
                  <c:v>58.2666666666667</c:v>
                </c:pt>
                <c:pt idx="604">
                  <c:v>57.9</c:v>
                </c:pt>
                <c:pt idx="605">
                  <c:v>57.4</c:v>
                </c:pt>
                <c:pt idx="606">
                  <c:v>56.6</c:v>
                </c:pt>
                <c:pt idx="607">
                  <c:v>56.1333333333333</c:v>
                </c:pt>
                <c:pt idx="608">
                  <c:v>56.2</c:v>
                </c:pt>
                <c:pt idx="609">
                  <c:v>55.6</c:v>
                </c:pt>
                <c:pt idx="610">
                  <c:v>54.8666666666667</c:v>
                </c:pt>
                <c:pt idx="611">
                  <c:v>54.1666666666667</c:v>
                </c:pt>
                <c:pt idx="612">
                  <c:v>53.5666666666667</c:v>
                </c:pt>
                <c:pt idx="613">
                  <c:v>52.8666666666667</c:v>
                </c:pt>
                <c:pt idx="614">
                  <c:v>51.7333333333333</c:v>
                </c:pt>
                <c:pt idx="615">
                  <c:v>51.0333333333333</c:v>
                </c:pt>
                <c:pt idx="616">
                  <c:v>51.2666666666667</c:v>
                </c:pt>
                <c:pt idx="617">
                  <c:v>50.5666666666667</c:v>
                </c:pt>
                <c:pt idx="618">
                  <c:v>50</c:v>
                </c:pt>
                <c:pt idx="619">
                  <c:v>49</c:v>
                </c:pt>
                <c:pt idx="620">
                  <c:v>48.2</c:v>
                </c:pt>
                <c:pt idx="621">
                  <c:v>46.9</c:v>
                </c:pt>
                <c:pt idx="622">
                  <c:v>45.3666666666667</c:v>
                </c:pt>
                <c:pt idx="623">
                  <c:v>44.7333333333333</c:v>
                </c:pt>
                <c:pt idx="624">
                  <c:v>43.6333333333333</c:v>
                </c:pt>
                <c:pt idx="625">
                  <c:v>43.1666666666667</c:v>
                </c:pt>
                <c:pt idx="626">
                  <c:v>42.4333333333333</c:v>
                </c:pt>
                <c:pt idx="627">
                  <c:v>42.4666666666667</c:v>
                </c:pt>
                <c:pt idx="628">
                  <c:v>41.5666666666667</c:v>
                </c:pt>
                <c:pt idx="629">
                  <c:v>40.5666666666667</c:v>
                </c:pt>
                <c:pt idx="630">
                  <c:v>39.9</c:v>
                </c:pt>
                <c:pt idx="631">
                  <c:v>39.3333333333333</c:v>
                </c:pt>
                <c:pt idx="632">
                  <c:v>38.5333333333333</c:v>
                </c:pt>
                <c:pt idx="633">
                  <c:v>38.5666666666667</c:v>
                </c:pt>
                <c:pt idx="634">
                  <c:v>38.0333333333333</c:v>
                </c:pt>
                <c:pt idx="635">
                  <c:v>37.6</c:v>
                </c:pt>
                <c:pt idx="636">
                  <c:v>36.8</c:v>
                </c:pt>
                <c:pt idx="637">
                  <c:v>35.6666666666667</c:v>
                </c:pt>
                <c:pt idx="638">
                  <c:v>34.4333333333333</c:v>
                </c:pt>
                <c:pt idx="639">
                  <c:v>33.8666666666667</c:v>
                </c:pt>
                <c:pt idx="640">
                  <c:v>33.5</c:v>
                </c:pt>
                <c:pt idx="641">
                  <c:v>32.8</c:v>
                </c:pt>
                <c:pt idx="642">
                  <c:v>31.9666666666667</c:v>
                </c:pt>
                <c:pt idx="643">
                  <c:v>32</c:v>
                </c:pt>
                <c:pt idx="644">
                  <c:v>32.2666666666667</c:v>
                </c:pt>
                <c:pt idx="645">
                  <c:v>32.1333333333333</c:v>
                </c:pt>
                <c:pt idx="646">
                  <c:v>31.2666666666667</c:v>
                </c:pt>
                <c:pt idx="647">
                  <c:v>30.8666666666667</c:v>
                </c:pt>
                <c:pt idx="648">
                  <c:v>30.6666666666667</c:v>
                </c:pt>
                <c:pt idx="649">
                  <c:v>30.8</c:v>
                </c:pt>
                <c:pt idx="650">
                  <c:v>30.1</c:v>
                </c:pt>
                <c:pt idx="651">
                  <c:v>29.6333333333333</c:v>
                </c:pt>
                <c:pt idx="652">
                  <c:v>29.3</c:v>
                </c:pt>
                <c:pt idx="653">
                  <c:v>29.4</c:v>
                </c:pt>
                <c:pt idx="654">
                  <c:v>29.6</c:v>
                </c:pt>
                <c:pt idx="655">
                  <c:v>28.8333333333333</c:v>
                </c:pt>
                <c:pt idx="656">
                  <c:v>28.3333333333333</c:v>
                </c:pt>
                <c:pt idx="657">
                  <c:v>27.5</c:v>
                </c:pt>
                <c:pt idx="658">
                  <c:v>27.4666666666667</c:v>
                </c:pt>
                <c:pt idx="659">
                  <c:v>28.1333333333333</c:v>
                </c:pt>
                <c:pt idx="660">
                  <c:v>28.6</c:v>
                </c:pt>
                <c:pt idx="661">
                  <c:v>28.6333333333333</c:v>
                </c:pt>
                <c:pt idx="662">
                  <c:v>28.7</c:v>
                </c:pt>
                <c:pt idx="663">
                  <c:v>28.3666666666667</c:v>
                </c:pt>
                <c:pt idx="664">
                  <c:v>28.1666666666667</c:v>
                </c:pt>
                <c:pt idx="665">
                  <c:v>28.3333333333333</c:v>
                </c:pt>
                <c:pt idx="666">
                  <c:v>28.6333333333333</c:v>
                </c:pt>
                <c:pt idx="667">
                  <c:v>29.1</c:v>
                </c:pt>
                <c:pt idx="668">
                  <c:v>29.5666666666667</c:v>
                </c:pt>
                <c:pt idx="669">
                  <c:v>29.5</c:v>
                </c:pt>
                <c:pt idx="670">
                  <c:v>29.2</c:v>
                </c:pt>
                <c:pt idx="671">
                  <c:v>29.1666666666667</c:v>
                </c:pt>
                <c:pt idx="672">
                  <c:v>29.5</c:v>
                </c:pt>
                <c:pt idx="673">
                  <c:v>29.7333333333333</c:v>
                </c:pt>
                <c:pt idx="674">
                  <c:v>29.5</c:v>
                </c:pt>
                <c:pt idx="675">
                  <c:v>29.9666666666667</c:v>
                </c:pt>
                <c:pt idx="676">
                  <c:v>30</c:v>
                </c:pt>
                <c:pt idx="677">
                  <c:v>29.9</c:v>
                </c:pt>
                <c:pt idx="678">
                  <c:v>29.3666666666667</c:v>
                </c:pt>
                <c:pt idx="679">
                  <c:v>29.1</c:v>
                </c:pt>
                <c:pt idx="680">
                  <c:v>29.4666666666667</c:v>
                </c:pt>
                <c:pt idx="681">
                  <c:v>29.6333333333333</c:v>
                </c:pt>
                <c:pt idx="682">
                  <c:v>29.7</c:v>
                </c:pt>
                <c:pt idx="683">
                  <c:v>29.5666666666667</c:v>
                </c:pt>
                <c:pt idx="684">
                  <c:v>29.4</c:v>
                </c:pt>
                <c:pt idx="685">
                  <c:v>29.3</c:v>
                </c:pt>
                <c:pt idx="686">
                  <c:v>29.2333333333333</c:v>
                </c:pt>
                <c:pt idx="687">
                  <c:v>29.0666666666667</c:v>
                </c:pt>
                <c:pt idx="688">
                  <c:v>29.1333333333333</c:v>
                </c:pt>
                <c:pt idx="689">
                  <c:v>28.7333333333333</c:v>
                </c:pt>
                <c:pt idx="690">
                  <c:v>28.1666666666667</c:v>
                </c:pt>
                <c:pt idx="691">
                  <c:v>28.2333333333333</c:v>
                </c:pt>
                <c:pt idx="692">
                  <c:v>28.6333333333333</c:v>
                </c:pt>
                <c:pt idx="693">
                  <c:v>28.6</c:v>
                </c:pt>
                <c:pt idx="694">
                  <c:v>28.8333333333333</c:v>
                </c:pt>
                <c:pt idx="695">
                  <c:v>28.6</c:v>
                </c:pt>
                <c:pt idx="696">
                  <c:v>28.7666666666667</c:v>
                </c:pt>
                <c:pt idx="697">
                  <c:v>28.6333333333333</c:v>
                </c:pt>
                <c:pt idx="698">
                  <c:v>28.6</c:v>
                </c:pt>
                <c:pt idx="699">
                  <c:v>28.9</c:v>
                </c:pt>
                <c:pt idx="700">
                  <c:v>29.3</c:v>
                </c:pt>
                <c:pt idx="701">
                  <c:v>30.3333333333333</c:v>
                </c:pt>
                <c:pt idx="702">
                  <c:v>30.6333333333333</c:v>
                </c:pt>
                <c:pt idx="703">
                  <c:v>31.3333333333333</c:v>
                </c:pt>
                <c:pt idx="704">
                  <c:v>31.8333333333333</c:v>
                </c:pt>
                <c:pt idx="705">
                  <c:v>32</c:v>
                </c:pt>
                <c:pt idx="706">
                  <c:v>32.4</c:v>
                </c:pt>
                <c:pt idx="707">
                  <c:v>32.6</c:v>
                </c:pt>
                <c:pt idx="708">
                  <c:v>32.8333333333333</c:v>
                </c:pt>
                <c:pt idx="709">
                  <c:v>33.1333333333333</c:v>
                </c:pt>
                <c:pt idx="710">
                  <c:v>33.6333333333333</c:v>
                </c:pt>
                <c:pt idx="711">
                  <c:v>34.6</c:v>
                </c:pt>
                <c:pt idx="712">
                  <c:v>35.2</c:v>
                </c:pt>
                <c:pt idx="713">
                  <c:v>35.5</c:v>
                </c:pt>
                <c:pt idx="714">
                  <c:v>36.4</c:v>
                </c:pt>
                <c:pt idx="715">
                  <c:v>37.3</c:v>
                </c:pt>
                <c:pt idx="716">
                  <c:v>37.8666666666667</c:v>
                </c:pt>
                <c:pt idx="717">
                  <c:v>38.4666666666667</c:v>
                </c:pt>
                <c:pt idx="718">
                  <c:v>38.6</c:v>
                </c:pt>
                <c:pt idx="719">
                  <c:v>38.5333333333333</c:v>
                </c:pt>
                <c:pt idx="720">
                  <c:v>38.3333333333333</c:v>
                </c:pt>
                <c:pt idx="721">
                  <c:v>38.2333333333333</c:v>
                </c:pt>
                <c:pt idx="722">
                  <c:v>37.8666666666667</c:v>
                </c:pt>
                <c:pt idx="723">
                  <c:v>38</c:v>
                </c:pt>
                <c:pt idx="724">
                  <c:v>38.0333333333333</c:v>
                </c:pt>
                <c:pt idx="725">
                  <c:v>37.9666666666667</c:v>
                </c:pt>
                <c:pt idx="726">
                  <c:v>37.7</c:v>
                </c:pt>
                <c:pt idx="727">
                  <c:v>37.5666666666667</c:v>
                </c:pt>
                <c:pt idx="728">
                  <c:v>37.0333333333333</c:v>
                </c:pt>
                <c:pt idx="729">
                  <c:v>36.8</c:v>
                </c:pt>
                <c:pt idx="730">
                  <c:v>36.7333333333333</c:v>
                </c:pt>
                <c:pt idx="731">
                  <c:v>35.7</c:v>
                </c:pt>
                <c:pt idx="732">
                  <c:v>35.4666666666667</c:v>
                </c:pt>
                <c:pt idx="733">
                  <c:v>34.2666666666667</c:v>
                </c:pt>
                <c:pt idx="734">
                  <c:v>34.2333333333333</c:v>
                </c:pt>
                <c:pt idx="735">
                  <c:v>34.0666666666667</c:v>
                </c:pt>
                <c:pt idx="736">
                  <c:v>34.0333333333333</c:v>
                </c:pt>
                <c:pt idx="737">
                  <c:v>33.8</c:v>
                </c:pt>
                <c:pt idx="738">
                  <c:v>33.9333333333333</c:v>
                </c:pt>
                <c:pt idx="739">
                  <c:v>33.8666666666667</c:v>
                </c:pt>
                <c:pt idx="740">
                  <c:v>33.3666666666667</c:v>
                </c:pt>
                <c:pt idx="741">
                  <c:v>32.5666666666667</c:v>
                </c:pt>
                <c:pt idx="742">
                  <c:v>32.1333333333333</c:v>
                </c:pt>
                <c:pt idx="743">
                  <c:v>31.5333333333333</c:v>
                </c:pt>
                <c:pt idx="744">
                  <c:v>30.7</c:v>
                </c:pt>
                <c:pt idx="745">
                  <c:v>30.1333333333333</c:v>
                </c:pt>
                <c:pt idx="746">
                  <c:v>29.6666666666667</c:v>
                </c:pt>
                <c:pt idx="747">
                  <c:v>29.6</c:v>
                </c:pt>
                <c:pt idx="748">
                  <c:v>29.8</c:v>
                </c:pt>
                <c:pt idx="749">
                  <c:v>29.6333333333333</c:v>
                </c:pt>
                <c:pt idx="750">
                  <c:v>29.9333333333333</c:v>
                </c:pt>
                <c:pt idx="751">
                  <c:v>29.8333333333333</c:v>
                </c:pt>
                <c:pt idx="752">
                  <c:v>29.8666666666667</c:v>
                </c:pt>
                <c:pt idx="753">
                  <c:v>30.0666666666667</c:v>
                </c:pt>
                <c:pt idx="754">
                  <c:v>30.3333333333333</c:v>
                </c:pt>
                <c:pt idx="755">
                  <c:v>30.3333333333333</c:v>
                </c:pt>
                <c:pt idx="756">
                  <c:v>30.3333333333333</c:v>
                </c:pt>
                <c:pt idx="757">
                  <c:v>30.5</c:v>
                </c:pt>
                <c:pt idx="758">
                  <c:v>31.1</c:v>
                </c:pt>
                <c:pt idx="759">
                  <c:v>31.9666666666667</c:v>
                </c:pt>
                <c:pt idx="760">
                  <c:v>32.0333333333333</c:v>
                </c:pt>
                <c:pt idx="761">
                  <c:v>32.5</c:v>
                </c:pt>
                <c:pt idx="762">
                  <c:v>32.5333333333333</c:v>
                </c:pt>
                <c:pt idx="763">
                  <c:v>33.0333333333333</c:v>
                </c:pt>
                <c:pt idx="764">
                  <c:v>32.7</c:v>
                </c:pt>
                <c:pt idx="765">
                  <c:v>32.8333333333333</c:v>
                </c:pt>
                <c:pt idx="766">
                  <c:v>32.5</c:v>
                </c:pt>
                <c:pt idx="767">
                  <c:v>32.5</c:v>
                </c:pt>
                <c:pt idx="768">
                  <c:v>32.5333333333333</c:v>
                </c:pt>
                <c:pt idx="769">
                  <c:v>32.9</c:v>
                </c:pt>
                <c:pt idx="770">
                  <c:v>33.2</c:v>
                </c:pt>
                <c:pt idx="771">
                  <c:v>33.3666666666667</c:v>
                </c:pt>
                <c:pt idx="772">
                  <c:v>33.7666666666667</c:v>
                </c:pt>
                <c:pt idx="773">
                  <c:v>34.0333333333333</c:v>
                </c:pt>
                <c:pt idx="774">
                  <c:v>34.1333333333333</c:v>
                </c:pt>
                <c:pt idx="775">
                  <c:v>34.3</c:v>
                </c:pt>
                <c:pt idx="776">
                  <c:v>34.3</c:v>
                </c:pt>
                <c:pt idx="777">
                  <c:v>34</c:v>
                </c:pt>
                <c:pt idx="778">
                  <c:v>33.6333333333333</c:v>
                </c:pt>
                <c:pt idx="779">
                  <c:v>33.4</c:v>
                </c:pt>
                <c:pt idx="780">
                  <c:v>33.6333333333333</c:v>
                </c:pt>
                <c:pt idx="781">
                  <c:v>34.1333333333333</c:v>
                </c:pt>
                <c:pt idx="782">
                  <c:v>33.9666666666667</c:v>
                </c:pt>
                <c:pt idx="783">
                  <c:v>33.5</c:v>
                </c:pt>
                <c:pt idx="784">
                  <c:v>33.1666666666667</c:v>
                </c:pt>
                <c:pt idx="785">
                  <c:v>32.9333333333333</c:v>
                </c:pt>
                <c:pt idx="786">
                  <c:v>32.8333333333333</c:v>
                </c:pt>
                <c:pt idx="787">
                  <c:v>32.9</c:v>
                </c:pt>
                <c:pt idx="788">
                  <c:v>32.6666666666667</c:v>
                </c:pt>
                <c:pt idx="789">
                  <c:v>31.7</c:v>
                </c:pt>
                <c:pt idx="790">
                  <c:v>31.5</c:v>
                </c:pt>
                <c:pt idx="791">
                  <c:v>31.2333333333333</c:v>
                </c:pt>
                <c:pt idx="792">
                  <c:v>31.1</c:v>
                </c:pt>
                <c:pt idx="793">
                  <c:v>31.2333333333333</c:v>
                </c:pt>
                <c:pt idx="794">
                  <c:v>31.3333333333333</c:v>
                </c:pt>
                <c:pt idx="795">
                  <c:v>31.2666666666667</c:v>
                </c:pt>
                <c:pt idx="796">
                  <c:v>31.7333333333333</c:v>
                </c:pt>
                <c:pt idx="797">
                  <c:v>32.0333333333333</c:v>
                </c:pt>
                <c:pt idx="798">
                  <c:v>32.3666666666667</c:v>
                </c:pt>
                <c:pt idx="799">
                  <c:v>32.0333333333333</c:v>
                </c:pt>
                <c:pt idx="800">
                  <c:v>31.5</c:v>
                </c:pt>
                <c:pt idx="801">
                  <c:v>31.8333333333333</c:v>
                </c:pt>
                <c:pt idx="802">
                  <c:v>31.6333333333333</c:v>
                </c:pt>
                <c:pt idx="803">
                  <c:v>31.4</c:v>
                </c:pt>
                <c:pt idx="804">
                  <c:v>31.3666666666667</c:v>
                </c:pt>
                <c:pt idx="805">
                  <c:v>31</c:v>
                </c:pt>
                <c:pt idx="806">
                  <c:v>31.3333333333333</c:v>
                </c:pt>
                <c:pt idx="807">
                  <c:v>31.4666666666667</c:v>
                </c:pt>
                <c:pt idx="808">
                  <c:v>31.7666666666667</c:v>
                </c:pt>
                <c:pt idx="809">
                  <c:v>31.8666666666667</c:v>
                </c:pt>
                <c:pt idx="810">
                  <c:v>31.8</c:v>
                </c:pt>
                <c:pt idx="811">
                  <c:v>31.8</c:v>
                </c:pt>
                <c:pt idx="812">
                  <c:v>32.5333333333333</c:v>
                </c:pt>
                <c:pt idx="813">
                  <c:v>33.1</c:v>
                </c:pt>
                <c:pt idx="814">
                  <c:v>33.3</c:v>
                </c:pt>
                <c:pt idx="815">
                  <c:v>34.1</c:v>
                </c:pt>
                <c:pt idx="816">
                  <c:v>34.3333333333333</c:v>
                </c:pt>
                <c:pt idx="817">
                  <c:v>34.6666666666667</c:v>
                </c:pt>
                <c:pt idx="818">
                  <c:v>34.8333333333333</c:v>
                </c:pt>
                <c:pt idx="819">
                  <c:v>34.8</c:v>
                </c:pt>
                <c:pt idx="820">
                  <c:v>34.8333333333333</c:v>
                </c:pt>
                <c:pt idx="821">
                  <c:v>35.4</c:v>
                </c:pt>
                <c:pt idx="822">
                  <c:v>36.2</c:v>
                </c:pt>
                <c:pt idx="823">
                  <c:v>36.8</c:v>
                </c:pt>
                <c:pt idx="824">
                  <c:v>37.2</c:v>
                </c:pt>
                <c:pt idx="825">
                  <c:v>37.2333333333333</c:v>
                </c:pt>
                <c:pt idx="826">
                  <c:v>37.5</c:v>
                </c:pt>
                <c:pt idx="827">
                  <c:v>38.0333333333333</c:v>
                </c:pt>
                <c:pt idx="828">
                  <c:v>38.0333333333333</c:v>
                </c:pt>
                <c:pt idx="829">
                  <c:v>38.6666666666667</c:v>
                </c:pt>
                <c:pt idx="830">
                  <c:v>39.4666666666667</c:v>
                </c:pt>
                <c:pt idx="831">
                  <c:v>40.2</c:v>
                </c:pt>
                <c:pt idx="832">
                  <c:v>41.3</c:v>
                </c:pt>
                <c:pt idx="833">
                  <c:v>42.1333333333333</c:v>
                </c:pt>
                <c:pt idx="834">
                  <c:v>42.7333333333333</c:v>
                </c:pt>
                <c:pt idx="835">
                  <c:v>43.0666666666667</c:v>
                </c:pt>
                <c:pt idx="836">
                  <c:v>42.9333333333333</c:v>
                </c:pt>
                <c:pt idx="837">
                  <c:v>43.1</c:v>
                </c:pt>
                <c:pt idx="838">
                  <c:v>43.7</c:v>
                </c:pt>
                <c:pt idx="839">
                  <c:v>44.7666666666667</c:v>
                </c:pt>
                <c:pt idx="840">
                  <c:v>45</c:v>
                </c:pt>
                <c:pt idx="841">
                  <c:v>44.8666666666667</c:v>
                </c:pt>
                <c:pt idx="842">
                  <c:v>45.5333333333333</c:v>
                </c:pt>
                <c:pt idx="843">
                  <c:v>46.7</c:v>
                </c:pt>
                <c:pt idx="844">
                  <c:v>47.8666666666667</c:v>
                </c:pt>
                <c:pt idx="845">
                  <c:v>48.2</c:v>
                </c:pt>
                <c:pt idx="846">
                  <c:v>49.0333333333333</c:v>
                </c:pt>
                <c:pt idx="847">
                  <c:v>49.6333333333333</c:v>
                </c:pt>
                <c:pt idx="848">
                  <c:v>50.7666666666667</c:v>
                </c:pt>
                <c:pt idx="849">
                  <c:v>52.1</c:v>
                </c:pt>
                <c:pt idx="850">
                  <c:v>52.9666666666667</c:v>
                </c:pt>
                <c:pt idx="851">
                  <c:v>53.5666666666667</c:v>
                </c:pt>
                <c:pt idx="852">
                  <c:v>53.5333333333333</c:v>
                </c:pt>
                <c:pt idx="853">
                  <c:v>53.4666666666667</c:v>
                </c:pt>
                <c:pt idx="854">
                  <c:v>53.5</c:v>
                </c:pt>
                <c:pt idx="855">
                  <c:v>54.1</c:v>
                </c:pt>
                <c:pt idx="856">
                  <c:v>54.8666666666667</c:v>
                </c:pt>
                <c:pt idx="857">
                  <c:v>55.3333333333333</c:v>
                </c:pt>
                <c:pt idx="858">
                  <c:v>56.1333333333333</c:v>
                </c:pt>
                <c:pt idx="859">
                  <c:v>57</c:v>
                </c:pt>
                <c:pt idx="860">
                  <c:v>57.8666666666667</c:v>
                </c:pt>
                <c:pt idx="861">
                  <c:v>58.6</c:v>
                </c:pt>
                <c:pt idx="862">
                  <c:v>59</c:v>
                </c:pt>
                <c:pt idx="863">
                  <c:v>60</c:v>
                </c:pt>
                <c:pt idx="864">
                  <c:v>60.8666666666667</c:v>
                </c:pt>
                <c:pt idx="865">
                  <c:v>62.3</c:v>
                </c:pt>
                <c:pt idx="866">
                  <c:v>63.9333333333333</c:v>
                </c:pt>
                <c:pt idx="867">
                  <c:v>65.0333333333333</c:v>
                </c:pt>
                <c:pt idx="868">
                  <c:v>65.0666666666667</c:v>
                </c:pt>
                <c:pt idx="869">
                  <c:v>64.7666666666667</c:v>
                </c:pt>
                <c:pt idx="870">
                  <c:v>64.7333333333333</c:v>
                </c:pt>
                <c:pt idx="871">
                  <c:v>64.5666666666667</c:v>
                </c:pt>
                <c:pt idx="872">
                  <c:v>64.0666666666667</c:v>
                </c:pt>
                <c:pt idx="873">
                  <c:v>63.7</c:v>
                </c:pt>
                <c:pt idx="874">
                  <c:v>63.9</c:v>
                </c:pt>
                <c:pt idx="875">
                  <c:v>64.6333333333333</c:v>
                </c:pt>
                <c:pt idx="876">
                  <c:v>65.0666666666667</c:v>
                </c:pt>
                <c:pt idx="877">
                  <c:v>64.6666666666667</c:v>
                </c:pt>
                <c:pt idx="878">
                  <c:v>64.8</c:v>
                </c:pt>
                <c:pt idx="879">
                  <c:v>65.1666666666667</c:v>
                </c:pt>
                <c:pt idx="880">
                  <c:v>66.2666666666667</c:v>
                </c:pt>
                <c:pt idx="881">
                  <c:v>66.7</c:v>
                </c:pt>
                <c:pt idx="882">
                  <c:v>67.9</c:v>
                </c:pt>
                <c:pt idx="883">
                  <c:v>69.3</c:v>
                </c:pt>
                <c:pt idx="884">
                  <c:v>70.7333333333333</c:v>
                </c:pt>
                <c:pt idx="885">
                  <c:v>71.4666666666667</c:v>
                </c:pt>
                <c:pt idx="886">
                  <c:v>72.2333333333333</c:v>
                </c:pt>
                <c:pt idx="887">
                  <c:v>73.2333333333333</c:v>
                </c:pt>
                <c:pt idx="888">
                  <c:v>74.0666666666667</c:v>
                </c:pt>
                <c:pt idx="889">
                  <c:v>74.0666666666667</c:v>
                </c:pt>
                <c:pt idx="890">
                  <c:v>73.8</c:v>
                </c:pt>
                <c:pt idx="891">
                  <c:v>72.3666666666667</c:v>
                </c:pt>
                <c:pt idx="892">
                  <c:v>71.9333333333333</c:v>
                </c:pt>
                <c:pt idx="893">
                  <c:v>70.8666666666667</c:v>
                </c:pt>
                <c:pt idx="894">
                  <c:v>70.4</c:v>
                </c:pt>
                <c:pt idx="895">
                  <c:v>69.5666666666667</c:v>
                </c:pt>
                <c:pt idx="896">
                  <c:v>68.9333333333333</c:v>
                </c:pt>
                <c:pt idx="897">
                  <c:v>68.7</c:v>
                </c:pt>
                <c:pt idx="898">
                  <c:v>69.2</c:v>
                </c:pt>
                <c:pt idx="899">
                  <c:v>70.0666666666667</c:v>
                </c:pt>
                <c:pt idx="900">
                  <c:v>70.9333333333333</c:v>
                </c:pt>
                <c:pt idx="901">
                  <c:v>72.6333333333333</c:v>
                </c:pt>
                <c:pt idx="902">
                  <c:v>74.1666666666667</c:v>
                </c:pt>
                <c:pt idx="903">
                  <c:v>74.7</c:v>
                </c:pt>
                <c:pt idx="904">
                  <c:v>75.4666666666667</c:v>
                </c:pt>
                <c:pt idx="905">
                  <c:v>75.7</c:v>
                </c:pt>
                <c:pt idx="906">
                  <c:v>76.2333333333333</c:v>
                </c:pt>
                <c:pt idx="907">
                  <c:v>77.3</c:v>
                </c:pt>
                <c:pt idx="908">
                  <c:v>77.8</c:v>
                </c:pt>
                <c:pt idx="909">
                  <c:v>78.2666666666667</c:v>
                </c:pt>
                <c:pt idx="910">
                  <c:v>78.5</c:v>
                </c:pt>
                <c:pt idx="911">
                  <c:v>78.2</c:v>
                </c:pt>
                <c:pt idx="912">
                  <c:v>77.2333333333333</c:v>
                </c:pt>
                <c:pt idx="913">
                  <c:v>76.3333333333333</c:v>
                </c:pt>
                <c:pt idx="914">
                  <c:v>75.7</c:v>
                </c:pt>
                <c:pt idx="915">
                  <c:v>75.7</c:v>
                </c:pt>
                <c:pt idx="916">
                  <c:v>75.2333333333333</c:v>
                </c:pt>
                <c:pt idx="917">
                  <c:v>74.1</c:v>
                </c:pt>
                <c:pt idx="918">
                  <c:v>73.6333333333333</c:v>
                </c:pt>
                <c:pt idx="919">
                  <c:v>73.6</c:v>
                </c:pt>
                <c:pt idx="920">
                  <c:v>74.0666666666667</c:v>
                </c:pt>
                <c:pt idx="921">
                  <c:v>75.2333333333333</c:v>
                </c:pt>
                <c:pt idx="922">
                  <c:v>75.7666666666667</c:v>
                </c:pt>
                <c:pt idx="923">
                  <c:v>76.9333333333333</c:v>
                </c:pt>
                <c:pt idx="924">
                  <c:v>77.2</c:v>
                </c:pt>
                <c:pt idx="925">
                  <c:v>77.8</c:v>
                </c:pt>
                <c:pt idx="926">
                  <c:v>78.2</c:v>
                </c:pt>
                <c:pt idx="927">
                  <c:v>78.7</c:v>
                </c:pt>
                <c:pt idx="928">
                  <c:v>78.8333333333333</c:v>
                </c:pt>
                <c:pt idx="929">
                  <c:v>78.7666666666667</c:v>
                </c:pt>
                <c:pt idx="930">
                  <c:v>78.2666666666667</c:v>
                </c:pt>
                <c:pt idx="931">
                  <c:v>77.4333333333333</c:v>
                </c:pt>
                <c:pt idx="932">
                  <c:v>76.2</c:v>
                </c:pt>
                <c:pt idx="933">
                  <c:v>75.2333333333333</c:v>
                </c:pt>
                <c:pt idx="934">
                  <c:v>73.5</c:v>
                </c:pt>
                <c:pt idx="935">
                  <c:v>73.3</c:v>
                </c:pt>
                <c:pt idx="936">
                  <c:v>72.8333333333333</c:v>
                </c:pt>
                <c:pt idx="937">
                  <c:v>72.7333333333333</c:v>
                </c:pt>
                <c:pt idx="938">
                  <c:v>72.7666666666667</c:v>
                </c:pt>
                <c:pt idx="939">
                  <c:v>72.9</c:v>
                </c:pt>
                <c:pt idx="940">
                  <c:v>72.4333333333333</c:v>
                </c:pt>
                <c:pt idx="941">
                  <c:v>72.4333333333333</c:v>
                </c:pt>
                <c:pt idx="942">
                  <c:v>73.9333333333333</c:v>
                </c:pt>
                <c:pt idx="943">
                  <c:v>74.3333333333333</c:v>
                </c:pt>
                <c:pt idx="944">
                  <c:v>74.5666666666667</c:v>
                </c:pt>
                <c:pt idx="945">
                  <c:v>74.6333333333333</c:v>
                </c:pt>
                <c:pt idx="946">
                  <c:v>73.9666666666667</c:v>
                </c:pt>
                <c:pt idx="947">
                  <c:v>73.4666666666667</c:v>
                </c:pt>
                <c:pt idx="948">
                  <c:v>72.8666666666667</c:v>
                </c:pt>
                <c:pt idx="949">
                  <c:v>71.9</c:v>
                </c:pt>
                <c:pt idx="950">
                  <c:v>70.5333333333333</c:v>
                </c:pt>
                <c:pt idx="951">
                  <c:v>70</c:v>
                </c:pt>
                <c:pt idx="952">
                  <c:v>70.2</c:v>
                </c:pt>
                <c:pt idx="953">
                  <c:v>69.3</c:v>
                </c:pt>
                <c:pt idx="954">
                  <c:v>69</c:v>
                </c:pt>
                <c:pt idx="955">
                  <c:v>68.7333333333333</c:v>
                </c:pt>
                <c:pt idx="956">
                  <c:v>68.6333333333333</c:v>
                </c:pt>
                <c:pt idx="957">
                  <c:v>68</c:v>
                </c:pt>
                <c:pt idx="958">
                  <c:v>67.6333333333333</c:v>
                </c:pt>
                <c:pt idx="959">
                  <c:v>66.8</c:v>
                </c:pt>
                <c:pt idx="960">
                  <c:v>66.7333333333333</c:v>
                </c:pt>
                <c:pt idx="961">
                  <c:v>66.4333333333333</c:v>
                </c:pt>
                <c:pt idx="962">
                  <c:v>67</c:v>
                </c:pt>
                <c:pt idx="963">
                  <c:v>67.6</c:v>
                </c:pt>
                <c:pt idx="964">
                  <c:v>68.2333333333333</c:v>
                </c:pt>
                <c:pt idx="965">
                  <c:v>68.0333333333333</c:v>
                </c:pt>
                <c:pt idx="966">
                  <c:v>67.5</c:v>
                </c:pt>
                <c:pt idx="967">
                  <c:v>66.5</c:v>
                </c:pt>
                <c:pt idx="968">
                  <c:v>65.2</c:v>
                </c:pt>
                <c:pt idx="969">
                  <c:v>63.9666666666667</c:v>
                </c:pt>
                <c:pt idx="970">
                  <c:v>63.0333333333333</c:v>
                </c:pt>
                <c:pt idx="971">
                  <c:v>62.3666666666667</c:v>
                </c:pt>
                <c:pt idx="972">
                  <c:v>60.4</c:v>
                </c:pt>
                <c:pt idx="973">
                  <c:v>59.2333333333333</c:v>
                </c:pt>
                <c:pt idx="974">
                  <c:v>58.6666666666667</c:v>
                </c:pt>
                <c:pt idx="975">
                  <c:v>57.7333333333333</c:v>
                </c:pt>
                <c:pt idx="976">
                  <c:v>57.4333333333333</c:v>
                </c:pt>
                <c:pt idx="977">
                  <c:v>57.4666666666667</c:v>
                </c:pt>
                <c:pt idx="978">
                  <c:v>56.8</c:v>
                </c:pt>
                <c:pt idx="979">
                  <c:v>56.5666666666667</c:v>
                </c:pt>
                <c:pt idx="980">
                  <c:v>56.3666666666667</c:v>
                </c:pt>
                <c:pt idx="981">
                  <c:v>55.3333333333333</c:v>
                </c:pt>
                <c:pt idx="982">
                  <c:v>53.3</c:v>
                </c:pt>
                <c:pt idx="983">
                  <c:v>52.3</c:v>
                </c:pt>
                <c:pt idx="984">
                  <c:v>50.8666666666667</c:v>
                </c:pt>
                <c:pt idx="985">
                  <c:v>50.3666666666667</c:v>
                </c:pt>
                <c:pt idx="986">
                  <c:v>49.6333333333333</c:v>
                </c:pt>
                <c:pt idx="987">
                  <c:v>49.5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axId val="25940548"/>
        <c:axId val="81813465"/>
      </c:scatterChart>
      <c:valAx>
        <c:axId val="71287335"/>
        <c:scaling>
          <c:orientation val="minMax"/>
          <c:max val="41790"/>
          <c:min val="40725"/>
        </c:scaling>
        <c:delete val="0"/>
        <c:axPos val="b"/>
        <c:majorGridlines>
          <c:spPr>
            <a:ln>
              <a:solidFill>
                <a:srgbClr val="33333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33455787"/>
        <c:crossesAt val="0"/>
        <c:majorUnit val="91"/>
        <c:minorUnit val="30.3333333333333"/>
      </c:valAx>
      <c:valAx>
        <c:axId val="3345578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71287335"/>
        <c:crossesAt val="0"/>
      </c:valAx>
      <c:valAx>
        <c:axId val="25940548"/>
        <c:scaling>
          <c:orientation val="minMax"/>
          <c:max val="41790"/>
          <c:min val="40725"/>
        </c:scaling>
        <c:delete val="1"/>
        <c:axPos val="b"/>
        <c:majorGridlines>
          <c:spPr>
            <a:ln>
              <a:solidFill>
                <a:srgbClr val="33333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81813465"/>
        <c:crossesAt val="0"/>
        <c:majorUnit val="91"/>
        <c:minorUnit val="30.3333333333333"/>
      </c:valAx>
      <c:valAx>
        <c:axId val="81813465"/>
        <c:scaling>
          <c:orientation val="minMax"/>
        </c:scaling>
        <c:delete val="0"/>
        <c:axPos val="r"/>
        <c:numFmt formatCode="#" sourceLinked="1"/>
        <c:majorTickMark val="none"/>
        <c:minorTickMark val="none"/>
        <c:tickLblPos val="high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25940548"/>
        <c:crossesAt val="0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845288086457911"/>
          <c:y val="0.817120416069628"/>
        </c:manualLayout>
      </c:layout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16044665223114"/>
          <c:y val="0.117257857011579"/>
          <c:w val="0.803252239629771"/>
          <c:h val="0.881777246829627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7e0021"/>
            </a:solidFill>
            <a:ln w="37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Sheet1!$A$101:$A$949</c:f>
              <c:numCache>
                <c:formatCode>General</c:formatCode>
                <c:ptCount val="849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</c:numCache>
            </c:numRef>
          </c:xVal>
          <c:yVal>
            <c:numRef>
              <c:f>Sheet1!$I$101:$I$949</c:f>
              <c:numCache>
                <c:formatCode>General</c:formatCode>
                <c:ptCount val="849"/>
                <c:pt idx="0">
                  <c:v>31.8666666666667</c:v>
                </c:pt>
                <c:pt idx="1">
                  <c:v>31.7666666666667</c:v>
                </c:pt>
                <c:pt idx="2">
                  <c:v>31.6666666666667</c:v>
                </c:pt>
                <c:pt idx="3">
                  <c:v>31.8333333333333</c:v>
                </c:pt>
                <c:pt idx="4">
                  <c:v>31.5</c:v>
                </c:pt>
                <c:pt idx="5">
                  <c:v>31.0333333333333</c:v>
                </c:pt>
                <c:pt idx="6">
                  <c:v>31.2666666666667</c:v>
                </c:pt>
                <c:pt idx="7">
                  <c:v>31.7</c:v>
                </c:pt>
                <c:pt idx="8">
                  <c:v>31.7666666666667</c:v>
                </c:pt>
                <c:pt idx="9">
                  <c:v>30.9</c:v>
                </c:pt>
                <c:pt idx="10">
                  <c:v>29.8</c:v>
                </c:pt>
                <c:pt idx="11">
                  <c:v>29.0333333333333</c:v>
                </c:pt>
                <c:pt idx="12">
                  <c:v>29.0333333333333</c:v>
                </c:pt>
                <c:pt idx="13">
                  <c:v>29.1</c:v>
                </c:pt>
                <c:pt idx="14">
                  <c:v>29</c:v>
                </c:pt>
                <c:pt idx="15">
                  <c:v>29.0666666666667</c:v>
                </c:pt>
                <c:pt idx="16">
                  <c:v>28.9</c:v>
                </c:pt>
                <c:pt idx="17">
                  <c:v>28.8666666666667</c:v>
                </c:pt>
                <c:pt idx="18">
                  <c:v>29.5</c:v>
                </c:pt>
                <c:pt idx="19">
                  <c:v>30.1</c:v>
                </c:pt>
                <c:pt idx="20">
                  <c:v>30.1</c:v>
                </c:pt>
                <c:pt idx="21">
                  <c:v>29.8333333333333</c:v>
                </c:pt>
                <c:pt idx="22">
                  <c:v>29.6333333333333</c:v>
                </c:pt>
                <c:pt idx="23">
                  <c:v>29.4333333333333</c:v>
                </c:pt>
                <c:pt idx="24">
                  <c:v>29.0666666666667</c:v>
                </c:pt>
                <c:pt idx="25">
                  <c:v>29.0666666666667</c:v>
                </c:pt>
                <c:pt idx="26">
                  <c:v>29.1666666666667</c:v>
                </c:pt>
                <c:pt idx="27">
                  <c:v>29.2333333333333</c:v>
                </c:pt>
                <c:pt idx="28">
                  <c:v>28.4666666666667</c:v>
                </c:pt>
                <c:pt idx="29">
                  <c:v>28.9</c:v>
                </c:pt>
                <c:pt idx="30">
                  <c:v>28.8333333333333</c:v>
                </c:pt>
                <c:pt idx="31">
                  <c:v>28.1666666666667</c:v>
                </c:pt>
                <c:pt idx="32">
                  <c:v>27.7666666666667</c:v>
                </c:pt>
                <c:pt idx="33">
                  <c:v>26.9333333333333</c:v>
                </c:pt>
                <c:pt idx="34">
                  <c:v>26.3</c:v>
                </c:pt>
                <c:pt idx="35">
                  <c:v>25.9333333333333</c:v>
                </c:pt>
                <c:pt idx="36">
                  <c:v>25.4666666666667</c:v>
                </c:pt>
                <c:pt idx="37">
                  <c:v>24.7</c:v>
                </c:pt>
                <c:pt idx="38">
                  <c:v>23.8666666666667</c:v>
                </c:pt>
                <c:pt idx="39">
                  <c:v>24.8</c:v>
                </c:pt>
                <c:pt idx="40">
                  <c:v>25.8333333333333</c:v>
                </c:pt>
                <c:pt idx="41">
                  <c:v>26</c:v>
                </c:pt>
                <c:pt idx="42">
                  <c:v>25.6666666666667</c:v>
                </c:pt>
                <c:pt idx="43">
                  <c:v>25.6</c:v>
                </c:pt>
                <c:pt idx="44">
                  <c:v>25.1333333333333</c:v>
                </c:pt>
                <c:pt idx="45">
                  <c:v>25.2666666666667</c:v>
                </c:pt>
                <c:pt idx="46">
                  <c:v>24.9333333333333</c:v>
                </c:pt>
                <c:pt idx="47">
                  <c:v>24.2666666666667</c:v>
                </c:pt>
                <c:pt idx="48">
                  <c:v>23.4</c:v>
                </c:pt>
                <c:pt idx="49">
                  <c:v>22.4333333333333</c:v>
                </c:pt>
                <c:pt idx="50">
                  <c:v>21.8333333333333</c:v>
                </c:pt>
                <c:pt idx="51">
                  <c:v>21.6666666666667</c:v>
                </c:pt>
                <c:pt idx="52">
                  <c:v>21.4666666666667</c:v>
                </c:pt>
                <c:pt idx="53">
                  <c:v>21.7333333333333</c:v>
                </c:pt>
                <c:pt idx="54">
                  <c:v>21.3666666666667</c:v>
                </c:pt>
                <c:pt idx="55">
                  <c:v>20.4666666666667</c:v>
                </c:pt>
                <c:pt idx="56">
                  <c:v>19.9</c:v>
                </c:pt>
                <c:pt idx="57">
                  <c:v>19.5666666666667</c:v>
                </c:pt>
                <c:pt idx="58">
                  <c:v>19.3666666666667</c:v>
                </c:pt>
                <c:pt idx="59">
                  <c:v>18.5666666666667</c:v>
                </c:pt>
                <c:pt idx="60">
                  <c:v>18.4</c:v>
                </c:pt>
                <c:pt idx="61">
                  <c:v>19.2666666666667</c:v>
                </c:pt>
                <c:pt idx="62">
                  <c:v>20.4333333333333</c:v>
                </c:pt>
                <c:pt idx="63">
                  <c:v>21.7333333333333</c:v>
                </c:pt>
                <c:pt idx="64">
                  <c:v>22.7666666666667</c:v>
                </c:pt>
                <c:pt idx="65">
                  <c:v>23.6333333333333</c:v>
                </c:pt>
                <c:pt idx="66">
                  <c:v>23.9666666666667</c:v>
                </c:pt>
                <c:pt idx="67">
                  <c:v>24.5333333333333</c:v>
                </c:pt>
                <c:pt idx="68">
                  <c:v>24.4333333333333</c:v>
                </c:pt>
                <c:pt idx="69">
                  <c:v>23.3333333333333</c:v>
                </c:pt>
                <c:pt idx="70">
                  <c:v>22.4</c:v>
                </c:pt>
                <c:pt idx="71">
                  <c:v>22.2666666666667</c:v>
                </c:pt>
                <c:pt idx="72">
                  <c:v>22.7</c:v>
                </c:pt>
                <c:pt idx="73">
                  <c:v>22.8666666666667</c:v>
                </c:pt>
                <c:pt idx="74">
                  <c:v>23.4333333333333</c:v>
                </c:pt>
                <c:pt idx="75">
                  <c:v>22.6666666666667</c:v>
                </c:pt>
                <c:pt idx="76">
                  <c:v>22.2666666666667</c:v>
                </c:pt>
                <c:pt idx="77">
                  <c:v>22.6</c:v>
                </c:pt>
                <c:pt idx="78">
                  <c:v>22.7</c:v>
                </c:pt>
                <c:pt idx="79">
                  <c:v>23.1</c:v>
                </c:pt>
                <c:pt idx="80">
                  <c:v>23.6666666666667</c:v>
                </c:pt>
                <c:pt idx="81">
                  <c:v>23.7333333333333</c:v>
                </c:pt>
                <c:pt idx="82">
                  <c:v>23.9</c:v>
                </c:pt>
                <c:pt idx="83">
                  <c:v>23.7</c:v>
                </c:pt>
                <c:pt idx="84">
                  <c:v>24.0333333333333</c:v>
                </c:pt>
                <c:pt idx="85">
                  <c:v>24</c:v>
                </c:pt>
                <c:pt idx="86">
                  <c:v>23.5</c:v>
                </c:pt>
                <c:pt idx="87">
                  <c:v>23.9333333333333</c:v>
                </c:pt>
                <c:pt idx="88">
                  <c:v>24.7</c:v>
                </c:pt>
                <c:pt idx="89">
                  <c:v>25.8</c:v>
                </c:pt>
                <c:pt idx="90">
                  <c:v>26.2333333333333</c:v>
                </c:pt>
                <c:pt idx="91">
                  <c:v>25.9666666666667</c:v>
                </c:pt>
                <c:pt idx="92">
                  <c:v>25.9</c:v>
                </c:pt>
                <c:pt idx="93">
                  <c:v>25.8</c:v>
                </c:pt>
                <c:pt idx="94">
                  <c:v>25.7666666666667</c:v>
                </c:pt>
                <c:pt idx="95">
                  <c:v>25.6666666666667</c:v>
                </c:pt>
                <c:pt idx="96">
                  <c:v>25.5666666666667</c:v>
                </c:pt>
                <c:pt idx="97">
                  <c:v>25.6</c:v>
                </c:pt>
                <c:pt idx="98">
                  <c:v>25.7333333333333</c:v>
                </c:pt>
                <c:pt idx="99">
                  <c:v>26.4333333333333</c:v>
                </c:pt>
                <c:pt idx="100">
                  <c:v>27</c:v>
                </c:pt>
                <c:pt idx="101">
                  <c:v>27.2</c:v>
                </c:pt>
                <c:pt idx="102">
                  <c:v>26.3666666666667</c:v>
                </c:pt>
                <c:pt idx="103">
                  <c:v>25.1666666666667</c:v>
                </c:pt>
                <c:pt idx="104">
                  <c:v>23.9666666666667</c:v>
                </c:pt>
                <c:pt idx="105">
                  <c:v>24.0666666666667</c:v>
                </c:pt>
                <c:pt idx="106">
                  <c:v>24.9</c:v>
                </c:pt>
                <c:pt idx="107">
                  <c:v>25.2</c:v>
                </c:pt>
                <c:pt idx="108">
                  <c:v>24.9333333333333</c:v>
                </c:pt>
                <c:pt idx="109">
                  <c:v>24.3</c:v>
                </c:pt>
                <c:pt idx="110">
                  <c:v>23.5333333333333</c:v>
                </c:pt>
                <c:pt idx="111">
                  <c:v>23.3666666666667</c:v>
                </c:pt>
                <c:pt idx="112">
                  <c:v>23.7333333333333</c:v>
                </c:pt>
                <c:pt idx="113">
                  <c:v>24.4666666666667</c:v>
                </c:pt>
                <c:pt idx="114">
                  <c:v>24.5333333333333</c:v>
                </c:pt>
                <c:pt idx="115">
                  <c:v>24.6333333333333</c:v>
                </c:pt>
                <c:pt idx="116">
                  <c:v>24.6333333333333</c:v>
                </c:pt>
                <c:pt idx="117">
                  <c:v>24</c:v>
                </c:pt>
                <c:pt idx="118">
                  <c:v>23.6333333333333</c:v>
                </c:pt>
                <c:pt idx="119">
                  <c:v>23.3333333333333</c:v>
                </c:pt>
                <c:pt idx="120">
                  <c:v>23.1333333333333</c:v>
                </c:pt>
                <c:pt idx="121">
                  <c:v>23.2333333333333</c:v>
                </c:pt>
                <c:pt idx="122">
                  <c:v>22.4666666666667</c:v>
                </c:pt>
                <c:pt idx="123">
                  <c:v>21.4666666666667</c:v>
                </c:pt>
                <c:pt idx="124">
                  <c:v>20.1666666666667</c:v>
                </c:pt>
                <c:pt idx="125">
                  <c:v>19.3</c:v>
                </c:pt>
                <c:pt idx="126">
                  <c:v>19.0666666666667</c:v>
                </c:pt>
                <c:pt idx="127">
                  <c:v>18.7666666666667</c:v>
                </c:pt>
                <c:pt idx="128">
                  <c:v>19.3</c:v>
                </c:pt>
                <c:pt idx="129">
                  <c:v>19.0666666666667</c:v>
                </c:pt>
                <c:pt idx="130">
                  <c:v>19</c:v>
                </c:pt>
                <c:pt idx="131">
                  <c:v>19.3666666666667</c:v>
                </c:pt>
                <c:pt idx="132">
                  <c:v>19.6</c:v>
                </c:pt>
                <c:pt idx="133">
                  <c:v>20.2333333333333</c:v>
                </c:pt>
                <c:pt idx="134">
                  <c:v>20.6333333333333</c:v>
                </c:pt>
                <c:pt idx="135">
                  <c:v>20.4666666666667</c:v>
                </c:pt>
                <c:pt idx="136">
                  <c:v>20.3666666666667</c:v>
                </c:pt>
                <c:pt idx="137">
                  <c:v>19.5666666666667</c:v>
                </c:pt>
                <c:pt idx="138">
                  <c:v>19.3</c:v>
                </c:pt>
                <c:pt idx="139">
                  <c:v>19.6</c:v>
                </c:pt>
                <c:pt idx="140">
                  <c:v>20.2</c:v>
                </c:pt>
                <c:pt idx="141">
                  <c:v>20.1333333333333</c:v>
                </c:pt>
                <c:pt idx="142">
                  <c:v>20</c:v>
                </c:pt>
                <c:pt idx="143">
                  <c:v>19.8666666666667</c:v>
                </c:pt>
                <c:pt idx="144">
                  <c:v>19.5666666666667</c:v>
                </c:pt>
                <c:pt idx="145">
                  <c:v>19.2333333333333</c:v>
                </c:pt>
                <c:pt idx="146">
                  <c:v>19.5666666666667</c:v>
                </c:pt>
                <c:pt idx="147">
                  <c:v>19.7333333333333</c:v>
                </c:pt>
                <c:pt idx="148">
                  <c:v>19.7666666666667</c:v>
                </c:pt>
                <c:pt idx="149">
                  <c:v>19.4666666666667</c:v>
                </c:pt>
                <c:pt idx="150">
                  <c:v>19.5</c:v>
                </c:pt>
                <c:pt idx="151">
                  <c:v>19.2</c:v>
                </c:pt>
                <c:pt idx="152">
                  <c:v>19.5333333333333</c:v>
                </c:pt>
                <c:pt idx="153">
                  <c:v>19.7666666666667</c:v>
                </c:pt>
                <c:pt idx="154">
                  <c:v>20.1666666666667</c:v>
                </c:pt>
                <c:pt idx="155">
                  <c:v>20.7</c:v>
                </c:pt>
                <c:pt idx="156">
                  <c:v>20.5</c:v>
                </c:pt>
                <c:pt idx="157">
                  <c:v>20.1666666666667</c:v>
                </c:pt>
                <c:pt idx="158">
                  <c:v>20.2</c:v>
                </c:pt>
                <c:pt idx="159">
                  <c:v>20.2666666666667</c:v>
                </c:pt>
                <c:pt idx="160">
                  <c:v>19.9333333333333</c:v>
                </c:pt>
                <c:pt idx="161">
                  <c:v>19</c:v>
                </c:pt>
                <c:pt idx="162">
                  <c:v>18.7333333333333</c:v>
                </c:pt>
                <c:pt idx="163">
                  <c:v>18.9</c:v>
                </c:pt>
                <c:pt idx="164">
                  <c:v>19.6333333333333</c:v>
                </c:pt>
                <c:pt idx="165">
                  <c:v>19.7666666666667</c:v>
                </c:pt>
                <c:pt idx="166">
                  <c:v>19.1333333333333</c:v>
                </c:pt>
                <c:pt idx="167">
                  <c:v>20.1</c:v>
                </c:pt>
                <c:pt idx="168">
                  <c:v>21.1333333333333</c:v>
                </c:pt>
                <c:pt idx="169">
                  <c:v>21.3333333333333</c:v>
                </c:pt>
                <c:pt idx="170">
                  <c:v>21</c:v>
                </c:pt>
                <c:pt idx="171">
                  <c:v>20.6666666666667</c:v>
                </c:pt>
                <c:pt idx="172">
                  <c:v>20.0666666666667</c:v>
                </c:pt>
                <c:pt idx="173">
                  <c:v>20</c:v>
                </c:pt>
                <c:pt idx="174">
                  <c:v>20.2666666666667</c:v>
                </c:pt>
                <c:pt idx="175">
                  <c:v>20.0666666666667</c:v>
                </c:pt>
                <c:pt idx="176">
                  <c:v>20.1333333333333</c:v>
                </c:pt>
                <c:pt idx="177">
                  <c:v>20.4333333333333</c:v>
                </c:pt>
                <c:pt idx="178">
                  <c:v>20.7</c:v>
                </c:pt>
                <c:pt idx="179">
                  <c:v>21.0333333333333</c:v>
                </c:pt>
                <c:pt idx="180">
                  <c:v>21</c:v>
                </c:pt>
                <c:pt idx="181">
                  <c:v>20.9333333333333</c:v>
                </c:pt>
                <c:pt idx="182">
                  <c:v>20.7333333333333</c:v>
                </c:pt>
                <c:pt idx="183">
                  <c:v>21.1666666666667</c:v>
                </c:pt>
                <c:pt idx="184">
                  <c:v>21.1666666666667</c:v>
                </c:pt>
                <c:pt idx="185">
                  <c:v>21.6666666666667</c:v>
                </c:pt>
                <c:pt idx="186">
                  <c:v>22.2333333333333</c:v>
                </c:pt>
                <c:pt idx="187">
                  <c:v>22.8333333333333</c:v>
                </c:pt>
                <c:pt idx="188">
                  <c:v>22.3</c:v>
                </c:pt>
                <c:pt idx="189">
                  <c:v>22.9333333333333</c:v>
                </c:pt>
                <c:pt idx="190">
                  <c:v>23.3333333333333</c:v>
                </c:pt>
                <c:pt idx="191">
                  <c:v>23.4333333333333</c:v>
                </c:pt>
                <c:pt idx="192">
                  <c:v>23.7666666666667</c:v>
                </c:pt>
                <c:pt idx="193">
                  <c:v>23.9</c:v>
                </c:pt>
                <c:pt idx="194">
                  <c:v>23.1333333333333</c:v>
                </c:pt>
                <c:pt idx="195">
                  <c:v>22.6666666666667</c:v>
                </c:pt>
                <c:pt idx="196">
                  <c:v>22.7</c:v>
                </c:pt>
                <c:pt idx="197">
                  <c:v>22.8666666666667</c:v>
                </c:pt>
                <c:pt idx="198">
                  <c:v>22.7666666666667</c:v>
                </c:pt>
                <c:pt idx="199">
                  <c:v>23.2</c:v>
                </c:pt>
                <c:pt idx="200">
                  <c:v>23.9666666666667</c:v>
                </c:pt>
                <c:pt idx="201">
                  <c:v>24.9666666666667</c:v>
                </c:pt>
                <c:pt idx="202">
                  <c:v>25.8</c:v>
                </c:pt>
                <c:pt idx="203">
                  <c:v>25.6666666666667</c:v>
                </c:pt>
                <c:pt idx="204">
                  <c:v>25.5333333333333</c:v>
                </c:pt>
                <c:pt idx="205">
                  <c:v>26.4333333333333</c:v>
                </c:pt>
                <c:pt idx="206">
                  <c:v>27.2666666666667</c:v>
                </c:pt>
                <c:pt idx="207">
                  <c:v>27.6666666666667</c:v>
                </c:pt>
                <c:pt idx="208">
                  <c:v>27.5666666666667</c:v>
                </c:pt>
                <c:pt idx="209">
                  <c:v>26.5666666666667</c:v>
                </c:pt>
                <c:pt idx="210">
                  <c:v>25.8666666666667</c:v>
                </c:pt>
                <c:pt idx="211">
                  <c:v>25.3666666666667</c:v>
                </c:pt>
                <c:pt idx="212">
                  <c:v>25.5666666666667</c:v>
                </c:pt>
                <c:pt idx="213">
                  <c:v>25.6666666666667</c:v>
                </c:pt>
                <c:pt idx="214">
                  <c:v>26.6666666666667</c:v>
                </c:pt>
                <c:pt idx="215">
                  <c:v>26.7333333333333</c:v>
                </c:pt>
                <c:pt idx="216">
                  <c:v>26.7666666666667</c:v>
                </c:pt>
                <c:pt idx="217">
                  <c:v>26.9</c:v>
                </c:pt>
                <c:pt idx="218">
                  <c:v>27.6666666666667</c:v>
                </c:pt>
                <c:pt idx="219">
                  <c:v>27.6</c:v>
                </c:pt>
                <c:pt idx="220">
                  <c:v>28.0666666666667</c:v>
                </c:pt>
                <c:pt idx="221">
                  <c:v>28.7</c:v>
                </c:pt>
                <c:pt idx="222">
                  <c:v>29.1333333333333</c:v>
                </c:pt>
                <c:pt idx="223">
                  <c:v>29.2333333333333</c:v>
                </c:pt>
                <c:pt idx="224">
                  <c:v>29.1333333333333</c:v>
                </c:pt>
                <c:pt idx="225">
                  <c:v>29.6333333333333</c:v>
                </c:pt>
                <c:pt idx="226">
                  <c:v>30.2</c:v>
                </c:pt>
                <c:pt idx="227">
                  <c:v>30.0666666666667</c:v>
                </c:pt>
                <c:pt idx="228">
                  <c:v>30.1333333333333</c:v>
                </c:pt>
                <c:pt idx="229">
                  <c:v>29.7666666666667</c:v>
                </c:pt>
                <c:pt idx="230">
                  <c:v>29.2666666666667</c:v>
                </c:pt>
                <c:pt idx="231">
                  <c:v>28.9666666666667</c:v>
                </c:pt>
                <c:pt idx="232">
                  <c:v>28.4666666666667</c:v>
                </c:pt>
                <c:pt idx="233">
                  <c:v>28.3666666666667</c:v>
                </c:pt>
                <c:pt idx="234">
                  <c:v>28.6666666666667</c:v>
                </c:pt>
                <c:pt idx="235">
                  <c:v>29.3333333333333</c:v>
                </c:pt>
                <c:pt idx="236">
                  <c:v>29.2333333333333</c:v>
                </c:pt>
                <c:pt idx="237">
                  <c:v>28.8333333333333</c:v>
                </c:pt>
                <c:pt idx="238">
                  <c:v>29.1</c:v>
                </c:pt>
                <c:pt idx="239">
                  <c:v>30.0666666666667</c:v>
                </c:pt>
                <c:pt idx="240">
                  <c:v>30.1333333333333</c:v>
                </c:pt>
                <c:pt idx="241">
                  <c:v>30.4333333333333</c:v>
                </c:pt>
                <c:pt idx="242">
                  <c:v>31.0333333333333</c:v>
                </c:pt>
                <c:pt idx="243">
                  <c:v>31.4333333333333</c:v>
                </c:pt>
                <c:pt idx="244">
                  <c:v>31.5666666666667</c:v>
                </c:pt>
                <c:pt idx="245">
                  <c:v>31.6333333333333</c:v>
                </c:pt>
                <c:pt idx="246">
                  <c:v>31.8333333333333</c:v>
                </c:pt>
                <c:pt idx="247">
                  <c:v>32</c:v>
                </c:pt>
                <c:pt idx="248">
                  <c:v>32.4333333333333</c:v>
                </c:pt>
                <c:pt idx="249">
                  <c:v>32.3</c:v>
                </c:pt>
                <c:pt idx="250">
                  <c:v>31.9666666666667</c:v>
                </c:pt>
                <c:pt idx="251">
                  <c:v>31.9666666666667</c:v>
                </c:pt>
                <c:pt idx="252">
                  <c:v>31.8333333333333</c:v>
                </c:pt>
                <c:pt idx="253">
                  <c:v>32.2</c:v>
                </c:pt>
                <c:pt idx="254">
                  <c:v>32.9333333333333</c:v>
                </c:pt>
                <c:pt idx="255">
                  <c:v>33.3333333333333</c:v>
                </c:pt>
                <c:pt idx="256">
                  <c:v>33.7</c:v>
                </c:pt>
                <c:pt idx="257">
                  <c:v>33.7</c:v>
                </c:pt>
                <c:pt idx="258">
                  <c:v>33.3333333333333</c:v>
                </c:pt>
                <c:pt idx="259">
                  <c:v>34.1333333333333</c:v>
                </c:pt>
                <c:pt idx="260">
                  <c:v>34.8</c:v>
                </c:pt>
                <c:pt idx="261">
                  <c:v>34.5666666666667</c:v>
                </c:pt>
                <c:pt idx="262">
                  <c:v>34.0666666666667</c:v>
                </c:pt>
                <c:pt idx="263">
                  <c:v>34.3</c:v>
                </c:pt>
                <c:pt idx="264">
                  <c:v>34.3666666666667</c:v>
                </c:pt>
                <c:pt idx="265">
                  <c:v>33.5</c:v>
                </c:pt>
                <c:pt idx="266">
                  <c:v>32.7</c:v>
                </c:pt>
                <c:pt idx="267">
                  <c:v>32.9333333333333</c:v>
                </c:pt>
                <c:pt idx="268">
                  <c:v>33.1</c:v>
                </c:pt>
                <c:pt idx="269">
                  <c:v>33.5666666666667</c:v>
                </c:pt>
                <c:pt idx="270">
                  <c:v>34.2</c:v>
                </c:pt>
                <c:pt idx="271">
                  <c:v>34.3666666666667</c:v>
                </c:pt>
                <c:pt idx="272">
                  <c:v>33.1333333333333</c:v>
                </c:pt>
                <c:pt idx="273">
                  <c:v>31.9666666666667</c:v>
                </c:pt>
                <c:pt idx="274">
                  <c:v>31.2</c:v>
                </c:pt>
                <c:pt idx="275">
                  <c:v>30.4</c:v>
                </c:pt>
                <c:pt idx="276">
                  <c:v>29.6333333333333</c:v>
                </c:pt>
                <c:pt idx="277">
                  <c:v>28.8</c:v>
                </c:pt>
                <c:pt idx="278">
                  <c:v>27.3666666666667</c:v>
                </c:pt>
                <c:pt idx="279">
                  <c:v>26.8666666666667</c:v>
                </c:pt>
                <c:pt idx="280">
                  <c:v>26.9666666666667</c:v>
                </c:pt>
                <c:pt idx="281">
                  <c:v>27.5666666666667</c:v>
                </c:pt>
                <c:pt idx="282">
                  <c:v>27.8666666666667</c:v>
                </c:pt>
                <c:pt idx="283">
                  <c:v>27.3</c:v>
                </c:pt>
                <c:pt idx="284">
                  <c:v>26.4333333333333</c:v>
                </c:pt>
                <c:pt idx="285">
                  <c:v>26.1</c:v>
                </c:pt>
                <c:pt idx="286">
                  <c:v>25.9666666666667</c:v>
                </c:pt>
                <c:pt idx="287">
                  <c:v>26.2333333333333</c:v>
                </c:pt>
                <c:pt idx="288">
                  <c:v>27</c:v>
                </c:pt>
                <c:pt idx="289">
                  <c:v>26.8666666666667</c:v>
                </c:pt>
                <c:pt idx="290">
                  <c:v>26.6333333333333</c:v>
                </c:pt>
                <c:pt idx="291">
                  <c:v>26.2</c:v>
                </c:pt>
                <c:pt idx="292">
                  <c:v>26.7333333333333</c:v>
                </c:pt>
                <c:pt idx="293">
                  <c:v>26.3333333333333</c:v>
                </c:pt>
                <c:pt idx="294">
                  <c:v>26</c:v>
                </c:pt>
                <c:pt idx="295">
                  <c:v>26.0333333333333</c:v>
                </c:pt>
                <c:pt idx="296">
                  <c:v>26.2</c:v>
                </c:pt>
                <c:pt idx="297">
                  <c:v>25.7666666666667</c:v>
                </c:pt>
                <c:pt idx="298">
                  <c:v>26.0666666666667</c:v>
                </c:pt>
                <c:pt idx="299">
                  <c:v>25.4666666666667</c:v>
                </c:pt>
                <c:pt idx="300">
                  <c:v>25.6666666666667</c:v>
                </c:pt>
                <c:pt idx="301">
                  <c:v>26.2333333333333</c:v>
                </c:pt>
                <c:pt idx="302">
                  <c:v>26.7333333333333</c:v>
                </c:pt>
                <c:pt idx="303">
                  <c:v>27.5</c:v>
                </c:pt>
                <c:pt idx="304">
                  <c:v>27.7333333333333</c:v>
                </c:pt>
                <c:pt idx="305">
                  <c:v>27.4333333333333</c:v>
                </c:pt>
                <c:pt idx="306">
                  <c:v>27.4333333333333</c:v>
                </c:pt>
                <c:pt idx="307">
                  <c:v>28.1333333333333</c:v>
                </c:pt>
                <c:pt idx="308">
                  <c:v>28.9333333333333</c:v>
                </c:pt>
                <c:pt idx="309">
                  <c:v>29.3333333333333</c:v>
                </c:pt>
                <c:pt idx="310">
                  <c:v>28.9333333333333</c:v>
                </c:pt>
                <c:pt idx="311">
                  <c:v>28.7</c:v>
                </c:pt>
                <c:pt idx="312">
                  <c:v>28.0666666666667</c:v>
                </c:pt>
                <c:pt idx="313">
                  <c:v>27.6666666666667</c:v>
                </c:pt>
                <c:pt idx="314">
                  <c:v>28.7</c:v>
                </c:pt>
                <c:pt idx="315">
                  <c:v>29.1666666666667</c:v>
                </c:pt>
                <c:pt idx="316">
                  <c:v>29</c:v>
                </c:pt>
                <c:pt idx="317">
                  <c:v>28.7</c:v>
                </c:pt>
                <c:pt idx="318">
                  <c:v>28.0666666666667</c:v>
                </c:pt>
                <c:pt idx="319">
                  <c:v>27.4666666666667</c:v>
                </c:pt>
                <c:pt idx="320">
                  <c:v>27.1333333333333</c:v>
                </c:pt>
                <c:pt idx="321">
                  <c:v>28.2</c:v>
                </c:pt>
                <c:pt idx="322">
                  <c:v>28.5333333333333</c:v>
                </c:pt>
                <c:pt idx="323">
                  <c:v>29.4666666666667</c:v>
                </c:pt>
                <c:pt idx="324">
                  <c:v>29.8333333333333</c:v>
                </c:pt>
                <c:pt idx="325">
                  <c:v>30.1333333333333</c:v>
                </c:pt>
                <c:pt idx="326">
                  <c:v>30.2666666666667</c:v>
                </c:pt>
                <c:pt idx="327">
                  <c:v>30.7</c:v>
                </c:pt>
                <c:pt idx="328">
                  <c:v>30.3666666666667</c:v>
                </c:pt>
                <c:pt idx="329">
                  <c:v>30.6333333333333</c:v>
                </c:pt>
                <c:pt idx="330">
                  <c:v>30.8</c:v>
                </c:pt>
                <c:pt idx="331">
                  <c:v>30.6666666666667</c:v>
                </c:pt>
                <c:pt idx="332">
                  <c:v>31.1333333333333</c:v>
                </c:pt>
                <c:pt idx="333">
                  <c:v>31.2666666666667</c:v>
                </c:pt>
                <c:pt idx="334">
                  <c:v>31.4</c:v>
                </c:pt>
                <c:pt idx="335">
                  <c:v>32.2333333333333</c:v>
                </c:pt>
                <c:pt idx="336">
                  <c:v>32.7</c:v>
                </c:pt>
                <c:pt idx="337">
                  <c:v>32.8333333333333</c:v>
                </c:pt>
                <c:pt idx="338">
                  <c:v>32.5666666666667</c:v>
                </c:pt>
                <c:pt idx="339">
                  <c:v>32.6333333333333</c:v>
                </c:pt>
                <c:pt idx="340">
                  <c:v>33.1666666666667</c:v>
                </c:pt>
                <c:pt idx="341">
                  <c:v>33.1</c:v>
                </c:pt>
                <c:pt idx="342">
                  <c:v>33.4333333333333</c:v>
                </c:pt>
                <c:pt idx="343">
                  <c:v>34.1</c:v>
                </c:pt>
                <c:pt idx="344">
                  <c:v>33.5333333333333</c:v>
                </c:pt>
                <c:pt idx="345">
                  <c:v>33.2666666666667</c:v>
                </c:pt>
                <c:pt idx="346">
                  <c:v>32.9666666666667</c:v>
                </c:pt>
                <c:pt idx="347">
                  <c:v>32.9333333333333</c:v>
                </c:pt>
                <c:pt idx="348">
                  <c:v>33.2333333333333</c:v>
                </c:pt>
                <c:pt idx="349">
                  <c:v>33.2333333333333</c:v>
                </c:pt>
                <c:pt idx="350">
                  <c:v>32.8666666666667</c:v>
                </c:pt>
                <c:pt idx="351">
                  <c:v>32</c:v>
                </c:pt>
                <c:pt idx="352">
                  <c:v>31.9666666666667</c:v>
                </c:pt>
                <c:pt idx="353">
                  <c:v>31.7666666666667</c:v>
                </c:pt>
                <c:pt idx="354">
                  <c:v>31.8</c:v>
                </c:pt>
                <c:pt idx="355">
                  <c:v>31.8333333333333</c:v>
                </c:pt>
                <c:pt idx="356">
                  <c:v>32.1</c:v>
                </c:pt>
                <c:pt idx="357">
                  <c:v>32.0666666666667</c:v>
                </c:pt>
                <c:pt idx="358">
                  <c:v>31.7</c:v>
                </c:pt>
                <c:pt idx="359">
                  <c:v>31.1333333333333</c:v>
                </c:pt>
                <c:pt idx="360">
                  <c:v>30.5333333333333</c:v>
                </c:pt>
                <c:pt idx="361">
                  <c:v>30.5</c:v>
                </c:pt>
                <c:pt idx="362">
                  <c:v>30.0333333333333</c:v>
                </c:pt>
                <c:pt idx="363">
                  <c:v>29.4</c:v>
                </c:pt>
                <c:pt idx="364">
                  <c:v>29.5</c:v>
                </c:pt>
                <c:pt idx="365">
                  <c:v>29.2</c:v>
                </c:pt>
                <c:pt idx="366">
                  <c:v>28.8666666666667</c:v>
                </c:pt>
                <c:pt idx="367">
                  <c:v>28.6333333333333</c:v>
                </c:pt>
                <c:pt idx="368">
                  <c:v>28.5</c:v>
                </c:pt>
                <c:pt idx="369">
                  <c:v>28.5666666666667</c:v>
                </c:pt>
                <c:pt idx="370">
                  <c:v>28.4333333333333</c:v>
                </c:pt>
                <c:pt idx="371">
                  <c:v>27.5333333333333</c:v>
                </c:pt>
                <c:pt idx="372">
                  <c:v>27.1</c:v>
                </c:pt>
                <c:pt idx="373">
                  <c:v>26.9333333333333</c:v>
                </c:pt>
                <c:pt idx="374">
                  <c:v>27.6333333333333</c:v>
                </c:pt>
                <c:pt idx="375">
                  <c:v>27.7</c:v>
                </c:pt>
                <c:pt idx="376">
                  <c:v>27.5333333333333</c:v>
                </c:pt>
                <c:pt idx="377">
                  <c:v>27.6</c:v>
                </c:pt>
                <c:pt idx="378">
                  <c:v>27.7</c:v>
                </c:pt>
                <c:pt idx="379">
                  <c:v>28</c:v>
                </c:pt>
                <c:pt idx="380">
                  <c:v>28.7</c:v>
                </c:pt>
                <c:pt idx="381">
                  <c:v>28.9333333333333</c:v>
                </c:pt>
                <c:pt idx="382">
                  <c:v>29.0333333333333</c:v>
                </c:pt>
                <c:pt idx="383">
                  <c:v>29.1666666666667</c:v>
                </c:pt>
                <c:pt idx="384">
                  <c:v>29.4333333333333</c:v>
                </c:pt>
                <c:pt idx="385">
                  <c:v>29.4333333333333</c:v>
                </c:pt>
                <c:pt idx="386">
                  <c:v>29.4333333333333</c:v>
                </c:pt>
                <c:pt idx="387">
                  <c:v>29.1333333333333</c:v>
                </c:pt>
                <c:pt idx="388">
                  <c:v>29.3333333333333</c:v>
                </c:pt>
                <c:pt idx="389">
                  <c:v>29.6666666666667</c:v>
                </c:pt>
                <c:pt idx="390">
                  <c:v>30.3666666666667</c:v>
                </c:pt>
                <c:pt idx="391">
                  <c:v>30.6</c:v>
                </c:pt>
                <c:pt idx="392">
                  <c:v>31.2</c:v>
                </c:pt>
                <c:pt idx="393">
                  <c:v>31.8666666666667</c:v>
                </c:pt>
                <c:pt idx="394">
                  <c:v>31.7</c:v>
                </c:pt>
                <c:pt idx="395">
                  <c:v>31.1</c:v>
                </c:pt>
                <c:pt idx="396">
                  <c:v>30.4</c:v>
                </c:pt>
                <c:pt idx="397">
                  <c:v>29.5666666666667</c:v>
                </c:pt>
                <c:pt idx="398">
                  <c:v>29.4666666666667</c:v>
                </c:pt>
                <c:pt idx="399">
                  <c:v>29.0666666666667</c:v>
                </c:pt>
                <c:pt idx="400">
                  <c:v>29.2333333333333</c:v>
                </c:pt>
                <c:pt idx="401">
                  <c:v>29.9</c:v>
                </c:pt>
                <c:pt idx="402">
                  <c:v>30.5</c:v>
                </c:pt>
                <c:pt idx="403">
                  <c:v>30.7333333333333</c:v>
                </c:pt>
                <c:pt idx="404">
                  <c:v>30.7333333333333</c:v>
                </c:pt>
                <c:pt idx="405">
                  <c:v>31.0666666666667</c:v>
                </c:pt>
                <c:pt idx="406">
                  <c:v>31.8</c:v>
                </c:pt>
                <c:pt idx="407">
                  <c:v>31.8333333333333</c:v>
                </c:pt>
                <c:pt idx="408">
                  <c:v>31.7333333333333</c:v>
                </c:pt>
                <c:pt idx="409">
                  <c:v>31.8666666666667</c:v>
                </c:pt>
                <c:pt idx="410">
                  <c:v>31.7333333333333</c:v>
                </c:pt>
                <c:pt idx="411">
                  <c:v>31.6</c:v>
                </c:pt>
                <c:pt idx="412">
                  <c:v>31.6333333333333</c:v>
                </c:pt>
                <c:pt idx="413">
                  <c:v>31.6333333333333</c:v>
                </c:pt>
                <c:pt idx="414">
                  <c:v>31.2333333333333</c:v>
                </c:pt>
                <c:pt idx="415">
                  <c:v>31.2</c:v>
                </c:pt>
                <c:pt idx="416">
                  <c:v>31.5</c:v>
                </c:pt>
                <c:pt idx="417">
                  <c:v>31.9</c:v>
                </c:pt>
                <c:pt idx="418">
                  <c:v>31.9</c:v>
                </c:pt>
                <c:pt idx="419">
                  <c:v>31.4666666666667</c:v>
                </c:pt>
                <c:pt idx="420">
                  <c:v>30.5</c:v>
                </c:pt>
                <c:pt idx="421">
                  <c:v>29.6666666666667</c:v>
                </c:pt>
                <c:pt idx="422">
                  <c:v>28.9333333333333</c:v>
                </c:pt>
                <c:pt idx="423">
                  <c:v>28.6333333333333</c:v>
                </c:pt>
                <c:pt idx="424">
                  <c:v>28.5</c:v>
                </c:pt>
                <c:pt idx="425">
                  <c:v>28.3</c:v>
                </c:pt>
                <c:pt idx="426">
                  <c:v>28.2333333333333</c:v>
                </c:pt>
                <c:pt idx="427">
                  <c:v>28.6666666666667</c:v>
                </c:pt>
                <c:pt idx="428">
                  <c:v>29.1666666666667</c:v>
                </c:pt>
                <c:pt idx="429">
                  <c:v>28.5333333333333</c:v>
                </c:pt>
                <c:pt idx="430">
                  <c:v>27.7</c:v>
                </c:pt>
                <c:pt idx="431">
                  <c:v>26.9333333333333</c:v>
                </c:pt>
                <c:pt idx="432">
                  <c:v>26.0333333333333</c:v>
                </c:pt>
                <c:pt idx="433">
                  <c:v>25.8</c:v>
                </c:pt>
                <c:pt idx="434">
                  <c:v>25.6666666666667</c:v>
                </c:pt>
                <c:pt idx="435">
                  <c:v>25.2333333333333</c:v>
                </c:pt>
                <c:pt idx="436">
                  <c:v>24.9666666666667</c:v>
                </c:pt>
                <c:pt idx="437">
                  <c:v>24.5666666666667</c:v>
                </c:pt>
                <c:pt idx="438">
                  <c:v>23.9666666666667</c:v>
                </c:pt>
                <c:pt idx="439">
                  <c:v>24.0333333333333</c:v>
                </c:pt>
                <c:pt idx="440">
                  <c:v>24.5666666666667</c:v>
                </c:pt>
                <c:pt idx="441">
                  <c:v>24.6666666666667</c:v>
                </c:pt>
                <c:pt idx="442">
                  <c:v>24.0333333333333</c:v>
                </c:pt>
                <c:pt idx="443">
                  <c:v>23.9666666666667</c:v>
                </c:pt>
                <c:pt idx="444">
                  <c:v>24.2</c:v>
                </c:pt>
                <c:pt idx="445">
                  <c:v>24.1</c:v>
                </c:pt>
                <c:pt idx="446">
                  <c:v>22.9333333333333</c:v>
                </c:pt>
                <c:pt idx="447">
                  <c:v>22.4333333333333</c:v>
                </c:pt>
                <c:pt idx="448">
                  <c:v>21.4333333333333</c:v>
                </c:pt>
                <c:pt idx="449">
                  <c:v>21.0333333333333</c:v>
                </c:pt>
                <c:pt idx="450">
                  <c:v>20.8</c:v>
                </c:pt>
                <c:pt idx="451">
                  <c:v>20.4</c:v>
                </c:pt>
                <c:pt idx="452">
                  <c:v>19.7666666666667</c:v>
                </c:pt>
                <c:pt idx="453">
                  <c:v>18.7333333333333</c:v>
                </c:pt>
                <c:pt idx="454">
                  <c:v>17.7666666666667</c:v>
                </c:pt>
                <c:pt idx="455">
                  <c:v>17.6</c:v>
                </c:pt>
                <c:pt idx="456">
                  <c:v>17.4333333333333</c:v>
                </c:pt>
                <c:pt idx="457">
                  <c:v>16.7666666666667</c:v>
                </c:pt>
                <c:pt idx="458">
                  <c:v>15.6</c:v>
                </c:pt>
                <c:pt idx="459">
                  <c:v>15.4</c:v>
                </c:pt>
                <c:pt idx="460">
                  <c:v>15</c:v>
                </c:pt>
                <c:pt idx="461">
                  <c:v>15</c:v>
                </c:pt>
                <c:pt idx="462">
                  <c:v>15.7333333333333</c:v>
                </c:pt>
                <c:pt idx="463">
                  <c:v>15.5333333333333</c:v>
                </c:pt>
                <c:pt idx="464">
                  <c:v>14.8</c:v>
                </c:pt>
                <c:pt idx="465">
                  <c:v>14.9333333333333</c:v>
                </c:pt>
                <c:pt idx="466">
                  <c:v>14.6</c:v>
                </c:pt>
                <c:pt idx="467">
                  <c:v>14.3</c:v>
                </c:pt>
                <c:pt idx="468">
                  <c:v>15.0333333333333</c:v>
                </c:pt>
                <c:pt idx="469">
                  <c:v>14.3666666666667</c:v>
                </c:pt>
                <c:pt idx="470">
                  <c:v>14.0333333333333</c:v>
                </c:pt>
                <c:pt idx="471">
                  <c:v>14.3</c:v>
                </c:pt>
                <c:pt idx="472">
                  <c:v>14.5</c:v>
                </c:pt>
                <c:pt idx="473">
                  <c:v>14.5</c:v>
                </c:pt>
                <c:pt idx="474">
                  <c:v>14.2333333333333</c:v>
                </c:pt>
                <c:pt idx="475">
                  <c:v>14.4666666666667</c:v>
                </c:pt>
                <c:pt idx="476">
                  <c:v>15.2666666666667</c:v>
                </c:pt>
                <c:pt idx="477">
                  <c:v>15.3</c:v>
                </c:pt>
                <c:pt idx="478">
                  <c:v>15.4666666666667</c:v>
                </c:pt>
                <c:pt idx="479">
                  <c:v>16.1666666666667</c:v>
                </c:pt>
                <c:pt idx="480">
                  <c:v>16.5</c:v>
                </c:pt>
                <c:pt idx="481">
                  <c:v>16.6</c:v>
                </c:pt>
                <c:pt idx="482">
                  <c:v>17.1333333333333</c:v>
                </c:pt>
                <c:pt idx="483">
                  <c:v>17.9</c:v>
                </c:pt>
                <c:pt idx="484">
                  <c:v>18.1</c:v>
                </c:pt>
                <c:pt idx="485">
                  <c:v>18.2333333333333</c:v>
                </c:pt>
                <c:pt idx="486">
                  <c:v>18.7666666666667</c:v>
                </c:pt>
                <c:pt idx="487">
                  <c:v>19.4666666666667</c:v>
                </c:pt>
                <c:pt idx="488">
                  <c:v>20.1333333333333</c:v>
                </c:pt>
                <c:pt idx="489">
                  <c:v>21.1666666666667</c:v>
                </c:pt>
                <c:pt idx="490">
                  <c:v>21.5666666666667</c:v>
                </c:pt>
                <c:pt idx="491">
                  <c:v>21.4666666666667</c:v>
                </c:pt>
                <c:pt idx="492">
                  <c:v>20.5</c:v>
                </c:pt>
                <c:pt idx="493">
                  <c:v>19.7666666666667</c:v>
                </c:pt>
                <c:pt idx="494">
                  <c:v>19.6666666666667</c:v>
                </c:pt>
                <c:pt idx="495">
                  <c:v>19.0333333333333</c:v>
                </c:pt>
                <c:pt idx="496">
                  <c:v>19.0666666666667</c:v>
                </c:pt>
                <c:pt idx="497">
                  <c:v>19.6333333333333</c:v>
                </c:pt>
                <c:pt idx="498">
                  <c:v>19.3</c:v>
                </c:pt>
                <c:pt idx="499">
                  <c:v>19.1</c:v>
                </c:pt>
                <c:pt idx="500">
                  <c:v>18.0666666666667</c:v>
                </c:pt>
                <c:pt idx="501">
                  <c:v>17.3666666666667</c:v>
                </c:pt>
                <c:pt idx="502">
                  <c:v>17.2</c:v>
                </c:pt>
                <c:pt idx="503">
                  <c:v>16.6666666666667</c:v>
                </c:pt>
                <c:pt idx="504">
                  <c:v>16.1</c:v>
                </c:pt>
                <c:pt idx="505">
                  <c:v>14.9666666666667</c:v>
                </c:pt>
                <c:pt idx="506">
                  <c:v>14.2333333333333</c:v>
                </c:pt>
                <c:pt idx="507">
                  <c:v>14.2666666666667</c:v>
                </c:pt>
                <c:pt idx="508">
                  <c:v>14.5</c:v>
                </c:pt>
                <c:pt idx="509">
                  <c:v>13.9</c:v>
                </c:pt>
                <c:pt idx="510">
                  <c:v>13.5666666666667</c:v>
                </c:pt>
                <c:pt idx="511">
                  <c:v>13.9666666666667</c:v>
                </c:pt>
                <c:pt idx="512">
                  <c:v>13.9666666666667</c:v>
                </c:pt>
                <c:pt idx="513">
                  <c:v>13.4333333333333</c:v>
                </c:pt>
                <c:pt idx="514">
                  <c:v>13.8333333333333</c:v>
                </c:pt>
                <c:pt idx="515">
                  <c:v>13.9333333333333</c:v>
                </c:pt>
                <c:pt idx="516">
                  <c:v>13.6666666666667</c:v>
                </c:pt>
                <c:pt idx="517">
                  <c:v>13.8333333333333</c:v>
                </c:pt>
                <c:pt idx="518">
                  <c:v>13.9333333333333</c:v>
                </c:pt>
                <c:pt idx="519">
                  <c:v>13.8</c:v>
                </c:pt>
                <c:pt idx="520">
                  <c:v>14.4333333333333</c:v>
                </c:pt>
                <c:pt idx="521">
                  <c:v>15.2666666666667</c:v>
                </c:pt>
                <c:pt idx="522">
                  <c:v>16.3</c:v>
                </c:pt>
                <c:pt idx="523">
                  <c:v>16.9333333333333</c:v>
                </c:pt>
                <c:pt idx="524">
                  <c:v>17.1</c:v>
                </c:pt>
                <c:pt idx="525">
                  <c:v>17.3333333333333</c:v>
                </c:pt>
                <c:pt idx="526">
                  <c:v>16.6666666666667</c:v>
                </c:pt>
                <c:pt idx="527">
                  <c:v>15.7333333333333</c:v>
                </c:pt>
                <c:pt idx="528">
                  <c:v>14.9333333333333</c:v>
                </c:pt>
                <c:pt idx="529">
                  <c:v>14.7</c:v>
                </c:pt>
                <c:pt idx="530">
                  <c:v>14.7333333333333</c:v>
                </c:pt>
                <c:pt idx="531">
                  <c:v>14.7</c:v>
                </c:pt>
                <c:pt idx="532">
                  <c:v>14.6</c:v>
                </c:pt>
                <c:pt idx="533">
                  <c:v>15.2666666666667</c:v>
                </c:pt>
                <c:pt idx="534">
                  <c:v>15.5666666666667</c:v>
                </c:pt>
                <c:pt idx="535">
                  <c:v>16.2666666666667</c:v>
                </c:pt>
                <c:pt idx="536">
                  <c:v>16.3333333333333</c:v>
                </c:pt>
                <c:pt idx="537">
                  <c:v>16.6</c:v>
                </c:pt>
                <c:pt idx="538">
                  <c:v>17.1333333333333</c:v>
                </c:pt>
                <c:pt idx="539">
                  <c:v>17.7</c:v>
                </c:pt>
                <c:pt idx="540">
                  <c:v>17.7</c:v>
                </c:pt>
                <c:pt idx="541">
                  <c:v>18.4666666666667</c:v>
                </c:pt>
                <c:pt idx="542">
                  <c:v>18.6666666666667</c:v>
                </c:pt>
                <c:pt idx="543">
                  <c:v>18.7</c:v>
                </c:pt>
                <c:pt idx="544">
                  <c:v>18.2333333333333</c:v>
                </c:pt>
                <c:pt idx="545">
                  <c:v>18.5333333333333</c:v>
                </c:pt>
                <c:pt idx="546">
                  <c:v>18.8666666666667</c:v>
                </c:pt>
                <c:pt idx="547">
                  <c:v>18.8</c:v>
                </c:pt>
                <c:pt idx="548">
                  <c:v>18.3666666666667</c:v>
                </c:pt>
                <c:pt idx="549">
                  <c:v>18.2333333333333</c:v>
                </c:pt>
                <c:pt idx="550">
                  <c:v>17.7</c:v>
                </c:pt>
                <c:pt idx="551">
                  <c:v>17.1333333333333</c:v>
                </c:pt>
                <c:pt idx="552">
                  <c:v>16.6666666666667</c:v>
                </c:pt>
                <c:pt idx="553">
                  <c:v>16.1666666666667</c:v>
                </c:pt>
                <c:pt idx="554">
                  <c:v>15.7</c:v>
                </c:pt>
                <c:pt idx="555">
                  <c:v>16.3666666666667</c:v>
                </c:pt>
                <c:pt idx="556">
                  <c:v>17.0666666666667</c:v>
                </c:pt>
                <c:pt idx="557">
                  <c:v>17.2666666666667</c:v>
                </c:pt>
                <c:pt idx="558">
                  <c:v>18.0666666666667</c:v>
                </c:pt>
                <c:pt idx="559">
                  <c:v>18.5666666666667</c:v>
                </c:pt>
                <c:pt idx="560">
                  <c:v>20</c:v>
                </c:pt>
                <c:pt idx="561">
                  <c:v>20.7333333333333</c:v>
                </c:pt>
                <c:pt idx="562">
                  <c:v>21.1333333333333</c:v>
                </c:pt>
                <c:pt idx="563">
                  <c:v>21</c:v>
                </c:pt>
                <c:pt idx="564">
                  <c:v>21.4</c:v>
                </c:pt>
                <c:pt idx="565">
                  <c:v>21.1666666666667</c:v>
                </c:pt>
                <c:pt idx="566">
                  <c:v>21.5333333333333</c:v>
                </c:pt>
                <c:pt idx="567">
                  <c:v>21.5</c:v>
                </c:pt>
                <c:pt idx="568">
                  <c:v>20.7</c:v>
                </c:pt>
                <c:pt idx="569">
                  <c:v>20.3</c:v>
                </c:pt>
                <c:pt idx="570">
                  <c:v>20.6666666666667</c:v>
                </c:pt>
                <c:pt idx="571">
                  <c:v>20</c:v>
                </c:pt>
                <c:pt idx="572">
                  <c:v>19.3</c:v>
                </c:pt>
                <c:pt idx="573">
                  <c:v>19.6</c:v>
                </c:pt>
                <c:pt idx="574">
                  <c:v>19.9666666666667</c:v>
                </c:pt>
                <c:pt idx="575">
                  <c:v>20.2333333333333</c:v>
                </c:pt>
                <c:pt idx="576">
                  <c:v>20.1</c:v>
                </c:pt>
                <c:pt idx="577">
                  <c:v>20.3</c:v>
                </c:pt>
                <c:pt idx="578">
                  <c:v>21.4333333333333</c:v>
                </c:pt>
                <c:pt idx="579">
                  <c:v>21.5666666666667</c:v>
                </c:pt>
                <c:pt idx="580">
                  <c:v>21.4333333333333</c:v>
                </c:pt>
                <c:pt idx="581">
                  <c:v>21.3666666666667</c:v>
                </c:pt>
                <c:pt idx="582">
                  <c:v>21.4666666666667</c:v>
                </c:pt>
                <c:pt idx="583">
                  <c:v>22.6333333333333</c:v>
                </c:pt>
                <c:pt idx="584">
                  <c:v>23.4666666666667</c:v>
                </c:pt>
                <c:pt idx="585">
                  <c:v>22.6</c:v>
                </c:pt>
                <c:pt idx="586">
                  <c:v>22.2666666666667</c:v>
                </c:pt>
                <c:pt idx="587">
                  <c:v>22.8666666666667</c:v>
                </c:pt>
                <c:pt idx="588">
                  <c:v>23.2</c:v>
                </c:pt>
                <c:pt idx="589">
                  <c:v>22.9</c:v>
                </c:pt>
                <c:pt idx="590">
                  <c:v>21.8333333333333</c:v>
                </c:pt>
                <c:pt idx="591">
                  <c:v>21.6</c:v>
                </c:pt>
                <c:pt idx="592">
                  <c:v>20.8333333333333</c:v>
                </c:pt>
                <c:pt idx="593">
                  <c:v>20.9</c:v>
                </c:pt>
                <c:pt idx="594">
                  <c:v>20.8666666666667</c:v>
                </c:pt>
                <c:pt idx="595">
                  <c:v>21.3</c:v>
                </c:pt>
                <c:pt idx="596">
                  <c:v>21.7</c:v>
                </c:pt>
                <c:pt idx="597">
                  <c:v>21.9</c:v>
                </c:pt>
                <c:pt idx="598">
                  <c:v>22.3</c:v>
                </c:pt>
                <c:pt idx="599">
                  <c:v>22.1666666666667</c:v>
                </c:pt>
                <c:pt idx="600">
                  <c:v>22.6666666666667</c:v>
                </c:pt>
                <c:pt idx="601">
                  <c:v>23</c:v>
                </c:pt>
                <c:pt idx="602">
                  <c:v>23.7666666666667</c:v>
                </c:pt>
                <c:pt idx="603">
                  <c:v>24.3</c:v>
                </c:pt>
                <c:pt idx="604">
                  <c:v>25.0666666666667</c:v>
                </c:pt>
                <c:pt idx="605">
                  <c:v>24.8</c:v>
                </c:pt>
                <c:pt idx="606">
                  <c:v>25.2666666666667</c:v>
                </c:pt>
                <c:pt idx="607">
                  <c:v>25.7</c:v>
                </c:pt>
                <c:pt idx="608">
                  <c:v>25.6</c:v>
                </c:pt>
                <c:pt idx="609">
                  <c:v>26.0666666666667</c:v>
                </c:pt>
                <c:pt idx="610">
                  <c:v>27.2666666666667</c:v>
                </c:pt>
                <c:pt idx="611">
                  <c:v>28.5333333333333</c:v>
                </c:pt>
                <c:pt idx="612">
                  <c:v>29.2</c:v>
                </c:pt>
                <c:pt idx="613">
                  <c:v>29.2</c:v>
                </c:pt>
                <c:pt idx="614">
                  <c:v>29.6333333333333</c:v>
                </c:pt>
                <c:pt idx="615">
                  <c:v>29.8</c:v>
                </c:pt>
                <c:pt idx="616">
                  <c:v>29.5333333333333</c:v>
                </c:pt>
                <c:pt idx="617">
                  <c:v>28.9666666666667</c:v>
                </c:pt>
                <c:pt idx="618">
                  <c:v>29.5333333333333</c:v>
                </c:pt>
                <c:pt idx="619">
                  <c:v>29.9666666666667</c:v>
                </c:pt>
                <c:pt idx="620">
                  <c:v>30.6</c:v>
                </c:pt>
                <c:pt idx="621">
                  <c:v>30.6</c:v>
                </c:pt>
                <c:pt idx="622">
                  <c:v>31.6</c:v>
                </c:pt>
                <c:pt idx="623">
                  <c:v>30.5333333333333</c:v>
                </c:pt>
                <c:pt idx="624">
                  <c:v>30.3</c:v>
                </c:pt>
                <c:pt idx="625">
                  <c:v>30.7</c:v>
                </c:pt>
                <c:pt idx="626">
                  <c:v>30.9</c:v>
                </c:pt>
                <c:pt idx="627">
                  <c:v>31.1333333333333</c:v>
                </c:pt>
                <c:pt idx="628">
                  <c:v>30.9333333333333</c:v>
                </c:pt>
                <c:pt idx="629">
                  <c:v>32.0666666666667</c:v>
                </c:pt>
                <c:pt idx="630">
                  <c:v>32.5</c:v>
                </c:pt>
                <c:pt idx="631">
                  <c:v>33.0333333333333</c:v>
                </c:pt>
                <c:pt idx="632">
                  <c:v>33.6333333333333</c:v>
                </c:pt>
                <c:pt idx="633">
                  <c:v>33.4</c:v>
                </c:pt>
                <c:pt idx="634">
                  <c:v>32.4666666666667</c:v>
                </c:pt>
                <c:pt idx="635">
                  <c:v>33.3666666666667</c:v>
                </c:pt>
                <c:pt idx="636">
                  <c:v>33.9333333333333</c:v>
                </c:pt>
                <c:pt idx="637">
                  <c:v>33.9666666666667</c:v>
                </c:pt>
                <c:pt idx="638">
                  <c:v>34.1333333333333</c:v>
                </c:pt>
                <c:pt idx="639">
                  <c:v>34.2666666666667</c:v>
                </c:pt>
                <c:pt idx="640">
                  <c:v>34.1</c:v>
                </c:pt>
                <c:pt idx="641">
                  <c:v>33.9</c:v>
                </c:pt>
                <c:pt idx="642">
                  <c:v>33.3666666666667</c:v>
                </c:pt>
                <c:pt idx="643">
                  <c:v>32.5333333333333</c:v>
                </c:pt>
                <c:pt idx="644">
                  <c:v>32.1666666666667</c:v>
                </c:pt>
                <c:pt idx="645">
                  <c:v>32.3333333333333</c:v>
                </c:pt>
                <c:pt idx="646">
                  <c:v>32.8333333333333</c:v>
                </c:pt>
                <c:pt idx="647">
                  <c:v>33.7333333333333</c:v>
                </c:pt>
                <c:pt idx="648">
                  <c:v>33.0666666666667</c:v>
                </c:pt>
                <c:pt idx="649">
                  <c:v>33.4</c:v>
                </c:pt>
                <c:pt idx="650">
                  <c:v>33.3666666666667</c:v>
                </c:pt>
                <c:pt idx="651">
                  <c:v>33.8333333333333</c:v>
                </c:pt>
                <c:pt idx="652">
                  <c:v>33.7333333333333</c:v>
                </c:pt>
                <c:pt idx="653">
                  <c:v>33.8333333333333</c:v>
                </c:pt>
                <c:pt idx="654">
                  <c:v>33.4666666666667</c:v>
                </c:pt>
                <c:pt idx="655">
                  <c:v>33.0666666666667</c:v>
                </c:pt>
                <c:pt idx="656">
                  <c:v>32.5333333333333</c:v>
                </c:pt>
                <c:pt idx="657">
                  <c:v>31.8666666666667</c:v>
                </c:pt>
                <c:pt idx="658">
                  <c:v>31.8666666666667</c:v>
                </c:pt>
                <c:pt idx="659">
                  <c:v>31.0666666666667</c:v>
                </c:pt>
                <c:pt idx="660">
                  <c:v>30.6</c:v>
                </c:pt>
                <c:pt idx="661">
                  <c:v>30.4333333333333</c:v>
                </c:pt>
                <c:pt idx="662">
                  <c:v>30.1</c:v>
                </c:pt>
                <c:pt idx="663">
                  <c:v>29.5666666666667</c:v>
                </c:pt>
                <c:pt idx="664">
                  <c:v>30.3</c:v>
                </c:pt>
                <c:pt idx="665">
                  <c:v>30.2333333333333</c:v>
                </c:pt>
                <c:pt idx="666">
                  <c:v>29.9</c:v>
                </c:pt>
                <c:pt idx="667">
                  <c:v>29.7333333333333</c:v>
                </c:pt>
                <c:pt idx="668">
                  <c:v>29.0666666666667</c:v>
                </c:pt>
                <c:pt idx="669">
                  <c:v>28.6666666666667</c:v>
                </c:pt>
                <c:pt idx="670">
                  <c:v>28.6</c:v>
                </c:pt>
                <c:pt idx="671">
                  <c:v>28.4333333333333</c:v>
                </c:pt>
                <c:pt idx="672">
                  <c:v>27.9</c:v>
                </c:pt>
                <c:pt idx="673">
                  <c:v>27.7</c:v>
                </c:pt>
                <c:pt idx="674">
                  <c:v>27.6</c:v>
                </c:pt>
                <c:pt idx="675">
                  <c:v>27.7666666666667</c:v>
                </c:pt>
                <c:pt idx="676">
                  <c:v>27.4333333333333</c:v>
                </c:pt>
                <c:pt idx="677">
                  <c:v>27.1</c:v>
                </c:pt>
                <c:pt idx="678">
                  <c:v>26.8666666666667</c:v>
                </c:pt>
                <c:pt idx="679">
                  <c:v>26.0666666666667</c:v>
                </c:pt>
                <c:pt idx="680">
                  <c:v>26.3</c:v>
                </c:pt>
                <c:pt idx="681">
                  <c:v>26.2333333333333</c:v>
                </c:pt>
                <c:pt idx="682">
                  <c:v>26.0666666666667</c:v>
                </c:pt>
                <c:pt idx="683">
                  <c:v>26.6</c:v>
                </c:pt>
                <c:pt idx="684">
                  <c:v>26.8</c:v>
                </c:pt>
                <c:pt idx="685">
                  <c:v>27.1666666666667</c:v>
                </c:pt>
                <c:pt idx="686">
                  <c:v>27.5333333333333</c:v>
                </c:pt>
                <c:pt idx="687">
                  <c:v>28.0666666666667</c:v>
                </c:pt>
                <c:pt idx="688">
                  <c:v>28.9</c:v>
                </c:pt>
                <c:pt idx="689">
                  <c:v>29.3333333333333</c:v>
                </c:pt>
                <c:pt idx="690">
                  <c:v>29.3</c:v>
                </c:pt>
                <c:pt idx="691">
                  <c:v>28.9</c:v>
                </c:pt>
                <c:pt idx="692">
                  <c:v>28.9666666666667</c:v>
                </c:pt>
                <c:pt idx="693">
                  <c:v>29.6</c:v>
                </c:pt>
                <c:pt idx="694">
                  <c:v>29.6666666666667</c:v>
                </c:pt>
                <c:pt idx="695">
                  <c:v>29.4666666666667</c:v>
                </c:pt>
                <c:pt idx="696">
                  <c:v>28.7333333333333</c:v>
                </c:pt>
                <c:pt idx="697">
                  <c:v>27.8333333333333</c:v>
                </c:pt>
                <c:pt idx="698">
                  <c:v>27.6666666666667</c:v>
                </c:pt>
                <c:pt idx="699">
                  <c:v>27.3666666666667</c:v>
                </c:pt>
                <c:pt idx="700">
                  <c:v>27.1333333333333</c:v>
                </c:pt>
                <c:pt idx="701">
                  <c:v>27.1666666666667</c:v>
                </c:pt>
                <c:pt idx="702">
                  <c:v>27.9666666666667</c:v>
                </c:pt>
                <c:pt idx="703">
                  <c:v>28.8666666666667</c:v>
                </c:pt>
                <c:pt idx="704">
                  <c:v>29</c:v>
                </c:pt>
                <c:pt idx="705">
                  <c:v>28.8333333333333</c:v>
                </c:pt>
                <c:pt idx="706">
                  <c:v>29.3</c:v>
                </c:pt>
                <c:pt idx="707">
                  <c:v>29.1</c:v>
                </c:pt>
                <c:pt idx="708">
                  <c:v>28.5</c:v>
                </c:pt>
                <c:pt idx="709">
                  <c:v>29.1</c:v>
                </c:pt>
                <c:pt idx="710">
                  <c:v>29</c:v>
                </c:pt>
                <c:pt idx="711">
                  <c:v>28.9666666666667</c:v>
                </c:pt>
                <c:pt idx="712">
                  <c:v>29.1333333333333</c:v>
                </c:pt>
                <c:pt idx="713">
                  <c:v>29.3</c:v>
                </c:pt>
                <c:pt idx="714">
                  <c:v>30.1333333333333</c:v>
                </c:pt>
                <c:pt idx="715">
                  <c:v>29.9666666666667</c:v>
                </c:pt>
                <c:pt idx="716">
                  <c:v>30.1</c:v>
                </c:pt>
                <c:pt idx="717">
                  <c:v>29.6333333333333</c:v>
                </c:pt>
                <c:pt idx="718">
                  <c:v>28.9333333333333</c:v>
                </c:pt>
                <c:pt idx="719">
                  <c:v>28.9</c:v>
                </c:pt>
                <c:pt idx="720">
                  <c:v>28.7</c:v>
                </c:pt>
                <c:pt idx="721">
                  <c:v>28.4333333333333</c:v>
                </c:pt>
                <c:pt idx="722">
                  <c:v>28.3333333333333</c:v>
                </c:pt>
                <c:pt idx="723">
                  <c:v>28.5333333333333</c:v>
                </c:pt>
                <c:pt idx="724">
                  <c:v>27.9666666666667</c:v>
                </c:pt>
                <c:pt idx="725">
                  <c:v>28.1</c:v>
                </c:pt>
                <c:pt idx="726">
                  <c:v>28.9333333333333</c:v>
                </c:pt>
                <c:pt idx="727">
                  <c:v>29.3</c:v>
                </c:pt>
                <c:pt idx="728">
                  <c:v>29.1</c:v>
                </c:pt>
                <c:pt idx="729">
                  <c:v>29.2333333333333</c:v>
                </c:pt>
                <c:pt idx="730">
                  <c:v>29.0333333333333</c:v>
                </c:pt>
                <c:pt idx="731">
                  <c:v>29.0666666666667</c:v>
                </c:pt>
                <c:pt idx="732">
                  <c:v>29.3666666666667</c:v>
                </c:pt>
                <c:pt idx="733">
                  <c:v>28.9</c:v>
                </c:pt>
                <c:pt idx="734">
                  <c:v>28.2666666666667</c:v>
                </c:pt>
                <c:pt idx="735">
                  <c:v>28</c:v>
                </c:pt>
                <c:pt idx="736">
                  <c:v>27.8666666666667</c:v>
                </c:pt>
                <c:pt idx="737">
                  <c:v>28.0666666666667</c:v>
                </c:pt>
                <c:pt idx="738">
                  <c:v>28.8333333333333</c:v>
                </c:pt>
                <c:pt idx="739">
                  <c:v>28.8666666666667</c:v>
                </c:pt>
                <c:pt idx="740">
                  <c:v>28.8333333333333</c:v>
                </c:pt>
                <c:pt idx="741">
                  <c:v>29</c:v>
                </c:pt>
                <c:pt idx="742">
                  <c:v>29.3333333333333</c:v>
                </c:pt>
                <c:pt idx="743">
                  <c:v>29.4666666666667</c:v>
                </c:pt>
                <c:pt idx="744">
                  <c:v>29.1333333333333</c:v>
                </c:pt>
                <c:pt idx="745">
                  <c:v>28.6</c:v>
                </c:pt>
                <c:pt idx="746">
                  <c:v>28</c:v>
                </c:pt>
                <c:pt idx="747">
                  <c:v>28.4333333333333</c:v>
                </c:pt>
                <c:pt idx="748">
                  <c:v>28.7666666666667</c:v>
                </c:pt>
                <c:pt idx="749">
                  <c:v>28.3333333333333</c:v>
                </c:pt>
                <c:pt idx="750">
                  <c:v>28.6</c:v>
                </c:pt>
                <c:pt idx="751">
                  <c:v>29.3666666666667</c:v>
                </c:pt>
                <c:pt idx="752">
                  <c:v>29.4666666666667</c:v>
                </c:pt>
                <c:pt idx="753">
                  <c:v>29.2666666666667</c:v>
                </c:pt>
                <c:pt idx="754">
                  <c:v>29.5666666666667</c:v>
                </c:pt>
                <c:pt idx="755">
                  <c:v>28.4666666666667</c:v>
                </c:pt>
                <c:pt idx="756">
                  <c:v>27.9333333333333</c:v>
                </c:pt>
                <c:pt idx="757">
                  <c:v>28.1</c:v>
                </c:pt>
                <c:pt idx="758">
                  <c:v>28.3</c:v>
                </c:pt>
                <c:pt idx="759">
                  <c:v>28.0333333333333</c:v>
                </c:pt>
                <c:pt idx="760">
                  <c:v>27.7</c:v>
                </c:pt>
                <c:pt idx="761">
                  <c:v>27.8333333333333</c:v>
                </c:pt>
                <c:pt idx="762">
                  <c:v>27.6333333333333</c:v>
                </c:pt>
                <c:pt idx="763">
                  <c:v>28.1666666666667</c:v>
                </c:pt>
                <c:pt idx="764">
                  <c:v>29.2333333333333</c:v>
                </c:pt>
                <c:pt idx="765">
                  <c:v>30</c:v>
                </c:pt>
                <c:pt idx="766">
                  <c:v>30.4333333333333</c:v>
                </c:pt>
                <c:pt idx="767">
                  <c:v>30.2666666666667</c:v>
                </c:pt>
                <c:pt idx="768">
                  <c:v>30.2666666666667</c:v>
                </c:pt>
                <c:pt idx="769">
                  <c:v>30.3666666666667</c:v>
                </c:pt>
                <c:pt idx="770">
                  <c:v>29.8333333333333</c:v>
                </c:pt>
                <c:pt idx="771">
                  <c:v>29.8333333333333</c:v>
                </c:pt>
                <c:pt idx="772">
                  <c:v>29.3666666666667</c:v>
                </c:pt>
                <c:pt idx="773">
                  <c:v>29.2</c:v>
                </c:pt>
                <c:pt idx="774">
                  <c:v>29</c:v>
                </c:pt>
                <c:pt idx="775">
                  <c:v>29.9</c:v>
                </c:pt>
                <c:pt idx="776">
                  <c:v>30.6</c:v>
                </c:pt>
                <c:pt idx="777">
                  <c:v>30.8</c:v>
                </c:pt>
                <c:pt idx="778">
                  <c:v>31.1</c:v>
                </c:pt>
                <c:pt idx="779">
                  <c:v>31.7333333333333</c:v>
                </c:pt>
                <c:pt idx="780">
                  <c:v>32.1</c:v>
                </c:pt>
                <c:pt idx="781">
                  <c:v>32.0666666666667</c:v>
                </c:pt>
                <c:pt idx="782">
                  <c:v>32.2</c:v>
                </c:pt>
                <c:pt idx="783">
                  <c:v>32.3333333333333</c:v>
                </c:pt>
                <c:pt idx="784">
                  <c:v>32.6666666666667</c:v>
                </c:pt>
                <c:pt idx="785">
                  <c:v>33.3666666666667</c:v>
                </c:pt>
                <c:pt idx="786">
                  <c:v>33.9666666666667</c:v>
                </c:pt>
                <c:pt idx="787">
                  <c:v>34.3666666666667</c:v>
                </c:pt>
                <c:pt idx="788">
                  <c:v>34.6666666666667</c:v>
                </c:pt>
                <c:pt idx="789">
                  <c:v>35.0666666666667</c:v>
                </c:pt>
                <c:pt idx="790">
                  <c:v>35.3333333333333</c:v>
                </c:pt>
                <c:pt idx="791">
                  <c:v>34.5333333333333</c:v>
                </c:pt>
                <c:pt idx="792">
                  <c:v>34.0666666666667</c:v>
                </c:pt>
                <c:pt idx="793">
                  <c:v>33.3</c:v>
                </c:pt>
                <c:pt idx="794">
                  <c:v>31.9333333333333</c:v>
                </c:pt>
                <c:pt idx="795">
                  <c:v>31.0333333333333</c:v>
                </c:pt>
                <c:pt idx="796">
                  <c:v>30.4333333333333</c:v>
                </c:pt>
                <c:pt idx="797">
                  <c:v>29.9</c:v>
                </c:pt>
                <c:pt idx="798">
                  <c:v>28.9333333333333</c:v>
                </c:pt>
                <c:pt idx="799">
                  <c:v>28.2333333333333</c:v>
                </c:pt>
                <c:pt idx="800">
                  <c:v>28.3333333333333</c:v>
                </c:pt>
                <c:pt idx="801">
                  <c:v>27.9666666666667</c:v>
                </c:pt>
                <c:pt idx="802">
                  <c:v>27.9333333333333</c:v>
                </c:pt>
                <c:pt idx="803">
                  <c:v>27.6666666666667</c:v>
                </c:pt>
                <c:pt idx="804">
                  <c:v>27.0666666666667</c:v>
                </c:pt>
                <c:pt idx="805">
                  <c:v>26.1</c:v>
                </c:pt>
                <c:pt idx="806">
                  <c:v>25.3666666666667</c:v>
                </c:pt>
                <c:pt idx="807">
                  <c:v>24.3666666666667</c:v>
                </c:pt>
                <c:pt idx="808">
                  <c:v>24.0666666666667</c:v>
                </c:pt>
                <c:pt idx="809">
                  <c:v>23.7666666666667</c:v>
                </c:pt>
                <c:pt idx="810">
                  <c:v>22.7333333333333</c:v>
                </c:pt>
                <c:pt idx="811">
                  <c:v>22.1</c:v>
                </c:pt>
                <c:pt idx="812">
                  <c:v>21.8333333333333</c:v>
                </c:pt>
                <c:pt idx="813">
                  <c:v>21.8666666666667</c:v>
                </c:pt>
                <c:pt idx="814">
                  <c:v>22.0333333333333</c:v>
                </c:pt>
                <c:pt idx="815">
                  <c:v>22.3333333333333</c:v>
                </c:pt>
                <c:pt idx="816">
                  <c:v>22.2666666666667</c:v>
                </c:pt>
                <c:pt idx="817">
                  <c:v>21.8333333333333</c:v>
                </c:pt>
                <c:pt idx="818">
                  <c:v>21.0666666666667</c:v>
                </c:pt>
                <c:pt idx="819">
                  <c:v>20.1</c:v>
                </c:pt>
                <c:pt idx="820">
                  <c:v>20.0666666666667</c:v>
                </c:pt>
                <c:pt idx="821">
                  <c:v>20.1</c:v>
                </c:pt>
                <c:pt idx="822">
                  <c:v>20.5666666666667</c:v>
                </c:pt>
                <c:pt idx="823">
                  <c:v>21.0333333333333</c:v>
                </c:pt>
                <c:pt idx="824">
                  <c:v>21.3</c:v>
                </c:pt>
                <c:pt idx="825">
                  <c:v>21.4333333333333</c:v>
                </c:pt>
                <c:pt idx="826">
                  <c:v>21.4</c:v>
                </c:pt>
                <c:pt idx="827">
                  <c:v>21.6333333333333</c:v>
                </c:pt>
                <c:pt idx="828">
                  <c:v>22.6</c:v>
                </c:pt>
                <c:pt idx="829">
                  <c:v>22.7333333333333</c:v>
                </c:pt>
                <c:pt idx="830">
                  <c:v>22.5666666666667</c:v>
                </c:pt>
                <c:pt idx="831">
                  <c:v>22.4</c:v>
                </c:pt>
                <c:pt idx="832">
                  <c:v>22.8666666666667</c:v>
                </c:pt>
                <c:pt idx="833">
                  <c:v>23.0666666666667</c:v>
                </c:pt>
                <c:pt idx="834">
                  <c:v>23.6333333333333</c:v>
                </c:pt>
                <c:pt idx="835">
                  <c:v>23.7333333333333</c:v>
                </c:pt>
                <c:pt idx="836">
                  <c:v>23.6666666666667</c:v>
                </c:pt>
                <c:pt idx="837">
                  <c:v>24.1</c:v>
                </c:pt>
                <c:pt idx="838">
                  <c:v>24.2</c:v>
                </c:pt>
                <c:pt idx="839">
                  <c:v>24.3</c:v>
                </c:pt>
                <c:pt idx="840">
                  <c:v>24.3666666666667</c:v>
                </c:pt>
                <c:pt idx="841">
                  <c:v>24.3</c:v>
                </c:pt>
                <c:pt idx="842">
                  <c:v>24.1666666666667</c:v>
                </c:pt>
                <c:pt idx="843">
                  <c:v>24.0666666666667</c:v>
                </c:pt>
                <c:pt idx="844">
                  <c:v>23.2333333333333</c:v>
                </c:pt>
                <c:pt idx="845">
                  <c:v>22.1</c:v>
                </c:pt>
                <c:pt idx="846">
                  <c:v>21.4666666666667</c:v>
                </c:pt>
                <c:pt idx="847">
                  <c:v>21.6333333333333</c:v>
                </c:pt>
                <c:pt idx="848">
                  <c:v>22.1666666666667</c:v>
                </c:pt>
              </c:numCache>
            </c:numRef>
          </c:yVal>
          <c:smooth val="0"/>
        </c:ser>
        <c:axId val="6913334"/>
        <c:axId val="81753609"/>
      </c:scatterChart>
      <c:valAx>
        <c:axId val="6913334"/>
        <c:scaling>
          <c:orientation val="minMax"/>
        </c:scaling>
        <c:delete val="0"/>
        <c:axPos val="b"/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81753609"/>
        <c:crosses val="autoZero"/>
      </c:valAx>
      <c:valAx>
        <c:axId val="81753609"/>
        <c:scaling>
          <c:orientation val="minMax"/>
        </c:scaling>
        <c:delete val="0"/>
        <c:axPos val="r"/>
        <c:numFmt formatCode="#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6913334"/>
        <c:crossesAt val="0"/>
      </c:valAx>
      <c:spPr>
        <a:solidFill>
          <a:srgbClr val="d9d9d9"/>
        </a:solidFill>
        <a:ln>
          <a:noFill/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16044665223114"/>
          <c:y val="0.117257857011579"/>
          <c:w val="0.803252239629771"/>
          <c:h val="0.881777246829627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7e0021"/>
            </a:solidFill>
            <a:ln w="37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Sheet1!$A$101:$A$949</c:f>
              <c:numCache>
                <c:formatCode>General</c:formatCode>
                <c:ptCount val="849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</c:numCache>
            </c:numRef>
          </c:xVal>
          <c:yVal>
            <c:numRef>
              <c:f>Sheet1!$I$101:$I$949</c:f>
              <c:numCache>
                <c:formatCode>General</c:formatCode>
                <c:ptCount val="849"/>
                <c:pt idx="0">
                  <c:v>31.8666666666667</c:v>
                </c:pt>
                <c:pt idx="1">
                  <c:v>31.7666666666667</c:v>
                </c:pt>
                <c:pt idx="2">
                  <c:v>31.6666666666667</c:v>
                </c:pt>
                <c:pt idx="3">
                  <c:v>31.8333333333333</c:v>
                </c:pt>
                <c:pt idx="4">
                  <c:v>31.5</c:v>
                </c:pt>
                <c:pt idx="5">
                  <c:v>31.0333333333333</c:v>
                </c:pt>
                <c:pt idx="6">
                  <c:v>31.2666666666667</c:v>
                </c:pt>
                <c:pt idx="7">
                  <c:v>31.7</c:v>
                </c:pt>
                <c:pt idx="8">
                  <c:v>31.7666666666667</c:v>
                </c:pt>
                <c:pt idx="9">
                  <c:v>30.9</c:v>
                </c:pt>
                <c:pt idx="10">
                  <c:v>29.8</c:v>
                </c:pt>
                <c:pt idx="11">
                  <c:v>29.0333333333333</c:v>
                </c:pt>
                <c:pt idx="12">
                  <c:v>29.0333333333333</c:v>
                </c:pt>
                <c:pt idx="13">
                  <c:v>29.1</c:v>
                </c:pt>
                <c:pt idx="14">
                  <c:v>29</c:v>
                </c:pt>
                <c:pt idx="15">
                  <c:v>29.0666666666667</c:v>
                </c:pt>
                <c:pt idx="16">
                  <c:v>28.9</c:v>
                </c:pt>
                <c:pt idx="17">
                  <c:v>28.8666666666667</c:v>
                </c:pt>
                <c:pt idx="18">
                  <c:v>29.5</c:v>
                </c:pt>
                <c:pt idx="19">
                  <c:v>30.1</c:v>
                </c:pt>
                <c:pt idx="20">
                  <c:v>30.1</c:v>
                </c:pt>
                <c:pt idx="21">
                  <c:v>29.8333333333333</c:v>
                </c:pt>
                <c:pt idx="22">
                  <c:v>29.6333333333333</c:v>
                </c:pt>
                <c:pt idx="23">
                  <c:v>29.4333333333333</c:v>
                </c:pt>
                <c:pt idx="24">
                  <c:v>29.0666666666667</c:v>
                </c:pt>
                <c:pt idx="25">
                  <c:v>29.0666666666667</c:v>
                </c:pt>
                <c:pt idx="26">
                  <c:v>29.1666666666667</c:v>
                </c:pt>
                <c:pt idx="27">
                  <c:v>29.2333333333333</c:v>
                </c:pt>
                <c:pt idx="28">
                  <c:v>28.4666666666667</c:v>
                </c:pt>
                <c:pt idx="29">
                  <c:v>28.9</c:v>
                </c:pt>
                <c:pt idx="30">
                  <c:v>28.8333333333333</c:v>
                </c:pt>
                <c:pt idx="31">
                  <c:v>28.1666666666667</c:v>
                </c:pt>
                <c:pt idx="32">
                  <c:v>27.7666666666667</c:v>
                </c:pt>
                <c:pt idx="33">
                  <c:v>26.9333333333333</c:v>
                </c:pt>
                <c:pt idx="34">
                  <c:v>26.3</c:v>
                </c:pt>
                <c:pt idx="35">
                  <c:v>25.9333333333333</c:v>
                </c:pt>
                <c:pt idx="36">
                  <c:v>25.4666666666667</c:v>
                </c:pt>
                <c:pt idx="37">
                  <c:v>24.7</c:v>
                </c:pt>
                <c:pt idx="38">
                  <c:v>23.8666666666667</c:v>
                </c:pt>
                <c:pt idx="39">
                  <c:v>24.8</c:v>
                </c:pt>
                <c:pt idx="40">
                  <c:v>25.8333333333333</c:v>
                </c:pt>
                <c:pt idx="41">
                  <c:v>26</c:v>
                </c:pt>
                <c:pt idx="42">
                  <c:v>25.6666666666667</c:v>
                </c:pt>
                <c:pt idx="43">
                  <c:v>25.6</c:v>
                </c:pt>
                <c:pt idx="44">
                  <c:v>25.1333333333333</c:v>
                </c:pt>
                <c:pt idx="45">
                  <c:v>25.2666666666667</c:v>
                </c:pt>
                <c:pt idx="46">
                  <c:v>24.9333333333333</c:v>
                </c:pt>
                <c:pt idx="47">
                  <c:v>24.2666666666667</c:v>
                </c:pt>
                <c:pt idx="48">
                  <c:v>23.4</c:v>
                </c:pt>
                <c:pt idx="49">
                  <c:v>22.4333333333333</c:v>
                </c:pt>
                <c:pt idx="50">
                  <c:v>21.8333333333333</c:v>
                </c:pt>
                <c:pt idx="51">
                  <c:v>21.6666666666667</c:v>
                </c:pt>
                <c:pt idx="52">
                  <c:v>21.4666666666667</c:v>
                </c:pt>
                <c:pt idx="53">
                  <c:v>21.7333333333333</c:v>
                </c:pt>
                <c:pt idx="54">
                  <c:v>21.3666666666667</c:v>
                </c:pt>
                <c:pt idx="55">
                  <c:v>20.4666666666667</c:v>
                </c:pt>
                <c:pt idx="56">
                  <c:v>19.9</c:v>
                </c:pt>
                <c:pt idx="57">
                  <c:v>19.5666666666667</c:v>
                </c:pt>
                <c:pt idx="58">
                  <c:v>19.3666666666667</c:v>
                </c:pt>
                <c:pt idx="59">
                  <c:v>18.5666666666667</c:v>
                </c:pt>
                <c:pt idx="60">
                  <c:v>18.4</c:v>
                </c:pt>
                <c:pt idx="61">
                  <c:v>19.2666666666667</c:v>
                </c:pt>
                <c:pt idx="62">
                  <c:v>20.4333333333333</c:v>
                </c:pt>
                <c:pt idx="63">
                  <c:v>21.7333333333333</c:v>
                </c:pt>
                <c:pt idx="64">
                  <c:v>22.7666666666667</c:v>
                </c:pt>
                <c:pt idx="65">
                  <c:v>23.6333333333333</c:v>
                </c:pt>
                <c:pt idx="66">
                  <c:v>23.9666666666667</c:v>
                </c:pt>
                <c:pt idx="67">
                  <c:v>24.5333333333333</c:v>
                </c:pt>
                <c:pt idx="68">
                  <c:v>24.4333333333333</c:v>
                </c:pt>
                <c:pt idx="69">
                  <c:v>23.3333333333333</c:v>
                </c:pt>
                <c:pt idx="70">
                  <c:v>22.4</c:v>
                </c:pt>
                <c:pt idx="71">
                  <c:v>22.2666666666667</c:v>
                </c:pt>
                <c:pt idx="72">
                  <c:v>22.7</c:v>
                </c:pt>
                <c:pt idx="73">
                  <c:v>22.8666666666667</c:v>
                </c:pt>
                <c:pt idx="74">
                  <c:v>23.4333333333333</c:v>
                </c:pt>
                <c:pt idx="75">
                  <c:v>22.6666666666667</c:v>
                </c:pt>
                <c:pt idx="76">
                  <c:v>22.2666666666667</c:v>
                </c:pt>
                <c:pt idx="77">
                  <c:v>22.6</c:v>
                </c:pt>
                <c:pt idx="78">
                  <c:v>22.7</c:v>
                </c:pt>
                <c:pt idx="79">
                  <c:v>23.1</c:v>
                </c:pt>
                <c:pt idx="80">
                  <c:v>23.6666666666667</c:v>
                </c:pt>
                <c:pt idx="81">
                  <c:v>23.7333333333333</c:v>
                </c:pt>
                <c:pt idx="82">
                  <c:v>23.9</c:v>
                </c:pt>
                <c:pt idx="83">
                  <c:v>23.7</c:v>
                </c:pt>
                <c:pt idx="84">
                  <c:v>24.0333333333333</c:v>
                </c:pt>
                <c:pt idx="85">
                  <c:v>24</c:v>
                </c:pt>
                <c:pt idx="86">
                  <c:v>23.5</c:v>
                </c:pt>
                <c:pt idx="87">
                  <c:v>23.9333333333333</c:v>
                </c:pt>
                <c:pt idx="88">
                  <c:v>24.7</c:v>
                </c:pt>
                <c:pt idx="89">
                  <c:v>25.8</c:v>
                </c:pt>
                <c:pt idx="90">
                  <c:v>26.2333333333333</c:v>
                </c:pt>
                <c:pt idx="91">
                  <c:v>25.9666666666667</c:v>
                </c:pt>
                <c:pt idx="92">
                  <c:v>25.9</c:v>
                </c:pt>
                <c:pt idx="93">
                  <c:v>25.8</c:v>
                </c:pt>
                <c:pt idx="94">
                  <c:v>25.7666666666667</c:v>
                </c:pt>
                <c:pt idx="95">
                  <c:v>25.6666666666667</c:v>
                </c:pt>
                <c:pt idx="96">
                  <c:v>25.5666666666667</c:v>
                </c:pt>
                <c:pt idx="97">
                  <c:v>25.6</c:v>
                </c:pt>
                <c:pt idx="98">
                  <c:v>25.7333333333333</c:v>
                </c:pt>
                <c:pt idx="99">
                  <c:v>26.4333333333333</c:v>
                </c:pt>
                <c:pt idx="100">
                  <c:v>27</c:v>
                </c:pt>
                <c:pt idx="101">
                  <c:v>27.2</c:v>
                </c:pt>
                <c:pt idx="102">
                  <c:v>26.3666666666667</c:v>
                </c:pt>
                <c:pt idx="103">
                  <c:v>25.1666666666667</c:v>
                </c:pt>
                <c:pt idx="104">
                  <c:v>23.9666666666667</c:v>
                </c:pt>
                <c:pt idx="105">
                  <c:v>24.0666666666667</c:v>
                </c:pt>
                <c:pt idx="106">
                  <c:v>24.9</c:v>
                </c:pt>
                <c:pt idx="107">
                  <c:v>25.2</c:v>
                </c:pt>
                <c:pt idx="108">
                  <c:v>24.9333333333333</c:v>
                </c:pt>
                <c:pt idx="109">
                  <c:v>24.3</c:v>
                </c:pt>
                <c:pt idx="110">
                  <c:v>23.5333333333333</c:v>
                </c:pt>
                <c:pt idx="111">
                  <c:v>23.3666666666667</c:v>
                </c:pt>
                <c:pt idx="112">
                  <c:v>23.7333333333333</c:v>
                </c:pt>
                <c:pt idx="113">
                  <c:v>24.4666666666667</c:v>
                </c:pt>
                <c:pt idx="114">
                  <c:v>24.5333333333333</c:v>
                </c:pt>
                <c:pt idx="115">
                  <c:v>24.6333333333333</c:v>
                </c:pt>
                <c:pt idx="116">
                  <c:v>24.6333333333333</c:v>
                </c:pt>
                <c:pt idx="117">
                  <c:v>24</c:v>
                </c:pt>
                <c:pt idx="118">
                  <c:v>23.6333333333333</c:v>
                </c:pt>
                <c:pt idx="119">
                  <c:v>23.3333333333333</c:v>
                </c:pt>
                <c:pt idx="120">
                  <c:v>23.1333333333333</c:v>
                </c:pt>
                <c:pt idx="121">
                  <c:v>23.2333333333333</c:v>
                </c:pt>
                <c:pt idx="122">
                  <c:v>22.4666666666667</c:v>
                </c:pt>
                <c:pt idx="123">
                  <c:v>21.4666666666667</c:v>
                </c:pt>
                <c:pt idx="124">
                  <c:v>20.1666666666667</c:v>
                </c:pt>
                <c:pt idx="125">
                  <c:v>19.3</c:v>
                </c:pt>
                <c:pt idx="126">
                  <c:v>19.0666666666667</c:v>
                </c:pt>
                <c:pt idx="127">
                  <c:v>18.7666666666667</c:v>
                </c:pt>
                <c:pt idx="128">
                  <c:v>19.3</c:v>
                </c:pt>
                <c:pt idx="129">
                  <c:v>19.0666666666667</c:v>
                </c:pt>
                <c:pt idx="130">
                  <c:v>19</c:v>
                </c:pt>
                <c:pt idx="131">
                  <c:v>19.3666666666667</c:v>
                </c:pt>
                <c:pt idx="132">
                  <c:v>19.6</c:v>
                </c:pt>
                <c:pt idx="133">
                  <c:v>20.2333333333333</c:v>
                </c:pt>
                <c:pt idx="134">
                  <c:v>20.6333333333333</c:v>
                </c:pt>
                <c:pt idx="135">
                  <c:v>20.4666666666667</c:v>
                </c:pt>
                <c:pt idx="136">
                  <c:v>20.3666666666667</c:v>
                </c:pt>
                <c:pt idx="137">
                  <c:v>19.5666666666667</c:v>
                </c:pt>
                <c:pt idx="138">
                  <c:v>19.3</c:v>
                </c:pt>
                <c:pt idx="139">
                  <c:v>19.6</c:v>
                </c:pt>
                <c:pt idx="140">
                  <c:v>20.2</c:v>
                </c:pt>
                <c:pt idx="141">
                  <c:v>20.1333333333333</c:v>
                </c:pt>
                <c:pt idx="142">
                  <c:v>20</c:v>
                </c:pt>
                <c:pt idx="143">
                  <c:v>19.8666666666667</c:v>
                </c:pt>
                <c:pt idx="144">
                  <c:v>19.5666666666667</c:v>
                </c:pt>
                <c:pt idx="145">
                  <c:v>19.2333333333333</c:v>
                </c:pt>
                <c:pt idx="146">
                  <c:v>19.5666666666667</c:v>
                </c:pt>
                <c:pt idx="147">
                  <c:v>19.7333333333333</c:v>
                </c:pt>
                <c:pt idx="148">
                  <c:v>19.7666666666667</c:v>
                </c:pt>
                <c:pt idx="149">
                  <c:v>19.4666666666667</c:v>
                </c:pt>
                <c:pt idx="150">
                  <c:v>19.5</c:v>
                </c:pt>
                <c:pt idx="151">
                  <c:v>19.2</c:v>
                </c:pt>
                <c:pt idx="152">
                  <c:v>19.5333333333333</c:v>
                </c:pt>
                <c:pt idx="153">
                  <c:v>19.7666666666667</c:v>
                </c:pt>
                <c:pt idx="154">
                  <c:v>20.1666666666667</c:v>
                </c:pt>
                <c:pt idx="155">
                  <c:v>20.7</c:v>
                </c:pt>
                <c:pt idx="156">
                  <c:v>20.5</c:v>
                </c:pt>
                <c:pt idx="157">
                  <c:v>20.1666666666667</c:v>
                </c:pt>
                <c:pt idx="158">
                  <c:v>20.2</c:v>
                </c:pt>
                <c:pt idx="159">
                  <c:v>20.2666666666667</c:v>
                </c:pt>
                <c:pt idx="160">
                  <c:v>19.9333333333333</c:v>
                </c:pt>
                <c:pt idx="161">
                  <c:v>19</c:v>
                </c:pt>
                <c:pt idx="162">
                  <c:v>18.7333333333333</c:v>
                </c:pt>
                <c:pt idx="163">
                  <c:v>18.9</c:v>
                </c:pt>
                <c:pt idx="164">
                  <c:v>19.6333333333333</c:v>
                </c:pt>
                <c:pt idx="165">
                  <c:v>19.7666666666667</c:v>
                </c:pt>
                <c:pt idx="166">
                  <c:v>19.1333333333333</c:v>
                </c:pt>
                <c:pt idx="167">
                  <c:v>20.1</c:v>
                </c:pt>
                <c:pt idx="168">
                  <c:v>21.1333333333333</c:v>
                </c:pt>
                <c:pt idx="169">
                  <c:v>21.3333333333333</c:v>
                </c:pt>
                <c:pt idx="170">
                  <c:v>21</c:v>
                </c:pt>
                <c:pt idx="171">
                  <c:v>20.6666666666667</c:v>
                </c:pt>
                <c:pt idx="172">
                  <c:v>20.0666666666667</c:v>
                </c:pt>
                <c:pt idx="173">
                  <c:v>20</c:v>
                </c:pt>
                <c:pt idx="174">
                  <c:v>20.2666666666667</c:v>
                </c:pt>
                <c:pt idx="175">
                  <c:v>20.0666666666667</c:v>
                </c:pt>
                <c:pt idx="176">
                  <c:v>20.1333333333333</c:v>
                </c:pt>
                <c:pt idx="177">
                  <c:v>20.4333333333333</c:v>
                </c:pt>
                <c:pt idx="178">
                  <c:v>20.7</c:v>
                </c:pt>
                <c:pt idx="179">
                  <c:v>21.0333333333333</c:v>
                </c:pt>
                <c:pt idx="180">
                  <c:v>21</c:v>
                </c:pt>
                <c:pt idx="181">
                  <c:v>20.9333333333333</c:v>
                </c:pt>
                <c:pt idx="182">
                  <c:v>20.7333333333333</c:v>
                </c:pt>
                <c:pt idx="183">
                  <c:v>21.1666666666667</c:v>
                </c:pt>
                <c:pt idx="184">
                  <c:v>21.1666666666667</c:v>
                </c:pt>
                <c:pt idx="185">
                  <c:v>21.6666666666667</c:v>
                </c:pt>
                <c:pt idx="186">
                  <c:v>22.2333333333333</c:v>
                </c:pt>
                <c:pt idx="187">
                  <c:v>22.8333333333333</c:v>
                </c:pt>
                <c:pt idx="188">
                  <c:v>22.3</c:v>
                </c:pt>
                <c:pt idx="189">
                  <c:v>22.9333333333333</c:v>
                </c:pt>
                <c:pt idx="190">
                  <c:v>23.3333333333333</c:v>
                </c:pt>
                <c:pt idx="191">
                  <c:v>23.4333333333333</c:v>
                </c:pt>
                <c:pt idx="192">
                  <c:v>23.7666666666667</c:v>
                </c:pt>
                <c:pt idx="193">
                  <c:v>23.9</c:v>
                </c:pt>
                <c:pt idx="194">
                  <c:v>23.1333333333333</c:v>
                </c:pt>
                <c:pt idx="195">
                  <c:v>22.6666666666667</c:v>
                </c:pt>
                <c:pt idx="196">
                  <c:v>22.7</c:v>
                </c:pt>
                <c:pt idx="197">
                  <c:v>22.8666666666667</c:v>
                </c:pt>
                <c:pt idx="198">
                  <c:v>22.7666666666667</c:v>
                </c:pt>
                <c:pt idx="199">
                  <c:v>23.2</c:v>
                </c:pt>
                <c:pt idx="200">
                  <c:v>23.9666666666667</c:v>
                </c:pt>
                <c:pt idx="201">
                  <c:v>24.9666666666667</c:v>
                </c:pt>
                <c:pt idx="202">
                  <c:v>25.8</c:v>
                </c:pt>
                <c:pt idx="203">
                  <c:v>25.6666666666667</c:v>
                </c:pt>
                <c:pt idx="204">
                  <c:v>25.5333333333333</c:v>
                </c:pt>
                <c:pt idx="205">
                  <c:v>26.4333333333333</c:v>
                </c:pt>
                <c:pt idx="206">
                  <c:v>27.2666666666667</c:v>
                </c:pt>
                <c:pt idx="207">
                  <c:v>27.6666666666667</c:v>
                </c:pt>
                <c:pt idx="208">
                  <c:v>27.5666666666667</c:v>
                </c:pt>
                <c:pt idx="209">
                  <c:v>26.5666666666667</c:v>
                </c:pt>
                <c:pt idx="210">
                  <c:v>25.8666666666667</c:v>
                </c:pt>
                <c:pt idx="211">
                  <c:v>25.3666666666667</c:v>
                </c:pt>
                <c:pt idx="212">
                  <c:v>25.5666666666667</c:v>
                </c:pt>
                <c:pt idx="213">
                  <c:v>25.6666666666667</c:v>
                </c:pt>
                <c:pt idx="214">
                  <c:v>26.6666666666667</c:v>
                </c:pt>
                <c:pt idx="215">
                  <c:v>26.7333333333333</c:v>
                </c:pt>
                <c:pt idx="216">
                  <c:v>26.7666666666667</c:v>
                </c:pt>
                <c:pt idx="217">
                  <c:v>26.9</c:v>
                </c:pt>
                <c:pt idx="218">
                  <c:v>27.6666666666667</c:v>
                </c:pt>
                <c:pt idx="219">
                  <c:v>27.6</c:v>
                </c:pt>
                <c:pt idx="220">
                  <c:v>28.0666666666667</c:v>
                </c:pt>
                <c:pt idx="221">
                  <c:v>28.7</c:v>
                </c:pt>
                <c:pt idx="222">
                  <c:v>29.1333333333333</c:v>
                </c:pt>
                <c:pt idx="223">
                  <c:v>29.2333333333333</c:v>
                </c:pt>
                <c:pt idx="224">
                  <c:v>29.1333333333333</c:v>
                </c:pt>
                <c:pt idx="225">
                  <c:v>29.6333333333333</c:v>
                </c:pt>
                <c:pt idx="226">
                  <c:v>30.2</c:v>
                </c:pt>
                <c:pt idx="227">
                  <c:v>30.0666666666667</c:v>
                </c:pt>
                <c:pt idx="228">
                  <c:v>30.1333333333333</c:v>
                </c:pt>
                <c:pt idx="229">
                  <c:v>29.7666666666667</c:v>
                </c:pt>
                <c:pt idx="230">
                  <c:v>29.2666666666667</c:v>
                </c:pt>
                <c:pt idx="231">
                  <c:v>28.9666666666667</c:v>
                </c:pt>
                <c:pt idx="232">
                  <c:v>28.4666666666667</c:v>
                </c:pt>
                <c:pt idx="233">
                  <c:v>28.3666666666667</c:v>
                </c:pt>
                <c:pt idx="234">
                  <c:v>28.6666666666667</c:v>
                </c:pt>
                <c:pt idx="235">
                  <c:v>29.3333333333333</c:v>
                </c:pt>
                <c:pt idx="236">
                  <c:v>29.2333333333333</c:v>
                </c:pt>
                <c:pt idx="237">
                  <c:v>28.8333333333333</c:v>
                </c:pt>
                <c:pt idx="238">
                  <c:v>29.1</c:v>
                </c:pt>
                <c:pt idx="239">
                  <c:v>30.0666666666667</c:v>
                </c:pt>
                <c:pt idx="240">
                  <c:v>30.1333333333333</c:v>
                </c:pt>
                <c:pt idx="241">
                  <c:v>30.4333333333333</c:v>
                </c:pt>
                <c:pt idx="242">
                  <c:v>31.0333333333333</c:v>
                </c:pt>
                <c:pt idx="243">
                  <c:v>31.4333333333333</c:v>
                </c:pt>
                <c:pt idx="244">
                  <c:v>31.5666666666667</c:v>
                </c:pt>
                <c:pt idx="245">
                  <c:v>31.6333333333333</c:v>
                </c:pt>
                <c:pt idx="246">
                  <c:v>31.8333333333333</c:v>
                </c:pt>
                <c:pt idx="247">
                  <c:v>32</c:v>
                </c:pt>
                <c:pt idx="248">
                  <c:v>32.4333333333333</c:v>
                </c:pt>
                <c:pt idx="249">
                  <c:v>32.3</c:v>
                </c:pt>
                <c:pt idx="250">
                  <c:v>31.9666666666667</c:v>
                </c:pt>
                <c:pt idx="251">
                  <c:v>31.9666666666667</c:v>
                </c:pt>
                <c:pt idx="252">
                  <c:v>31.8333333333333</c:v>
                </c:pt>
                <c:pt idx="253">
                  <c:v>32.2</c:v>
                </c:pt>
                <c:pt idx="254">
                  <c:v>32.9333333333333</c:v>
                </c:pt>
                <c:pt idx="255">
                  <c:v>33.3333333333333</c:v>
                </c:pt>
                <c:pt idx="256">
                  <c:v>33.7</c:v>
                </c:pt>
                <c:pt idx="257">
                  <c:v>33.7</c:v>
                </c:pt>
                <c:pt idx="258">
                  <c:v>33.3333333333333</c:v>
                </c:pt>
                <c:pt idx="259">
                  <c:v>34.1333333333333</c:v>
                </c:pt>
                <c:pt idx="260">
                  <c:v>34.8</c:v>
                </c:pt>
                <c:pt idx="261">
                  <c:v>34.5666666666667</c:v>
                </c:pt>
                <c:pt idx="262">
                  <c:v>34.0666666666667</c:v>
                </c:pt>
                <c:pt idx="263">
                  <c:v>34.3</c:v>
                </c:pt>
                <c:pt idx="264">
                  <c:v>34.3666666666667</c:v>
                </c:pt>
                <c:pt idx="265">
                  <c:v>33.5</c:v>
                </c:pt>
                <c:pt idx="266">
                  <c:v>32.7</c:v>
                </c:pt>
                <c:pt idx="267">
                  <c:v>32.9333333333333</c:v>
                </c:pt>
                <c:pt idx="268">
                  <c:v>33.1</c:v>
                </c:pt>
                <c:pt idx="269">
                  <c:v>33.5666666666667</c:v>
                </c:pt>
                <c:pt idx="270">
                  <c:v>34.2</c:v>
                </c:pt>
                <c:pt idx="271">
                  <c:v>34.3666666666667</c:v>
                </c:pt>
                <c:pt idx="272">
                  <c:v>33.1333333333333</c:v>
                </c:pt>
                <c:pt idx="273">
                  <c:v>31.9666666666667</c:v>
                </c:pt>
                <c:pt idx="274">
                  <c:v>31.2</c:v>
                </c:pt>
                <c:pt idx="275">
                  <c:v>30.4</c:v>
                </c:pt>
                <c:pt idx="276">
                  <c:v>29.6333333333333</c:v>
                </c:pt>
                <c:pt idx="277">
                  <c:v>28.8</c:v>
                </c:pt>
                <c:pt idx="278">
                  <c:v>27.3666666666667</c:v>
                </c:pt>
                <c:pt idx="279">
                  <c:v>26.8666666666667</c:v>
                </c:pt>
                <c:pt idx="280">
                  <c:v>26.9666666666667</c:v>
                </c:pt>
                <c:pt idx="281">
                  <c:v>27.5666666666667</c:v>
                </c:pt>
                <c:pt idx="282">
                  <c:v>27.8666666666667</c:v>
                </c:pt>
                <c:pt idx="283">
                  <c:v>27.3</c:v>
                </c:pt>
                <c:pt idx="284">
                  <c:v>26.4333333333333</c:v>
                </c:pt>
                <c:pt idx="285">
                  <c:v>26.1</c:v>
                </c:pt>
                <c:pt idx="286">
                  <c:v>25.9666666666667</c:v>
                </c:pt>
                <c:pt idx="287">
                  <c:v>26.2333333333333</c:v>
                </c:pt>
                <c:pt idx="288">
                  <c:v>27</c:v>
                </c:pt>
                <c:pt idx="289">
                  <c:v>26.8666666666667</c:v>
                </c:pt>
                <c:pt idx="290">
                  <c:v>26.6333333333333</c:v>
                </c:pt>
                <c:pt idx="291">
                  <c:v>26.2</c:v>
                </c:pt>
                <c:pt idx="292">
                  <c:v>26.7333333333333</c:v>
                </c:pt>
                <c:pt idx="293">
                  <c:v>26.3333333333333</c:v>
                </c:pt>
                <c:pt idx="294">
                  <c:v>26</c:v>
                </c:pt>
                <c:pt idx="295">
                  <c:v>26.0333333333333</c:v>
                </c:pt>
                <c:pt idx="296">
                  <c:v>26.2</c:v>
                </c:pt>
                <c:pt idx="297">
                  <c:v>25.7666666666667</c:v>
                </c:pt>
                <c:pt idx="298">
                  <c:v>26.0666666666667</c:v>
                </c:pt>
                <c:pt idx="299">
                  <c:v>25.4666666666667</c:v>
                </c:pt>
                <c:pt idx="300">
                  <c:v>25.6666666666667</c:v>
                </c:pt>
                <c:pt idx="301">
                  <c:v>26.2333333333333</c:v>
                </c:pt>
                <c:pt idx="302">
                  <c:v>26.7333333333333</c:v>
                </c:pt>
                <c:pt idx="303">
                  <c:v>27.5</c:v>
                </c:pt>
                <c:pt idx="304">
                  <c:v>27.7333333333333</c:v>
                </c:pt>
                <c:pt idx="305">
                  <c:v>27.4333333333333</c:v>
                </c:pt>
                <c:pt idx="306">
                  <c:v>27.4333333333333</c:v>
                </c:pt>
                <c:pt idx="307">
                  <c:v>28.1333333333333</c:v>
                </c:pt>
                <c:pt idx="308">
                  <c:v>28.9333333333333</c:v>
                </c:pt>
                <c:pt idx="309">
                  <c:v>29.3333333333333</c:v>
                </c:pt>
                <c:pt idx="310">
                  <c:v>28.9333333333333</c:v>
                </c:pt>
                <c:pt idx="311">
                  <c:v>28.7</c:v>
                </c:pt>
                <c:pt idx="312">
                  <c:v>28.0666666666667</c:v>
                </c:pt>
                <c:pt idx="313">
                  <c:v>27.6666666666667</c:v>
                </c:pt>
                <c:pt idx="314">
                  <c:v>28.7</c:v>
                </c:pt>
                <c:pt idx="315">
                  <c:v>29.1666666666667</c:v>
                </c:pt>
                <c:pt idx="316">
                  <c:v>29</c:v>
                </c:pt>
                <c:pt idx="317">
                  <c:v>28.7</c:v>
                </c:pt>
                <c:pt idx="318">
                  <c:v>28.0666666666667</c:v>
                </c:pt>
                <c:pt idx="319">
                  <c:v>27.4666666666667</c:v>
                </c:pt>
                <c:pt idx="320">
                  <c:v>27.1333333333333</c:v>
                </c:pt>
                <c:pt idx="321">
                  <c:v>28.2</c:v>
                </c:pt>
                <c:pt idx="322">
                  <c:v>28.5333333333333</c:v>
                </c:pt>
                <c:pt idx="323">
                  <c:v>29.4666666666667</c:v>
                </c:pt>
                <c:pt idx="324">
                  <c:v>29.8333333333333</c:v>
                </c:pt>
                <c:pt idx="325">
                  <c:v>30.1333333333333</c:v>
                </c:pt>
                <c:pt idx="326">
                  <c:v>30.2666666666667</c:v>
                </c:pt>
                <c:pt idx="327">
                  <c:v>30.7</c:v>
                </c:pt>
                <c:pt idx="328">
                  <c:v>30.3666666666667</c:v>
                </c:pt>
                <c:pt idx="329">
                  <c:v>30.6333333333333</c:v>
                </c:pt>
                <c:pt idx="330">
                  <c:v>30.8</c:v>
                </c:pt>
                <c:pt idx="331">
                  <c:v>30.6666666666667</c:v>
                </c:pt>
                <c:pt idx="332">
                  <c:v>31.1333333333333</c:v>
                </c:pt>
                <c:pt idx="333">
                  <c:v>31.2666666666667</c:v>
                </c:pt>
                <c:pt idx="334">
                  <c:v>31.4</c:v>
                </c:pt>
                <c:pt idx="335">
                  <c:v>32.2333333333333</c:v>
                </c:pt>
                <c:pt idx="336">
                  <c:v>32.7</c:v>
                </c:pt>
                <c:pt idx="337">
                  <c:v>32.8333333333333</c:v>
                </c:pt>
                <c:pt idx="338">
                  <c:v>32.5666666666667</c:v>
                </c:pt>
                <c:pt idx="339">
                  <c:v>32.6333333333333</c:v>
                </c:pt>
                <c:pt idx="340">
                  <c:v>33.1666666666667</c:v>
                </c:pt>
                <c:pt idx="341">
                  <c:v>33.1</c:v>
                </c:pt>
                <c:pt idx="342">
                  <c:v>33.4333333333333</c:v>
                </c:pt>
                <c:pt idx="343">
                  <c:v>34.1</c:v>
                </c:pt>
                <c:pt idx="344">
                  <c:v>33.5333333333333</c:v>
                </c:pt>
                <c:pt idx="345">
                  <c:v>33.2666666666667</c:v>
                </c:pt>
                <c:pt idx="346">
                  <c:v>32.9666666666667</c:v>
                </c:pt>
                <c:pt idx="347">
                  <c:v>32.9333333333333</c:v>
                </c:pt>
                <c:pt idx="348">
                  <c:v>33.2333333333333</c:v>
                </c:pt>
                <c:pt idx="349">
                  <c:v>33.2333333333333</c:v>
                </c:pt>
                <c:pt idx="350">
                  <c:v>32.8666666666667</c:v>
                </c:pt>
                <c:pt idx="351">
                  <c:v>32</c:v>
                </c:pt>
                <c:pt idx="352">
                  <c:v>31.9666666666667</c:v>
                </c:pt>
                <c:pt idx="353">
                  <c:v>31.7666666666667</c:v>
                </c:pt>
                <c:pt idx="354">
                  <c:v>31.8</c:v>
                </c:pt>
                <c:pt idx="355">
                  <c:v>31.8333333333333</c:v>
                </c:pt>
                <c:pt idx="356">
                  <c:v>32.1</c:v>
                </c:pt>
                <c:pt idx="357">
                  <c:v>32.0666666666667</c:v>
                </c:pt>
                <c:pt idx="358">
                  <c:v>31.7</c:v>
                </c:pt>
                <c:pt idx="359">
                  <c:v>31.1333333333333</c:v>
                </c:pt>
                <c:pt idx="360">
                  <c:v>30.5333333333333</c:v>
                </c:pt>
                <c:pt idx="361">
                  <c:v>30.5</c:v>
                </c:pt>
                <c:pt idx="362">
                  <c:v>30.0333333333333</c:v>
                </c:pt>
                <c:pt idx="363">
                  <c:v>29.4</c:v>
                </c:pt>
                <c:pt idx="364">
                  <c:v>29.5</c:v>
                </c:pt>
                <c:pt idx="365">
                  <c:v>29.2</c:v>
                </c:pt>
                <c:pt idx="366">
                  <c:v>28.8666666666667</c:v>
                </c:pt>
                <c:pt idx="367">
                  <c:v>28.6333333333333</c:v>
                </c:pt>
                <c:pt idx="368">
                  <c:v>28.5</c:v>
                </c:pt>
                <c:pt idx="369">
                  <c:v>28.5666666666667</c:v>
                </c:pt>
                <c:pt idx="370">
                  <c:v>28.4333333333333</c:v>
                </c:pt>
                <c:pt idx="371">
                  <c:v>27.5333333333333</c:v>
                </c:pt>
                <c:pt idx="372">
                  <c:v>27.1</c:v>
                </c:pt>
                <c:pt idx="373">
                  <c:v>26.9333333333333</c:v>
                </c:pt>
                <c:pt idx="374">
                  <c:v>27.6333333333333</c:v>
                </c:pt>
                <c:pt idx="375">
                  <c:v>27.7</c:v>
                </c:pt>
                <c:pt idx="376">
                  <c:v>27.5333333333333</c:v>
                </c:pt>
                <c:pt idx="377">
                  <c:v>27.6</c:v>
                </c:pt>
                <c:pt idx="378">
                  <c:v>27.7</c:v>
                </c:pt>
                <c:pt idx="379">
                  <c:v>28</c:v>
                </c:pt>
                <c:pt idx="380">
                  <c:v>28.7</c:v>
                </c:pt>
                <c:pt idx="381">
                  <c:v>28.9333333333333</c:v>
                </c:pt>
                <c:pt idx="382">
                  <c:v>29.0333333333333</c:v>
                </c:pt>
                <c:pt idx="383">
                  <c:v>29.1666666666667</c:v>
                </c:pt>
                <c:pt idx="384">
                  <c:v>29.4333333333333</c:v>
                </c:pt>
                <c:pt idx="385">
                  <c:v>29.4333333333333</c:v>
                </c:pt>
                <c:pt idx="386">
                  <c:v>29.4333333333333</c:v>
                </c:pt>
                <c:pt idx="387">
                  <c:v>29.1333333333333</c:v>
                </c:pt>
                <c:pt idx="388">
                  <c:v>29.3333333333333</c:v>
                </c:pt>
                <c:pt idx="389">
                  <c:v>29.6666666666667</c:v>
                </c:pt>
                <c:pt idx="390">
                  <c:v>30.3666666666667</c:v>
                </c:pt>
                <c:pt idx="391">
                  <c:v>30.6</c:v>
                </c:pt>
                <c:pt idx="392">
                  <c:v>31.2</c:v>
                </c:pt>
                <c:pt idx="393">
                  <c:v>31.8666666666667</c:v>
                </c:pt>
                <c:pt idx="394">
                  <c:v>31.7</c:v>
                </c:pt>
                <c:pt idx="395">
                  <c:v>31.1</c:v>
                </c:pt>
                <c:pt idx="396">
                  <c:v>30.4</c:v>
                </c:pt>
                <c:pt idx="397">
                  <c:v>29.5666666666667</c:v>
                </c:pt>
                <c:pt idx="398">
                  <c:v>29.4666666666667</c:v>
                </c:pt>
                <c:pt idx="399">
                  <c:v>29.0666666666667</c:v>
                </c:pt>
                <c:pt idx="400">
                  <c:v>29.2333333333333</c:v>
                </c:pt>
                <c:pt idx="401">
                  <c:v>29.9</c:v>
                </c:pt>
                <c:pt idx="402">
                  <c:v>30.5</c:v>
                </c:pt>
                <c:pt idx="403">
                  <c:v>30.7333333333333</c:v>
                </c:pt>
                <c:pt idx="404">
                  <c:v>30.7333333333333</c:v>
                </c:pt>
                <c:pt idx="405">
                  <c:v>31.0666666666667</c:v>
                </c:pt>
                <c:pt idx="406">
                  <c:v>31.8</c:v>
                </c:pt>
                <c:pt idx="407">
                  <c:v>31.8333333333333</c:v>
                </c:pt>
                <c:pt idx="408">
                  <c:v>31.7333333333333</c:v>
                </c:pt>
                <c:pt idx="409">
                  <c:v>31.8666666666667</c:v>
                </c:pt>
                <c:pt idx="410">
                  <c:v>31.7333333333333</c:v>
                </c:pt>
                <c:pt idx="411">
                  <c:v>31.6</c:v>
                </c:pt>
                <c:pt idx="412">
                  <c:v>31.6333333333333</c:v>
                </c:pt>
                <c:pt idx="413">
                  <c:v>31.6333333333333</c:v>
                </c:pt>
                <c:pt idx="414">
                  <c:v>31.2333333333333</c:v>
                </c:pt>
                <c:pt idx="415">
                  <c:v>31.2</c:v>
                </c:pt>
                <c:pt idx="416">
                  <c:v>31.5</c:v>
                </c:pt>
                <c:pt idx="417">
                  <c:v>31.9</c:v>
                </c:pt>
                <c:pt idx="418">
                  <c:v>31.9</c:v>
                </c:pt>
                <c:pt idx="419">
                  <c:v>31.4666666666667</c:v>
                </c:pt>
                <c:pt idx="420">
                  <c:v>30.5</c:v>
                </c:pt>
                <c:pt idx="421">
                  <c:v>29.6666666666667</c:v>
                </c:pt>
                <c:pt idx="422">
                  <c:v>28.9333333333333</c:v>
                </c:pt>
                <c:pt idx="423">
                  <c:v>28.6333333333333</c:v>
                </c:pt>
                <c:pt idx="424">
                  <c:v>28.5</c:v>
                </c:pt>
                <c:pt idx="425">
                  <c:v>28.3</c:v>
                </c:pt>
                <c:pt idx="426">
                  <c:v>28.2333333333333</c:v>
                </c:pt>
                <c:pt idx="427">
                  <c:v>28.6666666666667</c:v>
                </c:pt>
                <c:pt idx="428">
                  <c:v>29.1666666666667</c:v>
                </c:pt>
                <c:pt idx="429">
                  <c:v>28.5333333333333</c:v>
                </c:pt>
                <c:pt idx="430">
                  <c:v>27.7</c:v>
                </c:pt>
                <c:pt idx="431">
                  <c:v>26.9333333333333</c:v>
                </c:pt>
                <c:pt idx="432">
                  <c:v>26.0333333333333</c:v>
                </c:pt>
                <c:pt idx="433">
                  <c:v>25.8</c:v>
                </c:pt>
                <c:pt idx="434">
                  <c:v>25.6666666666667</c:v>
                </c:pt>
                <c:pt idx="435">
                  <c:v>25.2333333333333</c:v>
                </c:pt>
                <c:pt idx="436">
                  <c:v>24.9666666666667</c:v>
                </c:pt>
                <c:pt idx="437">
                  <c:v>24.5666666666667</c:v>
                </c:pt>
                <c:pt idx="438">
                  <c:v>23.9666666666667</c:v>
                </c:pt>
                <c:pt idx="439">
                  <c:v>24.0333333333333</c:v>
                </c:pt>
                <c:pt idx="440">
                  <c:v>24.5666666666667</c:v>
                </c:pt>
                <c:pt idx="441">
                  <c:v>24.6666666666667</c:v>
                </c:pt>
                <c:pt idx="442">
                  <c:v>24.0333333333333</c:v>
                </c:pt>
                <c:pt idx="443">
                  <c:v>23.9666666666667</c:v>
                </c:pt>
                <c:pt idx="444">
                  <c:v>24.2</c:v>
                </c:pt>
                <c:pt idx="445">
                  <c:v>24.1</c:v>
                </c:pt>
                <c:pt idx="446">
                  <c:v>22.9333333333333</c:v>
                </c:pt>
                <c:pt idx="447">
                  <c:v>22.4333333333333</c:v>
                </c:pt>
                <c:pt idx="448">
                  <c:v>21.4333333333333</c:v>
                </c:pt>
                <c:pt idx="449">
                  <c:v>21.0333333333333</c:v>
                </c:pt>
                <c:pt idx="450">
                  <c:v>20.8</c:v>
                </c:pt>
                <c:pt idx="451">
                  <c:v>20.4</c:v>
                </c:pt>
                <c:pt idx="452">
                  <c:v>19.7666666666667</c:v>
                </c:pt>
                <c:pt idx="453">
                  <c:v>18.7333333333333</c:v>
                </c:pt>
                <c:pt idx="454">
                  <c:v>17.7666666666667</c:v>
                </c:pt>
                <c:pt idx="455">
                  <c:v>17.6</c:v>
                </c:pt>
                <c:pt idx="456">
                  <c:v>17.4333333333333</c:v>
                </c:pt>
                <c:pt idx="457">
                  <c:v>16.7666666666667</c:v>
                </c:pt>
                <c:pt idx="458">
                  <c:v>15.6</c:v>
                </c:pt>
                <c:pt idx="459">
                  <c:v>15.4</c:v>
                </c:pt>
                <c:pt idx="460">
                  <c:v>15</c:v>
                </c:pt>
                <c:pt idx="461">
                  <c:v>15</c:v>
                </c:pt>
                <c:pt idx="462">
                  <c:v>15.7333333333333</c:v>
                </c:pt>
                <c:pt idx="463">
                  <c:v>15.5333333333333</c:v>
                </c:pt>
                <c:pt idx="464">
                  <c:v>14.8</c:v>
                </c:pt>
                <c:pt idx="465">
                  <c:v>14.9333333333333</c:v>
                </c:pt>
                <c:pt idx="466">
                  <c:v>14.6</c:v>
                </c:pt>
                <c:pt idx="467">
                  <c:v>14.3</c:v>
                </c:pt>
                <c:pt idx="468">
                  <c:v>15.0333333333333</c:v>
                </c:pt>
                <c:pt idx="469">
                  <c:v>14.3666666666667</c:v>
                </c:pt>
                <c:pt idx="470">
                  <c:v>14.0333333333333</c:v>
                </c:pt>
                <c:pt idx="471">
                  <c:v>14.3</c:v>
                </c:pt>
                <c:pt idx="472">
                  <c:v>14.5</c:v>
                </c:pt>
                <c:pt idx="473">
                  <c:v>14.5</c:v>
                </c:pt>
                <c:pt idx="474">
                  <c:v>14.2333333333333</c:v>
                </c:pt>
                <c:pt idx="475">
                  <c:v>14.4666666666667</c:v>
                </c:pt>
                <c:pt idx="476">
                  <c:v>15.2666666666667</c:v>
                </c:pt>
                <c:pt idx="477">
                  <c:v>15.3</c:v>
                </c:pt>
                <c:pt idx="478">
                  <c:v>15.4666666666667</c:v>
                </c:pt>
                <c:pt idx="479">
                  <c:v>16.1666666666667</c:v>
                </c:pt>
                <c:pt idx="480">
                  <c:v>16.5</c:v>
                </c:pt>
                <c:pt idx="481">
                  <c:v>16.6</c:v>
                </c:pt>
                <c:pt idx="482">
                  <c:v>17.1333333333333</c:v>
                </c:pt>
                <c:pt idx="483">
                  <c:v>17.9</c:v>
                </c:pt>
                <c:pt idx="484">
                  <c:v>18.1</c:v>
                </c:pt>
                <c:pt idx="485">
                  <c:v>18.2333333333333</c:v>
                </c:pt>
                <c:pt idx="486">
                  <c:v>18.7666666666667</c:v>
                </c:pt>
                <c:pt idx="487">
                  <c:v>19.4666666666667</c:v>
                </c:pt>
                <c:pt idx="488">
                  <c:v>20.1333333333333</c:v>
                </c:pt>
                <c:pt idx="489">
                  <c:v>21.1666666666667</c:v>
                </c:pt>
                <c:pt idx="490">
                  <c:v>21.5666666666667</c:v>
                </c:pt>
                <c:pt idx="491">
                  <c:v>21.4666666666667</c:v>
                </c:pt>
                <c:pt idx="492">
                  <c:v>20.5</c:v>
                </c:pt>
                <c:pt idx="493">
                  <c:v>19.7666666666667</c:v>
                </c:pt>
                <c:pt idx="494">
                  <c:v>19.6666666666667</c:v>
                </c:pt>
                <c:pt idx="495">
                  <c:v>19.0333333333333</c:v>
                </c:pt>
                <c:pt idx="496">
                  <c:v>19.0666666666667</c:v>
                </c:pt>
                <c:pt idx="497">
                  <c:v>19.6333333333333</c:v>
                </c:pt>
                <c:pt idx="498">
                  <c:v>19.3</c:v>
                </c:pt>
                <c:pt idx="499">
                  <c:v>19.1</c:v>
                </c:pt>
                <c:pt idx="500">
                  <c:v>18.0666666666667</c:v>
                </c:pt>
                <c:pt idx="501">
                  <c:v>17.3666666666667</c:v>
                </c:pt>
                <c:pt idx="502">
                  <c:v>17.2</c:v>
                </c:pt>
                <c:pt idx="503">
                  <c:v>16.6666666666667</c:v>
                </c:pt>
                <c:pt idx="504">
                  <c:v>16.1</c:v>
                </c:pt>
                <c:pt idx="505">
                  <c:v>14.9666666666667</c:v>
                </c:pt>
                <c:pt idx="506">
                  <c:v>14.2333333333333</c:v>
                </c:pt>
                <c:pt idx="507">
                  <c:v>14.2666666666667</c:v>
                </c:pt>
                <c:pt idx="508">
                  <c:v>14.5</c:v>
                </c:pt>
                <c:pt idx="509">
                  <c:v>13.9</c:v>
                </c:pt>
                <c:pt idx="510">
                  <c:v>13.5666666666667</c:v>
                </c:pt>
                <c:pt idx="511">
                  <c:v>13.9666666666667</c:v>
                </c:pt>
                <c:pt idx="512">
                  <c:v>13.9666666666667</c:v>
                </c:pt>
                <c:pt idx="513">
                  <c:v>13.4333333333333</c:v>
                </c:pt>
                <c:pt idx="514">
                  <c:v>13.8333333333333</c:v>
                </c:pt>
                <c:pt idx="515">
                  <c:v>13.9333333333333</c:v>
                </c:pt>
                <c:pt idx="516">
                  <c:v>13.6666666666667</c:v>
                </c:pt>
                <c:pt idx="517">
                  <c:v>13.8333333333333</c:v>
                </c:pt>
                <c:pt idx="518">
                  <c:v>13.9333333333333</c:v>
                </c:pt>
                <c:pt idx="519">
                  <c:v>13.8</c:v>
                </c:pt>
                <c:pt idx="520">
                  <c:v>14.4333333333333</c:v>
                </c:pt>
                <c:pt idx="521">
                  <c:v>15.2666666666667</c:v>
                </c:pt>
                <c:pt idx="522">
                  <c:v>16.3</c:v>
                </c:pt>
                <c:pt idx="523">
                  <c:v>16.9333333333333</c:v>
                </c:pt>
                <c:pt idx="524">
                  <c:v>17.1</c:v>
                </c:pt>
                <c:pt idx="525">
                  <c:v>17.3333333333333</c:v>
                </c:pt>
                <c:pt idx="526">
                  <c:v>16.6666666666667</c:v>
                </c:pt>
                <c:pt idx="527">
                  <c:v>15.7333333333333</c:v>
                </c:pt>
                <c:pt idx="528">
                  <c:v>14.9333333333333</c:v>
                </c:pt>
                <c:pt idx="529">
                  <c:v>14.7</c:v>
                </c:pt>
                <c:pt idx="530">
                  <c:v>14.7333333333333</c:v>
                </c:pt>
                <c:pt idx="531">
                  <c:v>14.7</c:v>
                </c:pt>
                <c:pt idx="532">
                  <c:v>14.6</c:v>
                </c:pt>
                <c:pt idx="533">
                  <c:v>15.2666666666667</c:v>
                </c:pt>
                <c:pt idx="534">
                  <c:v>15.5666666666667</c:v>
                </c:pt>
                <c:pt idx="535">
                  <c:v>16.2666666666667</c:v>
                </c:pt>
                <c:pt idx="536">
                  <c:v>16.3333333333333</c:v>
                </c:pt>
                <c:pt idx="537">
                  <c:v>16.6</c:v>
                </c:pt>
                <c:pt idx="538">
                  <c:v>17.1333333333333</c:v>
                </c:pt>
                <c:pt idx="539">
                  <c:v>17.7</c:v>
                </c:pt>
                <c:pt idx="540">
                  <c:v>17.7</c:v>
                </c:pt>
                <c:pt idx="541">
                  <c:v>18.4666666666667</c:v>
                </c:pt>
                <c:pt idx="542">
                  <c:v>18.6666666666667</c:v>
                </c:pt>
                <c:pt idx="543">
                  <c:v>18.7</c:v>
                </c:pt>
                <c:pt idx="544">
                  <c:v>18.2333333333333</c:v>
                </c:pt>
                <c:pt idx="545">
                  <c:v>18.5333333333333</c:v>
                </c:pt>
                <c:pt idx="546">
                  <c:v>18.8666666666667</c:v>
                </c:pt>
                <c:pt idx="547">
                  <c:v>18.8</c:v>
                </c:pt>
                <c:pt idx="548">
                  <c:v>18.3666666666667</c:v>
                </c:pt>
                <c:pt idx="549">
                  <c:v>18.2333333333333</c:v>
                </c:pt>
                <c:pt idx="550">
                  <c:v>17.7</c:v>
                </c:pt>
                <c:pt idx="551">
                  <c:v>17.1333333333333</c:v>
                </c:pt>
                <c:pt idx="552">
                  <c:v>16.6666666666667</c:v>
                </c:pt>
                <c:pt idx="553">
                  <c:v>16.1666666666667</c:v>
                </c:pt>
                <c:pt idx="554">
                  <c:v>15.7</c:v>
                </c:pt>
                <c:pt idx="555">
                  <c:v>16.3666666666667</c:v>
                </c:pt>
                <c:pt idx="556">
                  <c:v>17.0666666666667</c:v>
                </c:pt>
                <c:pt idx="557">
                  <c:v>17.2666666666667</c:v>
                </c:pt>
                <c:pt idx="558">
                  <c:v>18.0666666666667</c:v>
                </c:pt>
                <c:pt idx="559">
                  <c:v>18.5666666666667</c:v>
                </c:pt>
                <c:pt idx="560">
                  <c:v>20</c:v>
                </c:pt>
                <c:pt idx="561">
                  <c:v>20.7333333333333</c:v>
                </c:pt>
                <c:pt idx="562">
                  <c:v>21.1333333333333</c:v>
                </c:pt>
                <c:pt idx="563">
                  <c:v>21</c:v>
                </c:pt>
                <c:pt idx="564">
                  <c:v>21.4</c:v>
                </c:pt>
                <c:pt idx="565">
                  <c:v>21.1666666666667</c:v>
                </c:pt>
                <c:pt idx="566">
                  <c:v>21.5333333333333</c:v>
                </c:pt>
                <c:pt idx="567">
                  <c:v>21.5</c:v>
                </c:pt>
                <c:pt idx="568">
                  <c:v>20.7</c:v>
                </c:pt>
                <c:pt idx="569">
                  <c:v>20.3</c:v>
                </c:pt>
                <c:pt idx="570">
                  <c:v>20.6666666666667</c:v>
                </c:pt>
                <c:pt idx="571">
                  <c:v>20</c:v>
                </c:pt>
                <c:pt idx="572">
                  <c:v>19.3</c:v>
                </c:pt>
                <c:pt idx="573">
                  <c:v>19.6</c:v>
                </c:pt>
                <c:pt idx="574">
                  <c:v>19.9666666666667</c:v>
                </c:pt>
                <c:pt idx="575">
                  <c:v>20.2333333333333</c:v>
                </c:pt>
                <c:pt idx="576">
                  <c:v>20.1</c:v>
                </c:pt>
                <c:pt idx="577">
                  <c:v>20.3</c:v>
                </c:pt>
                <c:pt idx="578">
                  <c:v>21.4333333333333</c:v>
                </c:pt>
                <c:pt idx="579">
                  <c:v>21.5666666666667</c:v>
                </c:pt>
                <c:pt idx="580">
                  <c:v>21.4333333333333</c:v>
                </c:pt>
                <c:pt idx="581">
                  <c:v>21.3666666666667</c:v>
                </c:pt>
                <c:pt idx="582">
                  <c:v>21.4666666666667</c:v>
                </c:pt>
                <c:pt idx="583">
                  <c:v>22.6333333333333</c:v>
                </c:pt>
                <c:pt idx="584">
                  <c:v>23.4666666666667</c:v>
                </c:pt>
                <c:pt idx="585">
                  <c:v>22.6</c:v>
                </c:pt>
                <c:pt idx="586">
                  <c:v>22.2666666666667</c:v>
                </c:pt>
                <c:pt idx="587">
                  <c:v>22.8666666666667</c:v>
                </c:pt>
                <c:pt idx="588">
                  <c:v>23.2</c:v>
                </c:pt>
                <c:pt idx="589">
                  <c:v>22.9</c:v>
                </c:pt>
                <c:pt idx="590">
                  <c:v>21.8333333333333</c:v>
                </c:pt>
                <c:pt idx="591">
                  <c:v>21.6</c:v>
                </c:pt>
                <c:pt idx="592">
                  <c:v>20.8333333333333</c:v>
                </c:pt>
                <c:pt idx="593">
                  <c:v>20.9</c:v>
                </c:pt>
                <c:pt idx="594">
                  <c:v>20.8666666666667</c:v>
                </c:pt>
                <c:pt idx="595">
                  <c:v>21.3</c:v>
                </c:pt>
                <c:pt idx="596">
                  <c:v>21.7</c:v>
                </c:pt>
                <c:pt idx="597">
                  <c:v>21.9</c:v>
                </c:pt>
                <c:pt idx="598">
                  <c:v>22.3</c:v>
                </c:pt>
                <c:pt idx="599">
                  <c:v>22.1666666666667</c:v>
                </c:pt>
                <c:pt idx="600">
                  <c:v>22.6666666666667</c:v>
                </c:pt>
                <c:pt idx="601">
                  <c:v>23</c:v>
                </c:pt>
                <c:pt idx="602">
                  <c:v>23.7666666666667</c:v>
                </c:pt>
                <c:pt idx="603">
                  <c:v>24.3</c:v>
                </c:pt>
                <c:pt idx="604">
                  <c:v>25.0666666666667</c:v>
                </c:pt>
                <c:pt idx="605">
                  <c:v>24.8</c:v>
                </c:pt>
                <c:pt idx="606">
                  <c:v>25.2666666666667</c:v>
                </c:pt>
                <c:pt idx="607">
                  <c:v>25.7</c:v>
                </c:pt>
                <c:pt idx="608">
                  <c:v>25.6</c:v>
                </c:pt>
                <c:pt idx="609">
                  <c:v>26.0666666666667</c:v>
                </c:pt>
                <c:pt idx="610">
                  <c:v>27.2666666666667</c:v>
                </c:pt>
                <c:pt idx="611">
                  <c:v>28.5333333333333</c:v>
                </c:pt>
                <c:pt idx="612">
                  <c:v>29.2</c:v>
                </c:pt>
                <c:pt idx="613">
                  <c:v>29.2</c:v>
                </c:pt>
                <c:pt idx="614">
                  <c:v>29.6333333333333</c:v>
                </c:pt>
                <c:pt idx="615">
                  <c:v>29.8</c:v>
                </c:pt>
                <c:pt idx="616">
                  <c:v>29.5333333333333</c:v>
                </c:pt>
                <c:pt idx="617">
                  <c:v>28.9666666666667</c:v>
                </c:pt>
                <c:pt idx="618">
                  <c:v>29.5333333333333</c:v>
                </c:pt>
                <c:pt idx="619">
                  <c:v>29.9666666666667</c:v>
                </c:pt>
                <c:pt idx="620">
                  <c:v>30.6</c:v>
                </c:pt>
                <c:pt idx="621">
                  <c:v>30.6</c:v>
                </c:pt>
                <c:pt idx="622">
                  <c:v>31.6</c:v>
                </c:pt>
                <c:pt idx="623">
                  <c:v>30.5333333333333</c:v>
                </c:pt>
                <c:pt idx="624">
                  <c:v>30.3</c:v>
                </c:pt>
                <c:pt idx="625">
                  <c:v>30.7</c:v>
                </c:pt>
                <c:pt idx="626">
                  <c:v>30.9</c:v>
                </c:pt>
                <c:pt idx="627">
                  <c:v>31.1333333333333</c:v>
                </c:pt>
                <c:pt idx="628">
                  <c:v>30.9333333333333</c:v>
                </c:pt>
                <c:pt idx="629">
                  <c:v>32.0666666666667</c:v>
                </c:pt>
                <c:pt idx="630">
                  <c:v>32.5</c:v>
                </c:pt>
                <c:pt idx="631">
                  <c:v>33.0333333333333</c:v>
                </c:pt>
                <c:pt idx="632">
                  <c:v>33.6333333333333</c:v>
                </c:pt>
                <c:pt idx="633">
                  <c:v>33.4</c:v>
                </c:pt>
                <c:pt idx="634">
                  <c:v>32.4666666666667</c:v>
                </c:pt>
                <c:pt idx="635">
                  <c:v>33.3666666666667</c:v>
                </c:pt>
                <c:pt idx="636">
                  <c:v>33.9333333333333</c:v>
                </c:pt>
                <c:pt idx="637">
                  <c:v>33.9666666666667</c:v>
                </c:pt>
                <c:pt idx="638">
                  <c:v>34.1333333333333</c:v>
                </c:pt>
                <c:pt idx="639">
                  <c:v>34.2666666666667</c:v>
                </c:pt>
                <c:pt idx="640">
                  <c:v>34.1</c:v>
                </c:pt>
                <c:pt idx="641">
                  <c:v>33.9</c:v>
                </c:pt>
                <c:pt idx="642">
                  <c:v>33.3666666666667</c:v>
                </c:pt>
                <c:pt idx="643">
                  <c:v>32.5333333333333</c:v>
                </c:pt>
                <c:pt idx="644">
                  <c:v>32.1666666666667</c:v>
                </c:pt>
                <c:pt idx="645">
                  <c:v>32.3333333333333</c:v>
                </c:pt>
                <c:pt idx="646">
                  <c:v>32.8333333333333</c:v>
                </c:pt>
                <c:pt idx="647">
                  <c:v>33.7333333333333</c:v>
                </c:pt>
                <c:pt idx="648">
                  <c:v>33.0666666666667</c:v>
                </c:pt>
                <c:pt idx="649">
                  <c:v>33.4</c:v>
                </c:pt>
                <c:pt idx="650">
                  <c:v>33.3666666666667</c:v>
                </c:pt>
                <c:pt idx="651">
                  <c:v>33.8333333333333</c:v>
                </c:pt>
                <c:pt idx="652">
                  <c:v>33.7333333333333</c:v>
                </c:pt>
                <c:pt idx="653">
                  <c:v>33.8333333333333</c:v>
                </c:pt>
                <c:pt idx="654">
                  <c:v>33.4666666666667</c:v>
                </c:pt>
                <c:pt idx="655">
                  <c:v>33.0666666666667</c:v>
                </c:pt>
                <c:pt idx="656">
                  <c:v>32.5333333333333</c:v>
                </c:pt>
                <c:pt idx="657">
                  <c:v>31.8666666666667</c:v>
                </c:pt>
                <c:pt idx="658">
                  <c:v>31.8666666666667</c:v>
                </c:pt>
                <c:pt idx="659">
                  <c:v>31.0666666666667</c:v>
                </c:pt>
                <c:pt idx="660">
                  <c:v>30.6</c:v>
                </c:pt>
                <c:pt idx="661">
                  <c:v>30.4333333333333</c:v>
                </c:pt>
                <c:pt idx="662">
                  <c:v>30.1</c:v>
                </c:pt>
                <c:pt idx="663">
                  <c:v>29.5666666666667</c:v>
                </c:pt>
                <c:pt idx="664">
                  <c:v>30.3</c:v>
                </c:pt>
                <c:pt idx="665">
                  <c:v>30.2333333333333</c:v>
                </c:pt>
                <c:pt idx="666">
                  <c:v>29.9</c:v>
                </c:pt>
                <c:pt idx="667">
                  <c:v>29.7333333333333</c:v>
                </c:pt>
                <c:pt idx="668">
                  <c:v>29.0666666666667</c:v>
                </c:pt>
                <c:pt idx="669">
                  <c:v>28.6666666666667</c:v>
                </c:pt>
                <c:pt idx="670">
                  <c:v>28.6</c:v>
                </c:pt>
                <c:pt idx="671">
                  <c:v>28.4333333333333</c:v>
                </c:pt>
                <c:pt idx="672">
                  <c:v>27.9</c:v>
                </c:pt>
                <c:pt idx="673">
                  <c:v>27.7</c:v>
                </c:pt>
                <c:pt idx="674">
                  <c:v>27.6</c:v>
                </c:pt>
                <c:pt idx="675">
                  <c:v>27.7666666666667</c:v>
                </c:pt>
                <c:pt idx="676">
                  <c:v>27.4333333333333</c:v>
                </c:pt>
                <c:pt idx="677">
                  <c:v>27.1</c:v>
                </c:pt>
                <c:pt idx="678">
                  <c:v>26.8666666666667</c:v>
                </c:pt>
                <c:pt idx="679">
                  <c:v>26.0666666666667</c:v>
                </c:pt>
                <c:pt idx="680">
                  <c:v>26.3</c:v>
                </c:pt>
                <c:pt idx="681">
                  <c:v>26.2333333333333</c:v>
                </c:pt>
                <c:pt idx="682">
                  <c:v>26.0666666666667</c:v>
                </c:pt>
                <c:pt idx="683">
                  <c:v>26.6</c:v>
                </c:pt>
                <c:pt idx="684">
                  <c:v>26.8</c:v>
                </c:pt>
                <c:pt idx="685">
                  <c:v>27.1666666666667</c:v>
                </c:pt>
                <c:pt idx="686">
                  <c:v>27.5333333333333</c:v>
                </c:pt>
                <c:pt idx="687">
                  <c:v>28.0666666666667</c:v>
                </c:pt>
                <c:pt idx="688">
                  <c:v>28.9</c:v>
                </c:pt>
                <c:pt idx="689">
                  <c:v>29.3333333333333</c:v>
                </c:pt>
                <c:pt idx="690">
                  <c:v>29.3</c:v>
                </c:pt>
                <c:pt idx="691">
                  <c:v>28.9</c:v>
                </c:pt>
                <c:pt idx="692">
                  <c:v>28.9666666666667</c:v>
                </c:pt>
                <c:pt idx="693">
                  <c:v>29.6</c:v>
                </c:pt>
                <c:pt idx="694">
                  <c:v>29.6666666666667</c:v>
                </c:pt>
                <c:pt idx="695">
                  <c:v>29.4666666666667</c:v>
                </c:pt>
                <c:pt idx="696">
                  <c:v>28.7333333333333</c:v>
                </c:pt>
                <c:pt idx="697">
                  <c:v>27.8333333333333</c:v>
                </c:pt>
                <c:pt idx="698">
                  <c:v>27.6666666666667</c:v>
                </c:pt>
                <c:pt idx="699">
                  <c:v>27.3666666666667</c:v>
                </c:pt>
                <c:pt idx="700">
                  <c:v>27.1333333333333</c:v>
                </c:pt>
                <c:pt idx="701">
                  <c:v>27.1666666666667</c:v>
                </c:pt>
                <c:pt idx="702">
                  <c:v>27.9666666666667</c:v>
                </c:pt>
                <c:pt idx="703">
                  <c:v>28.8666666666667</c:v>
                </c:pt>
                <c:pt idx="704">
                  <c:v>29</c:v>
                </c:pt>
                <c:pt idx="705">
                  <c:v>28.8333333333333</c:v>
                </c:pt>
                <c:pt idx="706">
                  <c:v>29.3</c:v>
                </c:pt>
                <c:pt idx="707">
                  <c:v>29.1</c:v>
                </c:pt>
                <c:pt idx="708">
                  <c:v>28.5</c:v>
                </c:pt>
                <c:pt idx="709">
                  <c:v>29.1</c:v>
                </c:pt>
                <c:pt idx="710">
                  <c:v>29</c:v>
                </c:pt>
                <c:pt idx="711">
                  <c:v>28.9666666666667</c:v>
                </c:pt>
                <c:pt idx="712">
                  <c:v>29.1333333333333</c:v>
                </c:pt>
                <c:pt idx="713">
                  <c:v>29.3</c:v>
                </c:pt>
                <c:pt idx="714">
                  <c:v>30.1333333333333</c:v>
                </c:pt>
                <c:pt idx="715">
                  <c:v>29.9666666666667</c:v>
                </c:pt>
                <c:pt idx="716">
                  <c:v>30.1</c:v>
                </c:pt>
                <c:pt idx="717">
                  <c:v>29.6333333333333</c:v>
                </c:pt>
                <c:pt idx="718">
                  <c:v>28.9333333333333</c:v>
                </c:pt>
                <c:pt idx="719">
                  <c:v>28.9</c:v>
                </c:pt>
                <c:pt idx="720">
                  <c:v>28.7</c:v>
                </c:pt>
                <c:pt idx="721">
                  <c:v>28.4333333333333</c:v>
                </c:pt>
                <c:pt idx="722">
                  <c:v>28.3333333333333</c:v>
                </c:pt>
                <c:pt idx="723">
                  <c:v>28.5333333333333</c:v>
                </c:pt>
                <c:pt idx="724">
                  <c:v>27.9666666666667</c:v>
                </c:pt>
                <c:pt idx="725">
                  <c:v>28.1</c:v>
                </c:pt>
                <c:pt idx="726">
                  <c:v>28.9333333333333</c:v>
                </c:pt>
                <c:pt idx="727">
                  <c:v>29.3</c:v>
                </c:pt>
                <c:pt idx="728">
                  <c:v>29.1</c:v>
                </c:pt>
                <c:pt idx="729">
                  <c:v>29.2333333333333</c:v>
                </c:pt>
                <c:pt idx="730">
                  <c:v>29.0333333333333</c:v>
                </c:pt>
                <c:pt idx="731">
                  <c:v>29.0666666666667</c:v>
                </c:pt>
                <c:pt idx="732">
                  <c:v>29.3666666666667</c:v>
                </c:pt>
                <c:pt idx="733">
                  <c:v>28.9</c:v>
                </c:pt>
                <c:pt idx="734">
                  <c:v>28.2666666666667</c:v>
                </c:pt>
                <c:pt idx="735">
                  <c:v>28</c:v>
                </c:pt>
                <c:pt idx="736">
                  <c:v>27.8666666666667</c:v>
                </c:pt>
                <c:pt idx="737">
                  <c:v>28.0666666666667</c:v>
                </c:pt>
                <c:pt idx="738">
                  <c:v>28.8333333333333</c:v>
                </c:pt>
                <c:pt idx="739">
                  <c:v>28.8666666666667</c:v>
                </c:pt>
                <c:pt idx="740">
                  <c:v>28.8333333333333</c:v>
                </c:pt>
                <c:pt idx="741">
                  <c:v>29</c:v>
                </c:pt>
                <c:pt idx="742">
                  <c:v>29.3333333333333</c:v>
                </c:pt>
                <c:pt idx="743">
                  <c:v>29.4666666666667</c:v>
                </c:pt>
                <c:pt idx="744">
                  <c:v>29.1333333333333</c:v>
                </c:pt>
                <c:pt idx="745">
                  <c:v>28.6</c:v>
                </c:pt>
                <c:pt idx="746">
                  <c:v>28</c:v>
                </c:pt>
                <c:pt idx="747">
                  <c:v>28.4333333333333</c:v>
                </c:pt>
                <c:pt idx="748">
                  <c:v>28.7666666666667</c:v>
                </c:pt>
                <c:pt idx="749">
                  <c:v>28.3333333333333</c:v>
                </c:pt>
                <c:pt idx="750">
                  <c:v>28.6</c:v>
                </c:pt>
                <c:pt idx="751">
                  <c:v>29.3666666666667</c:v>
                </c:pt>
                <c:pt idx="752">
                  <c:v>29.4666666666667</c:v>
                </c:pt>
                <c:pt idx="753">
                  <c:v>29.2666666666667</c:v>
                </c:pt>
                <c:pt idx="754">
                  <c:v>29.5666666666667</c:v>
                </c:pt>
                <c:pt idx="755">
                  <c:v>28.4666666666667</c:v>
                </c:pt>
                <c:pt idx="756">
                  <c:v>27.9333333333333</c:v>
                </c:pt>
                <c:pt idx="757">
                  <c:v>28.1</c:v>
                </c:pt>
                <c:pt idx="758">
                  <c:v>28.3</c:v>
                </c:pt>
                <c:pt idx="759">
                  <c:v>28.0333333333333</c:v>
                </c:pt>
                <c:pt idx="760">
                  <c:v>27.7</c:v>
                </c:pt>
                <c:pt idx="761">
                  <c:v>27.8333333333333</c:v>
                </c:pt>
                <c:pt idx="762">
                  <c:v>27.6333333333333</c:v>
                </c:pt>
                <c:pt idx="763">
                  <c:v>28.1666666666667</c:v>
                </c:pt>
                <c:pt idx="764">
                  <c:v>29.2333333333333</c:v>
                </c:pt>
                <c:pt idx="765">
                  <c:v>30</c:v>
                </c:pt>
                <c:pt idx="766">
                  <c:v>30.4333333333333</c:v>
                </c:pt>
                <c:pt idx="767">
                  <c:v>30.2666666666667</c:v>
                </c:pt>
                <c:pt idx="768">
                  <c:v>30.2666666666667</c:v>
                </c:pt>
                <c:pt idx="769">
                  <c:v>30.3666666666667</c:v>
                </c:pt>
                <c:pt idx="770">
                  <c:v>29.8333333333333</c:v>
                </c:pt>
                <c:pt idx="771">
                  <c:v>29.8333333333333</c:v>
                </c:pt>
                <c:pt idx="772">
                  <c:v>29.3666666666667</c:v>
                </c:pt>
                <c:pt idx="773">
                  <c:v>29.2</c:v>
                </c:pt>
                <c:pt idx="774">
                  <c:v>29</c:v>
                </c:pt>
                <c:pt idx="775">
                  <c:v>29.9</c:v>
                </c:pt>
                <c:pt idx="776">
                  <c:v>30.6</c:v>
                </c:pt>
                <c:pt idx="777">
                  <c:v>30.8</c:v>
                </c:pt>
                <c:pt idx="778">
                  <c:v>31.1</c:v>
                </c:pt>
                <c:pt idx="779">
                  <c:v>31.7333333333333</c:v>
                </c:pt>
                <c:pt idx="780">
                  <c:v>32.1</c:v>
                </c:pt>
                <c:pt idx="781">
                  <c:v>32.0666666666667</c:v>
                </c:pt>
                <c:pt idx="782">
                  <c:v>32.2</c:v>
                </c:pt>
                <c:pt idx="783">
                  <c:v>32.3333333333333</c:v>
                </c:pt>
                <c:pt idx="784">
                  <c:v>32.6666666666667</c:v>
                </c:pt>
                <c:pt idx="785">
                  <c:v>33.3666666666667</c:v>
                </c:pt>
                <c:pt idx="786">
                  <c:v>33.9666666666667</c:v>
                </c:pt>
                <c:pt idx="787">
                  <c:v>34.3666666666667</c:v>
                </c:pt>
                <c:pt idx="788">
                  <c:v>34.6666666666667</c:v>
                </c:pt>
                <c:pt idx="789">
                  <c:v>35.0666666666667</c:v>
                </c:pt>
                <c:pt idx="790">
                  <c:v>35.3333333333333</c:v>
                </c:pt>
                <c:pt idx="791">
                  <c:v>34.5333333333333</c:v>
                </c:pt>
                <c:pt idx="792">
                  <c:v>34.0666666666667</c:v>
                </c:pt>
                <c:pt idx="793">
                  <c:v>33.3</c:v>
                </c:pt>
                <c:pt idx="794">
                  <c:v>31.9333333333333</c:v>
                </c:pt>
                <c:pt idx="795">
                  <c:v>31.0333333333333</c:v>
                </c:pt>
                <c:pt idx="796">
                  <c:v>30.4333333333333</c:v>
                </c:pt>
                <c:pt idx="797">
                  <c:v>29.9</c:v>
                </c:pt>
                <c:pt idx="798">
                  <c:v>28.9333333333333</c:v>
                </c:pt>
                <c:pt idx="799">
                  <c:v>28.2333333333333</c:v>
                </c:pt>
                <c:pt idx="800">
                  <c:v>28.3333333333333</c:v>
                </c:pt>
                <c:pt idx="801">
                  <c:v>27.9666666666667</c:v>
                </c:pt>
                <c:pt idx="802">
                  <c:v>27.9333333333333</c:v>
                </c:pt>
                <c:pt idx="803">
                  <c:v>27.6666666666667</c:v>
                </c:pt>
                <c:pt idx="804">
                  <c:v>27.0666666666667</c:v>
                </c:pt>
                <c:pt idx="805">
                  <c:v>26.1</c:v>
                </c:pt>
                <c:pt idx="806">
                  <c:v>25.3666666666667</c:v>
                </c:pt>
                <c:pt idx="807">
                  <c:v>24.3666666666667</c:v>
                </c:pt>
                <c:pt idx="808">
                  <c:v>24.0666666666667</c:v>
                </c:pt>
                <c:pt idx="809">
                  <c:v>23.7666666666667</c:v>
                </c:pt>
                <c:pt idx="810">
                  <c:v>22.7333333333333</c:v>
                </c:pt>
                <c:pt idx="811">
                  <c:v>22.1</c:v>
                </c:pt>
                <c:pt idx="812">
                  <c:v>21.8333333333333</c:v>
                </c:pt>
                <c:pt idx="813">
                  <c:v>21.8666666666667</c:v>
                </c:pt>
                <c:pt idx="814">
                  <c:v>22.0333333333333</c:v>
                </c:pt>
                <c:pt idx="815">
                  <c:v>22.3333333333333</c:v>
                </c:pt>
                <c:pt idx="816">
                  <c:v>22.2666666666667</c:v>
                </c:pt>
                <c:pt idx="817">
                  <c:v>21.8333333333333</c:v>
                </c:pt>
                <c:pt idx="818">
                  <c:v>21.0666666666667</c:v>
                </c:pt>
                <c:pt idx="819">
                  <c:v>20.1</c:v>
                </c:pt>
                <c:pt idx="820">
                  <c:v>20.0666666666667</c:v>
                </c:pt>
                <c:pt idx="821">
                  <c:v>20.1</c:v>
                </c:pt>
                <c:pt idx="822">
                  <c:v>20.5666666666667</c:v>
                </c:pt>
                <c:pt idx="823">
                  <c:v>21.0333333333333</c:v>
                </c:pt>
                <c:pt idx="824">
                  <c:v>21.3</c:v>
                </c:pt>
                <c:pt idx="825">
                  <c:v>21.4333333333333</c:v>
                </c:pt>
                <c:pt idx="826">
                  <c:v>21.4</c:v>
                </c:pt>
                <c:pt idx="827">
                  <c:v>21.6333333333333</c:v>
                </c:pt>
                <c:pt idx="828">
                  <c:v>22.6</c:v>
                </c:pt>
                <c:pt idx="829">
                  <c:v>22.7333333333333</c:v>
                </c:pt>
                <c:pt idx="830">
                  <c:v>22.5666666666667</c:v>
                </c:pt>
                <c:pt idx="831">
                  <c:v>22.4</c:v>
                </c:pt>
                <c:pt idx="832">
                  <c:v>22.8666666666667</c:v>
                </c:pt>
                <c:pt idx="833">
                  <c:v>23.0666666666667</c:v>
                </c:pt>
                <c:pt idx="834">
                  <c:v>23.6333333333333</c:v>
                </c:pt>
                <c:pt idx="835">
                  <c:v>23.7333333333333</c:v>
                </c:pt>
                <c:pt idx="836">
                  <c:v>23.6666666666667</c:v>
                </c:pt>
                <c:pt idx="837">
                  <c:v>24.1</c:v>
                </c:pt>
                <c:pt idx="838">
                  <c:v>24.2</c:v>
                </c:pt>
                <c:pt idx="839">
                  <c:v>24.3</c:v>
                </c:pt>
                <c:pt idx="840">
                  <c:v>24.3666666666667</c:v>
                </c:pt>
                <c:pt idx="841">
                  <c:v>24.3</c:v>
                </c:pt>
                <c:pt idx="842">
                  <c:v>24.1666666666667</c:v>
                </c:pt>
                <c:pt idx="843">
                  <c:v>24.0666666666667</c:v>
                </c:pt>
                <c:pt idx="844">
                  <c:v>23.2333333333333</c:v>
                </c:pt>
                <c:pt idx="845">
                  <c:v>22.1</c:v>
                </c:pt>
                <c:pt idx="846">
                  <c:v>21.4666666666667</c:v>
                </c:pt>
                <c:pt idx="847">
                  <c:v>21.6333333333333</c:v>
                </c:pt>
                <c:pt idx="848">
                  <c:v>22.1666666666667</c:v>
                </c:pt>
              </c:numCache>
            </c:numRef>
          </c:yVal>
          <c:smooth val="0"/>
        </c:ser>
        <c:axId val="97790737"/>
        <c:axId val="54963052"/>
      </c:scatterChart>
      <c:valAx>
        <c:axId val="97790737"/>
        <c:scaling>
          <c:orientation val="minMax"/>
        </c:scaling>
        <c:delete val="0"/>
        <c:axPos val="b"/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54963052"/>
        <c:crosses val="autoZero"/>
      </c:valAx>
      <c:valAx>
        <c:axId val="54963052"/>
        <c:scaling>
          <c:orientation val="minMax"/>
        </c:scaling>
        <c:delete val="1"/>
        <c:axPos val="r"/>
        <c:numFmt formatCode="#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97790737"/>
        <c:crossesAt val="0"/>
      </c:valAx>
      <c:spPr>
        <a:solidFill>
          <a:srgbClr val="d9d9d9"/>
        </a:solidFill>
        <a:ln>
          <a:noFill/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04595946748071"/>
          <c:y val="0.122392722594873"/>
          <c:w val="0.808445688120071"/>
          <c:h val="0.795322980795736"/>
        </c:manualLayout>
      </c:layout>
      <c:scatterChart>
        <c:scatterStyle val="line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annualized</c:v>
                </c:pt>
              </c:strCache>
            </c:strRef>
          </c:tx>
          <c:spPr>
            <a:solidFill>
              <a:srgbClr val="004586"/>
            </a:solidFill>
            <a:ln w="37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Sheet1!$A$101:$A$1131</c:f>
              <c:numCache>
                <c:formatCode>General</c:formatCode>
                <c:ptCount val="1031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  <c:pt idx="1000">
                  <c:v>41760</c:v>
                </c:pt>
                <c:pt idx="1001">
                  <c:v>41761</c:v>
                </c:pt>
                <c:pt idx="1002">
                  <c:v>41762</c:v>
                </c:pt>
                <c:pt idx="1003">
                  <c:v>41763</c:v>
                </c:pt>
                <c:pt idx="1004">
                  <c:v>41764</c:v>
                </c:pt>
                <c:pt idx="1005">
                  <c:v>41765</c:v>
                </c:pt>
                <c:pt idx="1006">
                  <c:v>41766</c:v>
                </c:pt>
                <c:pt idx="1007">
                  <c:v>41767</c:v>
                </c:pt>
                <c:pt idx="1008">
                  <c:v>41768</c:v>
                </c:pt>
                <c:pt idx="1009">
                  <c:v>41769</c:v>
                </c:pt>
                <c:pt idx="1010">
                  <c:v>41770</c:v>
                </c:pt>
                <c:pt idx="1011">
                  <c:v>41771</c:v>
                </c:pt>
                <c:pt idx="1012">
                  <c:v>41772</c:v>
                </c:pt>
                <c:pt idx="1013">
                  <c:v>41773</c:v>
                </c:pt>
                <c:pt idx="1014">
                  <c:v>41774</c:v>
                </c:pt>
                <c:pt idx="1015">
                  <c:v>41775</c:v>
                </c:pt>
                <c:pt idx="1016">
                  <c:v>41776</c:v>
                </c:pt>
                <c:pt idx="1017">
                  <c:v>41777</c:v>
                </c:pt>
                <c:pt idx="1018">
                  <c:v>41778</c:v>
                </c:pt>
                <c:pt idx="1019">
                  <c:v>41779</c:v>
                </c:pt>
                <c:pt idx="1020">
                  <c:v>41780</c:v>
                </c:pt>
                <c:pt idx="1021">
                  <c:v>41781</c:v>
                </c:pt>
                <c:pt idx="1022">
                  <c:v>41782</c:v>
                </c:pt>
                <c:pt idx="1023">
                  <c:v>41783</c:v>
                </c:pt>
                <c:pt idx="1024">
                  <c:v>41784</c:v>
                </c:pt>
                <c:pt idx="1025">
                  <c:v>41785</c:v>
                </c:pt>
                <c:pt idx="1026">
                  <c:v>41786</c:v>
                </c:pt>
                <c:pt idx="1027">
                  <c:v>41787</c:v>
                </c:pt>
                <c:pt idx="1028">
                  <c:v>41788</c:v>
                </c:pt>
                <c:pt idx="1029">
                  <c:v>41789</c:v>
                </c:pt>
                <c:pt idx="1030">
                  <c:v>41790</c:v>
                </c:pt>
              </c:numCache>
            </c:numRef>
          </c:xVal>
          <c:yVal>
            <c:numRef>
              <c:f>Sheet1!$K$101:$K$1131</c:f>
              <c:numCache>
                <c:formatCode>General</c:formatCode>
                <c:ptCount val="10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>9687</c:v>
                </c:pt>
                <c:pt idx="336">
                  <c:v>9689</c:v>
                </c:pt>
                <c:pt idx="337">
                  <c:v>9694</c:v>
                </c:pt>
                <c:pt idx="338">
                  <c:v>9698</c:v>
                </c:pt>
                <c:pt idx="339">
                  <c:v>9708</c:v>
                </c:pt>
                <c:pt idx="340">
                  <c:v>9705</c:v>
                </c:pt>
                <c:pt idx="341">
                  <c:v>9702</c:v>
                </c:pt>
                <c:pt idx="342">
                  <c:v>9697</c:v>
                </c:pt>
                <c:pt idx="343">
                  <c:v>9710</c:v>
                </c:pt>
                <c:pt idx="344">
                  <c:v>9691</c:v>
                </c:pt>
                <c:pt idx="345">
                  <c:v>9682</c:v>
                </c:pt>
                <c:pt idx="346">
                  <c:v>9668</c:v>
                </c:pt>
                <c:pt idx="347">
                  <c:v>9664</c:v>
                </c:pt>
                <c:pt idx="348">
                  <c:v>9662</c:v>
                </c:pt>
                <c:pt idx="349">
                  <c:v>9651</c:v>
                </c:pt>
                <c:pt idx="350">
                  <c:v>9622</c:v>
                </c:pt>
                <c:pt idx="351">
                  <c:v>9602</c:v>
                </c:pt>
                <c:pt idx="352">
                  <c:v>9598</c:v>
                </c:pt>
                <c:pt idx="353">
                  <c:v>9600</c:v>
                </c:pt>
                <c:pt idx="354">
                  <c:v>9611</c:v>
                </c:pt>
                <c:pt idx="355">
                  <c:v>9622</c:v>
                </c:pt>
                <c:pt idx="356">
                  <c:v>9633</c:v>
                </c:pt>
                <c:pt idx="357">
                  <c:v>9631</c:v>
                </c:pt>
                <c:pt idx="358">
                  <c:v>9627</c:v>
                </c:pt>
                <c:pt idx="359">
                  <c:v>9634</c:v>
                </c:pt>
                <c:pt idx="360">
                  <c:v>9621</c:v>
                </c:pt>
                <c:pt idx="361">
                  <c:v>9611</c:v>
                </c:pt>
                <c:pt idx="362">
                  <c:v>9597</c:v>
                </c:pt>
                <c:pt idx="363">
                  <c:v>9588</c:v>
                </c:pt>
                <c:pt idx="364">
                  <c:v>9589</c:v>
                </c:pt>
                <c:pt idx="365">
                  <c:v>9599</c:v>
                </c:pt>
                <c:pt idx="366">
                  <c:v>9599</c:v>
                </c:pt>
                <c:pt idx="367">
                  <c:v>9600</c:v>
                </c:pt>
                <c:pt idx="368">
                  <c:v>9603</c:v>
                </c:pt>
                <c:pt idx="369">
                  <c:v>9610</c:v>
                </c:pt>
                <c:pt idx="370">
                  <c:v>9613</c:v>
                </c:pt>
                <c:pt idx="371">
                  <c:v>9597</c:v>
                </c:pt>
                <c:pt idx="372">
                  <c:v>9572</c:v>
                </c:pt>
                <c:pt idx="373">
                  <c:v>9567</c:v>
                </c:pt>
                <c:pt idx="374">
                  <c:v>9567</c:v>
                </c:pt>
                <c:pt idx="375">
                  <c:v>9586</c:v>
                </c:pt>
                <c:pt idx="376">
                  <c:v>9600</c:v>
                </c:pt>
                <c:pt idx="377">
                  <c:v>9621</c:v>
                </c:pt>
                <c:pt idx="378">
                  <c:v>9622</c:v>
                </c:pt>
                <c:pt idx="379">
                  <c:v>9618</c:v>
                </c:pt>
                <c:pt idx="380">
                  <c:v>9613</c:v>
                </c:pt>
                <c:pt idx="381">
                  <c:v>9598</c:v>
                </c:pt>
                <c:pt idx="382">
                  <c:v>9602</c:v>
                </c:pt>
                <c:pt idx="383">
                  <c:v>9609</c:v>
                </c:pt>
                <c:pt idx="384">
                  <c:v>9609</c:v>
                </c:pt>
                <c:pt idx="385">
                  <c:v>9602</c:v>
                </c:pt>
                <c:pt idx="386">
                  <c:v>9613</c:v>
                </c:pt>
                <c:pt idx="387">
                  <c:v>9610</c:v>
                </c:pt>
                <c:pt idx="388">
                  <c:v>9618</c:v>
                </c:pt>
                <c:pt idx="389">
                  <c:v>9641</c:v>
                </c:pt>
                <c:pt idx="390">
                  <c:v>9660</c:v>
                </c:pt>
                <c:pt idx="391">
                  <c:v>9657</c:v>
                </c:pt>
                <c:pt idx="392">
                  <c:v>9658</c:v>
                </c:pt>
                <c:pt idx="393">
                  <c:v>9667</c:v>
                </c:pt>
                <c:pt idx="394">
                  <c:v>9686</c:v>
                </c:pt>
                <c:pt idx="395">
                  <c:v>9665</c:v>
                </c:pt>
                <c:pt idx="396">
                  <c:v>9646</c:v>
                </c:pt>
                <c:pt idx="397">
                  <c:v>9642</c:v>
                </c:pt>
                <c:pt idx="398">
                  <c:v>9654</c:v>
                </c:pt>
                <c:pt idx="399">
                  <c:v>9674</c:v>
                </c:pt>
                <c:pt idx="400">
                  <c:v>9701</c:v>
                </c:pt>
                <c:pt idx="401">
                  <c:v>9716</c:v>
                </c:pt>
                <c:pt idx="402">
                  <c:v>9723</c:v>
                </c:pt>
                <c:pt idx="403">
                  <c:v>9748</c:v>
                </c:pt>
                <c:pt idx="404">
                  <c:v>9773</c:v>
                </c:pt>
                <c:pt idx="405">
                  <c:v>9774</c:v>
                </c:pt>
                <c:pt idx="406">
                  <c:v>9779</c:v>
                </c:pt>
                <c:pt idx="407">
                  <c:v>9796</c:v>
                </c:pt>
                <c:pt idx="408">
                  <c:v>9804</c:v>
                </c:pt>
                <c:pt idx="409">
                  <c:v>9806</c:v>
                </c:pt>
                <c:pt idx="410">
                  <c:v>9811</c:v>
                </c:pt>
                <c:pt idx="411">
                  <c:v>9788</c:v>
                </c:pt>
                <c:pt idx="412">
                  <c:v>9803</c:v>
                </c:pt>
                <c:pt idx="413">
                  <c:v>9830</c:v>
                </c:pt>
                <c:pt idx="414">
                  <c:v>9844</c:v>
                </c:pt>
                <c:pt idx="415">
                  <c:v>9865</c:v>
                </c:pt>
                <c:pt idx="416">
                  <c:v>9903</c:v>
                </c:pt>
                <c:pt idx="417">
                  <c:v>9917</c:v>
                </c:pt>
                <c:pt idx="418">
                  <c:v>9931</c:v>
                </c:pt>
                <c:pt idx="419">
                  <c:v>9933</c:v>
                </c:pt>
                <c:pt idx="420">
                  <c:v>9934</c:v>
                </c:pt>
                <c:pt idx="421">
                  <c:v>9933</c:v>
                </c:pt>
                <c:pt idx="422">
                  <c:v>9929</c:v>
                </c:pt>
                <c:pt idx="423">
                  <c:v>9939</c:v>
                </c:pt>
                <c:pt idx="424">
                  <c:v>9960</c:v>
                </c:pt>
                <c:pt idx="425">
                  <c:v>9957</c:v>
                </c:pt>
                <c:pt idx="426">
                  <c:v>9941</c:v>
                </c:pt>
                <c:pt idx="427">
                  <c:v>9924</c:v>
                </c:pt>
                <c:pt idx="428">
                  <c:v>9916</c:v>
                </c:pt>
                <c:pt idx="429">
                  <c:v>9878</c:v>
                </c:pt>
                <c:pt idx="430">
                  <c:v>9849</c:v>
                </c:pt>
                <c:pt idx="431">
                  <c:v>9815</c:v>
                </c:pt>
                <c:pt idx="432">
                  <c:v>9785</c:v>
                </c:pt>
                <c:pt idx="433">
                  <c:v>9786</c:v>
                </c:pt>
                <c:pt idx="434">
                  <c:v>9810</c:v>
                </c:pt>
                <c:pt idx="435">
                  <c:v>9831</c:v>
                </c:pt>
                <c:pt idx="436">
                  <c:v>9856</c:v>
                </c:pt>
                <c:pt idx="437">
                  <c:v>9865</c:v>
                </c:pt>
                <c:pt idx="438">
                  <c:v>9842</c:v>
                </c:pt>
                <c:pt idx="439">
                  <c:v>9841</c:v>
                </c:pt>
                <c:pt idx="440">
                  <c:v>9845</c:v>
                </c:pt>
                <c:pt idx="441">
                  <c:v>9848</c:v>
                </c:pt>
                <c:pt idx="442">
                  <c:v>9856</c:v>
                </c:pt>
                <c:pt idx="443">
                  <c:v>9871</c:v>
                </c:pt>
                <c:pt idx="444">
                  <c:v>9889</c:v>
                </c:pt>
                <c:pt idx="445">
                  <c:v>9895</c:v>
                </c:pt>
                <c:pt idx="446">
                  <c:v>9881</c:v>
                </c:pt>
                <c:pt idx="447">
                  <c:v>9878</c:v>
                </c:pt>
                <c:pt idx="448">
                  <c:v>9857</c:v>
                </c:pt>
                <c:pt idx="449">
                  <c:v>9853</c:v>
                </c:pt>
                <c:pt idx="450">
                  <c:v>9837</c:v>
                </c:pt>
                <c:pt idx="451">
                  <c:v>9825</c:v>
                </c:pt>
                <c:pt idx="452">
                  <c:v>9817</c:v>
                </c:pt>
                <c:pt idx="453">
                  <c:v>9783</c:v>
                </c:pt>
                <c:pt idx="454">
                  <c:v>9752</c:v>
                </c:pt>
                <c:pt idx="455">
                  <c:v>9711</c:v>
                </c:pt>
                <c:pt idx="456">
                  <c:v>9677</c:v>
                </c:pt>
                <c:pt idx="457">
                  <c:v>9648</c:v>
                </c:pt>
                <c:pt idx="458">
                  <c:v>9607</c:v>
                </c:pt>
                <c:pt idx="459">
                  <c:v>9566</c:v>
                </c:pt>
                <c:pt idx="460">
                  <c:v>9526</c:v>
                </c:pt>
                <c:pt idx="461">
                  <c:v>9495</c:v>
                </c:pt>
                <c:pt idx="462">
                  <c:v>9490</c:v>
                </c:pt>
                <c:pt idx="463">
                  <c:v>9484</c:v>
                </c:pt>
                <c:pt idx="464">
                  <c:v>9482</c:v>
                </c:pt>
                <c:pt idx="465">
                  <c:v>9486</c:v>
                </c:pt>
                <c:pt idx="466">
                  <c:v>9484</c:v>
                </c:pt>
                <c:pt idx="467">
                  <c:v>9478</c:v>
                </c:pt>
                <c:pt idx="468">
                  <c:v>9502</c:v>
                </c:pt>
                <c:pt idx="469">
                  <c:v>9517</c:v>
                </c:pt>
                <c:pt idx="470">
                  <c:v>9547</c:v>
                </c:pt>
                <c:pt idx="471">
                  <c:v>9555</c:v>
                </c:pt>
                <c:pt idx="472">
                  <c:v>9544</c:v>
                </c:pt>
                <c:pt idx="473">
                  <c:v>9550</c:v>
                </c:pt>
                <c:pt idx="474">
                  <c:v>9568</c:v>
                </c:pt>
                <c:pt idx="475">
                  <c:v>9600</c:v>
                </c:pt>
                <c:pt idx="476">
                  <c:v>9633</c:v>
                </c:pt>
                <c:pt idx="477">
                  <c:v>9636</c:v>
                </c:pt>
                <c:pt idx="478">
                  <c:v>9609</c:v>
                </c:pt>
                <c:pt idx="479">
                  <c:v>9604</c:v>
                </c:pt>
                <c:pt idx="480">
                  <c:v>9596</c:v>
                </c:pt>
                <c:pt idx="481">
                  <c:v>9584</c:v>
                </c:pt>
                <c:pt idx="482">
                  <c:v>9592</c:v>
                </c:pt>
                <c:pt idx="483">
                  <c:v>9600</c:v>
                </c:pt>
                <c:pt idx="484">
                  <c:v>9586</c:v>
                </c:pt>
                <c:pt idx="485">
                  <c:v>9558</c:v>
                </c:pt>
                <c:pt idx="486">
                  <c:v>9546</c:v>
                </c:pt>
                <c:pt idx="487">
                  <c:v>9535</c:v>
                </c:pt>
                <c:pt idx="488">
                  <c:v>9537</c:v>
                </c:pt>
                <c:pt idx="489">
                  <c:v>9557</c:v>
                </c:pt>
                <c:pt idx="490">
                  <c:v>9568</c:v>
                </c:pt>
                <c:pt idx="491">
                  <c:v>9560</c:v>
                </c:pt>
                <c:pt idx="492">
                  <c:v>9533</c:v>
                </c:pt>
                <c:pt idx="493">
                  <c:v>9514</c:v>
                </c:pt>
                <c:pt idx="494">
                  <c:v>9493</c:v>
                </c:pt>
                <c:pt idx="495">
                  <c:v>9485</c:v>
                </c:pt>
                <c:pt idx="496">
                  <c:v>9486</c:v>
                </c:pt>
                <c:pt idx="497">
                  <c:v>9486</c:v>
                </c:pt>
                <c:pt idx="498">
                  <c:v>9493</c:v>
                </c:pt>
                <c:pt idx="499">
                  <c:v>9483</c:v>
                </c:pt>
                <c:pt idx="500">
                  <c:v>9470</c:v>
                </c:pt>
                <c:pt idx="501">
                  <c:v>9462</c:v>
                </c:pt>
                <c:pt idx="502">
                  <c:v>9449</c:v>
                </c:pt>
                <c:pt idx="503">
                  <c:v>9463</c:v>
                </c:pt>
                <c:pt idx="504">
                  <c:v>9472</c:v>
                </c:pt>
                <c:pt idx="505">
                  <c:v>9461</c:v>
                </c:pt>
                <c:pt idx="506">
                  <c:v>9454</c:v>
                </c:pt>
                <c:pt idx="507">
                  <c:v>9460</c:v>
                </c:pt>
                <c:pt idx="508">
                  <c:v>9444</c:v>
                </c:pt>
                <c:pt idx="509">
                  <c:v>9425</c:v>
                </c:pt>
                <c:pt idx="510">
                  <c:v>9416</c:v>
                </c:pt>
                <c:pt idx="511">
                  <c:v>9426</c:v>
                </c:pt>
                <c:pt idx="512">
                  <c:v>9424</c:v>
                </c:pt>
                <c:pt idx="513">
                  <c:v>9411</c:v>
                </c:pt>
                <c:pt idx="514">
                  <c:v>9408</c:v>
                </c:pt>
                <c:pt idx="515">
                  <c:v>9392</c:v>
                </c:pt>
                <c:pt idx="516">
                  <c:v>9371</c:v>
                </c:pt>
                <c:pt idx="517">
                  <c:v>9374</c:v>
                </c:pt>
                <c:pt idx="518">
                  <c:v>9369</c:v>
                </c:pt>
                <c:pt idx="519">
                  <c:v>9378</c:v>
                </c:pt>
                <c:pt idx="520">
                  <c:v>9396</c:v>
                </c:pt>
                <c:pt idx="521">
                  <c:v>9397</c:v>
                </c:pt>
                <c:pt idx="522">
                  <c:v>9407</c:v>
                </c:pt>
                <c:pt idx="523">
                  <c:v>9417</c:v>
                </c:pt>
                <c:pt idx="524">
                  <c:v>9400</c:v>
                </c:pt>
                <c:pt idx="525">
                  <c:v>9397</c:v>
                </c:pt>
                <c:pt idx="526">
                  <c:v>9388</c:v>
                </c:pt>
                <c:pt idx="527">
                  <c:v>9388</c:v>
                </c:pt>
                <c:pt idx="528">
                  <c:v>9379</c:v>
                </c:pt>
                <c:pt idx="529">
                  <c:v>9357</c:v>
                </c:pt>
                <c:pt idx="530">
                  <c:v>9323</c:v>
                </c:pt>
                <c:pt idx="531">
                  <c:v>9310</c:v>
                </c:pt>
                <c:pt idx="532">
                  <c:v>9313</c:v>
                </c:pt>
                <c:pt idx="533">
                  <c:v>9318</c:v>
                </c:pt>
                <c:pt idx="534">
                  <c:v>9305</c:v>
                </c:pt>
                <c:pt idx="535">
                  <c:v>9309</c:v>
                </c:pt>
                <c:pt idx="536">
                  <c:v>9314</c:v>
                </c:pt>
                <c:pt idx="537">
                  <c:v>9338</c:v>
                </c:pt>
                <c:pt idx="538">
                  <c:v>9356</c:v>
                </c:pt>
                <c:pt idx="539">
                  <c:v>9356</c:v>
                </c:pt>
                <c:pt idx="540">
                  <c:v>9339</c:v>
                </c:pt>
                <c:pt idx="541">
                  <c:v>9378</c:v>
                </c:pt>
                <c:pt idx="542">
                  <c:v>9380</c:v>
                </c:pt>
                <c:pt idx="543">
                  <c:v>9359</c:v>
                </c:pt>
                <c:pt idx="544">
                  <c:v>9334</c:v>
                </c:pt>
                <c:pt idx="545">
                  <c:v>9317</c:v>
                </c:pt>
                <c:pt idx="546">
                  <c:v>9307</c:v>
                </c:pt>
                <c:pt idx="547">
                  <c:v>9310</c:v>
                </c:pt>
                <c:pt idx="548">
                  <c:v>9298</c:v>
                </c:pt>
                <c:pt idx="549">
                  <c:v>9290</c:v>
                </c:pt>
                <c:pt idx="550">
                  <c:v>9292</c:v>
                </c:pt>
                <c:pt idx="551">
                  <c:v>9261</c:v>
                </c:pt>
                <c:pt idx="552">
                  <c:v>9240</c:v>
                </c:pt>
                <c:pt idx="553">
                  <c:v>9217</c:v>
                </c:pt>
                <c:pt idx="554">
                  <c:v>9202</c:v>
                </c:pt>
                <c:pt idx="555">
                  <c:v>9200</c:v>
                </c:pt>
                <c:pt idx="556">
                  <c:v>9200</c:v>
                </c:pt>
                <c:pt idx="557">
                  <c:v>9203</c:v>
                </c:pt>
                <c:pt idx="558">
                  <c:v>9208</c:v>
                </c:pt>
                <c:pt idx="559">
                  <c:v>9197</c:v>
                </c:pt>
                <c:pt idx="560">
                  <c:v>9229</c:v>
                </c:pt>
                <c:pt idx="561">
                  <c:v>9252</c:v>
                </c:pt>
                <c:pt idx="562">
                  <c:v>9266</c:v>
                </c:pt>
                <c:pt idx="563">
                  <c:v>9262</c:v>
                </c:pt>
                <c:pt idx="564">
                  <c:v>9264</c:v>
                </c:pt>
                <c:pt idx="565">
                  <c:v>9248</c:v>
                </c:pt>
                <c:pt idx="566">
                  <c:v>9241</c:v>
                </c:pt>
                <c:pt idx="567">
                  <c:v>9234</c:v>
                </c:pt>
                <c:pt idx="568">
                  <c:v>9203</c:v>
                </c:pt>
                <c:pt idx="569">
                  <c:v>9195</c:v>
                </c:pt>
                <c:pt idx="570">
                  <c:v>9193</c:v>
                </c:pt>
                <c:pt idx="571">
                  <c:v>9185</c:v>
                </c:pt>
                <c:pt idx="572">
                  <c:v>9141</c:v>
                </c:pt>
                <c:pt idx="573">
                  <c:v>9117</c:v>
                </c:pt>
                <c:pt idx="574">
                  <c:v>9106</c:v>
                </c:pt>
                <c:pt idx="575">
                  <c:v>9127</c:v>
                </c:pt>
                <c:pt idx="576">
                  <c:v>9134</c:v>
                </c:pt>
                <c:pt idx="577">
                  <c:v>9158</c:v>
                </c:pt>
                <c:pt idx="578">
                  <c:v>9174</c:v>
                </c:pt>
                <c:pt idx="579">
                  <c:v>9167</c:v>
                </c:pt>
                <c:pt idx="580">
                  <c:v>9135</c:v>
                </c:pt>
                <c:pt idx="581">
                  <c:v>9100</c:v>
                </c:pt>
                <c:pt idx="582">
                  <c:v>9081</c:v>
                </c:pt>
                <c:pt idx="583">
                  <c:v>9089</c:v>
                </c:pt>
                <c:pt idx="584">
                  <c:v>9076</c:v>
                </c:pt>
                <c:pt idx="585">
                  <c:v>9050</c:v>
                </c:pt>
                <c:pt idx="586">
                  <c:v>9026</c:v>
                </c:pt>
                <c:pt idx="587">
                  <c:v>9028</c:v>
                </c:pt>
                <c:pt idx="588">
                  <c:v>9030</c:v>
                </c:pt>
                <c:pt idx="589">
                  <c:v>9007</c:v>
                </c:pt>
                <c:pt idx="590">
                  <c:v>9010</c:v>
                </c:pt>
                <c:pt idx="591">
                  <c:v>9011</c:v>
                </c:pt>
                <c:pt idx="592">
                  <c:v>8985</c:v>
                </c:pt>
                <c:pt idx="593">
                  <c:v>8987</c:v>
                </c:pt>
                <c:pt idx="594">
                  <c:v>8986</c:v>
                </c:pt>
                <c:pt idx="595">
                  <c:v>8994</c:v>
                </c:pt>
                <c:pt idx="596">
                  <c:v>9014</c:v>
                </c:pt>
                <c:pt idx="597">
                  <c:v>9022</c:v>
                </c:pt>
                <c:pt idx="598">
                  <c:v>9018</c:v>
                </c:pt>
                <c:pt idx="599">
                  <c:v>9009</c:v>
                </c:pt>
                <c:pt idx="600">
                  <c:v>9013</c:v>
                </c:pt>
                <c:pt idx="601">
                  <c:v>8995</c:v>
                </c:pt>
                <c:pt idx="602">
                  <c:v>8977</c:v>
                </c:pt>
                <c:pt idx="603">
                  <c:v>8981</c:v>
                </c:pt>
                <c:pt idx="604">
                  <c:v>8985</c:v>
                </c:pt>
                <c:pt idx="605">
                  <c:v>8969</c:v>
                </c:pt>
                <c:pt idx="606">
                  <c:v>8988</c:v>
                </c:pt>
                <c:pt idx="607">
                  <c:v>9016</c:v>
                </c:pt>
                <c:pt idx="608">
                  <c:v>9011</c:v>
                </c:pt>
                <c:pt idx="609">
                  <c:v>9006</c:v>
                </c:pt>
                <c:pt idx="610">
                  <c:v>9006</c:v>
                </c:pt>
                <c:pt idx="611">
                  <c:v>9007</c:v>
                </c:pt>
                <c:pt idx="612">
                  <c:v>9002</c:v>
                </c:pt>
                <c:pt idx="613">
                  <c:v>9005</c:v>
                </c:pt>
                <c:pt idx="614">
                  <c:v>8992</c:v>
                </c:pt>
                <c:pt idx="615">
                  <c:v>8975</c:v>
                </c:pt>
                <c:pt idx="616">
                  <c:v>8953</c:v>
                </c:pt>
                <c:pt idx="617">
                  <c:v>8938</c:v>
                </c:pt>
                <c:pt idx="618">
                  <c:v>8961</c:v>
                </c:pt>
                <c:pt idx="619">
                  <c:v>8940</c:v>
                </c:pt>
                <c:pt idx="620">
                  <c:v>8940</c:v>
                </c:pt>
                <c:pt idx="621">
                  <c:v>8929</c:v>
                </c:pt>
                <c:pt idx="622">
                  <c:v>8922</c:v>
                </c:pt>
                <c:pt idx="623">
                  <c:v>8892</c:v>
                </c:pt>
                <c:pt idx="624">
                  <c:v>8895</c:v>
                </c:pt>
                <c:pt idx="625">
                  <c:v>8891</c:v>
                </c:pt>
                <c:pt idx="626">
                  <c:v>8897</c:v>
                </c:pt>
                <c:pt idx="627">
                  <c:v>8919</c:v>
                </c:pt>
                <c:pt idx="628">
                  <c:v>8924</c:v>
                </c:pt>
                <c:pt idx="629">
                  <c:v>8942</c:v>
                </c:pt>
                <c:pt idx="630">
                  <c:v>8957</c:v>
                </c:pt>
                <c:pt idx="631">
                  <c:v>8981</c:v>
                </c:pt>
                <c:pt idx="632">
                  <c:v>9005</c:v>
                </c:pt>
                <c:pt idx="633">
                  <c:v>8995</c:v>
                </c:pt>
                <c:pt idx="634">
                  <c:v>8966</c:v>
                </c:pt>
                <c:pt idx="635">
                  <c:v>8963</c:v>
                </c:pt>
                <c:pt idx="636">
                  <c:v>8980</c:v>
                </c:pt>
                <c:pt idx="637">
                  <c:v>9004</c:v>
                </c:pt>
                <c:pt idx="638">
                  <c:v>9041</c:v>
                </c:pt>
                <c:pt idx="639">
                  <c:v>9075</c:v>
                </c:pt>
                <c:pt idx="640">
                  <c:v>9093</c:v>
                </c:pt>
                <c:pt idx="641">
                  <c:v>9112</c:v>
                </c:pt>
                <c:pt idx="642">
                  <c:v>9114</c:v>
                </c:pt>
                <c:pt idx="643">
                  <c:v>9117</c:v>
                </c:pt>
                <c:pt idx="644">
                  <c:v>9136</c:v>
                </c:pt>
                <c:pt idx="645">
                  <c:v>9139</c:v>
                </c:pt>
                <c:pt idx="646">
                  <c:v>9129</c:v>
                </c:pt>
                <c:pt idx="647">
                  <c:v>9123</c:v>
                </c:pt>
                <c:pt idx="648">
                  <c:v>9117</c:v>
                </c:pt>
                <c:pt idx="649">
                  <c:v>9123</c:v>
                </c:pt>
                <c:pt idx="650">
                  <c:v>9148</c:v>
                </c:pt>
                <c:pt idx="651">
                  <c:v>9161</c:v>
                </c:pt>
                <c:pt idx="652">
                  <c:v>9155</c:v>
                </c:pt>
                <c:pt idx="653">
                  <c:v>9120</c:v>
                </c:pt>
                <c:pt idx="654">
                  <c:v>9089</c:v>
                </c:pt>
                <c:pt idx="655">
                  <c:v>9077</c:v>
                </c:pt>
                <c:pt idx="656">
                  <c:v>9074</c:v>
                </c:pt>
                <c:pt idx="657">
                  <c:v>9089</c:v>
                </c:pt>
                <c:pt idx="658">
                  <c:v>9078</c:v>
                </c:pt>
                <c:pt idx="659">
                  <c:v>9084</c:v>
                </c:pt>
                <c:pt idx="660">
                  <c:v>9095</c:v>
                </c:pt>
                <c:pt idx="661">
                  <c:v>9113</c:v>
                </c:pt>
                <c:pt idx="662">
                  <c:v>9122</c:v>
                </c:pt>
                <c:pt idx="663">
                  <c:v>9109</c:v>
                </c:pt>
                <c:pt idx="664">
                  <c:v>9093</c:v>
                </c:pt>
                <c:pt idx="665">
                  <c:v>9106</c:v>
                </c:pt>
                <c:pt idx="666">
                  <c:v>9107</c:v>
                </c:pt>
                <c:pt idx="667">
                  <c:v>9109</c:v>
                </c:pt>
                <c:pt idx="668">
                  <c:v>9111</c:v>
                </c:pt>
                <c:pt idx="669">
                  <c:v>9110</c:v>
                </c:pt>
                <c:pt idx="670">
                  <c:v>9119</c:v>
                </c:pt>
                <c:pt idx="671">
                  <c:v>9142</c:v>
                </c:pt>
                <c:pt idx="672">
                  <c:v>9128</c:v>
                </c:pt>
                <c:pt idx="673">
                  <c:v>9104</c:v>
                </c:pt>
                <c:pt idx="674">
                  <c:v>9096</c:v>
                </c:pt>
                <c:pt idx="675">
                  <c:v>9092</c:v>
                </c:pt>
                <c:pt idx="676">
                  <c:v>9084</c:v>
                </c:pt>
                <c:pt idx="677">
                  <c:v>9075</c:v>
                </c:pt>
                <c:pt idx="678">
                  <c:v>9081</c:v>
                </c:pt>
                <c:pt idx="679">
                  <c:v>9075</c:v>
                </c:pt>
                <c:pt idx="680">
                  <c:v>9076</c:v>
                </c:pt>
                <c:pt idx="681">
                  <c:v>9073</c:v>
                </c:pt>
                <c:pt idx="682">
                  <c:v>9067</c:v>
                </c:pt>
                <c:pt idx="683">
                  <c:v>9057</c:v>
                </c:pt>
                <c:pt idx="684">
                  <c:v>9051</c:v>
                </c:pt>
                <c:pt idx="685">
                  <c:v>9068</c:v>
                </c:pt>
                <c:pt idx="686">
                  <c:v>9086</c:v>
                </c:pt>
                <c:pt idx="687">
                  <c:v>9085</c:v>
                </c:pt>
                <c:pt idx="688">
                  <c:v>9089</c:v>
                </c:pt>
                <c:pt idx="689">
                  <c:v>9080</c:v>
                </c:pt>
                <c:pt idx="690">
                  <c:v>9079</c:v>
                </c:pt>
                <c:pt idx="691">
                  <c:v>9076</c:v>
                </c:pt>
                <c:pt idx="692">
                  <c:v>9083</c:v>
                </c:pt>
                <c:pt idx="693">
                  <c:v>9076</c:v>
                </c:pt>
                <c:pt idx="694">
                  <c:v>9072</c:v>
                </c:pt>
                <c:pt idx="695">
                  <c:v>9071</c:v>
                </c:pt>
                <c:pt idx="696">
                  <c:v>9045</c:v>
                </c:pt>
                <c:pt idx="697">
                  <c:v>9024</c:v>
                </c:pt>
                <c:pt idx="698">
                  <c:v>9007</c:v>
                </c:pt>
                <c:pt idx="699">
                  <c:v>8993</c:v>
                </c:pt>
                <c:pt idx="700">
                  <c:v>8991</c:v>
                </c:pt>
                <c:pt idx="701">
                  <c:v>8990</c:v>
                </c:pt>
                <c:pt idx="702">
                  <c:v>8986</c:v>
                </c:pt>
                <c:pt idx="703">
                  <c:v>8985</c:v>
                </c:pt>
                <c:pt idx="704">
                  <c:v>8989</c:v>
                </c:pt>
                <c:pt idx="705">
                  <c:v>8978</c:v>
                </c:pt>
                <c:pt idx="706">
                  <c:v>8968</c:v>
                </c:pt>
                <c:pt idx="707">
                  <c:v>8955</c:v>
                </c:pt>
                <c:pt idx="708">
                  <c:v>8933</c:v>
                </c:pt>
                <c:pt idx="709">
                  <c:v>8925</c:v>
                </c:pt>
                <c:pt idx="710">
                  <c:v>8940</c:v>
                </c:pt>
                <c:pt idx="711">
                  <c:v>8944</c:v>
                </c:pt>
                <c:pt idx="712">
                  <c:v>8952</c:v>
                </c:pt>
                <c:pt idx="713">
                  <c:v>8948</c:v>
                </c:pt>
                <c:pt idx="714">
                  <c:v>8958</c:v>
                </c:pt>
                <c:pt idx="715">
                  <c:v>8970</c:v>
                </c:pt>
                <c:pt idx="716">
                  <c:v>9003</c:v>
                </c:pt>
                <c:pt idx="717">
                  <c:v>9014</c:v>
                </c:pt>
                <c:pt idx="718">
                  <c:v>8998</c:v>
                </c:pt>
                <c:pt idx="719">
                  <c:v>8994</c:v>
                </c:pt>
                <c:pt idx="720">
                  <c:v>8986</c:v>
                </c:pt>
                <c:pt idx="721">
                  <c:v>8974</c:v>
                </c:pt>
                <c:pt idx="722">
                  <c:v>8970</c:v>
                </c:pt>
                <c:pt idx="723">
                  <c:v>8970</c:v>
                </c:pt>
                <c:pt idx="724">
                  <c:v>8960</c:v>
                </c:pt>
                <c:pt idx="725">
                  <c:v>8980</c:v>
                </c:pt>
                <c:pt idx="726">
                  <c:v>8997</c:v>
                </c:pt>
                <c:pt idx="727">
                  <c:v>8988</c:v>
                </c:pt>
                <c:pt idx="728">
                  <c:v>8979</c:v>
                </c:pt>
                <c:pt idx="729">
                  <c:v>8988</c:v>
                </c:pt>
                <c:pt idx="730">
                  <c:v>8977</c:v>
                </c:pt>
                <c:pt idx="731">
                  <c:v>8986</c:v>
                </c:pt>
                <c:pt idx="732">
                  <c:v>9001</c:v>
                </c:pt>
                <c:pt idx="733">
                  <c:v>8993</c:v>
                </c:pt>
                <c:pt idx="734">
                  <c:v>8982</c:v>
                </c:pt>
                <c:pt idx="735">
                  <c:v>8961</c:v>
                </c:pt>
                <c:pt idx="736">
                  <c:v>8951</c:v>
                </c:pt>
                <c:pt idx="737">
                  <c:v>8971</c:v>
                </c:pt>
                <c:pt idx="738">
                  <c:v>8985</c:v>
                </c:pt>
                <c:pt idx="739">
                  <c:v>8983</c:v>
                </c:pt>
                <c:pt idx="740">
                  <c:v>8976</c:v>
                </c:pt>
                <c:pt idx="741">
                  <c:v>8983</c:v>
                </c:pt>
                <c:pt idx="742">
                  <c:v>9006</c:v>
                </c:pt>
                <c:pt idx="743">
                  <c:v>9004</c:v>
                </c:pt>
                <c:pt idx="744">
                  <c:v>9001</c:v>
                </c:pt>
                <c:pt idx="745">
                  <c:v>8988</c:v>
                </c:pt>
                <c:pt idx="746">
                  <c:v>8982</c:v>
                </c:pt>
                <c:pt idx="747">
                  <c:v>8999</c:v>
                </c:pt>
                <c:pt idx="748">
                  <c:v>8990</c:v>
                </c:pt>
                <c:pt idx="749">
                  <c:v>8969</c:v>
                </c:pt>
                <c:pt idx="750">
                  <c:v>8961</c:v>
                </c:pt>
                <c:pt idx="751">
                  <c:v>8972</c:v>
                </c:pt>
                <c:pt idx="752">
                  <c:v>8971</c:v>
                </c:pt>
                <c:pt idx="753">
                  <c:v>8974</c:v>
                </c:pt>
                <c:pt idx="754">
                  <c:v>8967</c:v>
                </c:pt>
                <c:pt idx="755">
                  <c:v>8944</c:v>
                </c:pt>
                <c:pt idx="756">
                  <c:v>8924</c:v>
                </c:pt>
                <c:pt idx="757">
                  <c:v>8913</c:v>
                </c:pt>
                <c:pt idx="758">
                  <c:v>8892</c:v>
                </c:pt>
                <c:pt idx="759">
                  <c:v>8873</c:v>
                </c:pt>
                <c:pt idx="760">
                  <c:v>8857</c:v>
                </c:pt>
                <c:pt idx="761">
                  <c:v>8888</c:v>
                </c:pt>
                <c:pt idx="762">
                  <c:v>8918</c:v>
                </c:pt>
                <c:pt idx="763">
                  <c:v>8951</c:v>
                </c:pt>
                <c:pt idx="764">
                  <c:v>8975</c:v>
                </c:pt>
                <c:pt idx="765">
                  <c:v>8989</c:v>
                </c:pt>
                <c:pt idx="766">
                  <c:v>8987</c:v>
                </c:pt>
                <c:pt idx="767">
                  <c:v>8982</c:v>
                </c:pt>
                <c:pt idx="768">
                  <c:v>8978</c:v>
                </c:pt>
                <c:pt idx="769">
                  <c:v>8972</c:v>
                </c:pt>
                <c:pt idx="770">
                  <c:v>8949</c:v>
                </c:pt>
                <c:pt idx="771">
                  <c:v>8946</c:v>
                </c:pt>
                <c:pt idx="772">
                  <c:v>8933</c:v>
                </c:pt>
                <c:pt idx="773">
                  <c:v>8925</c:v>
                </c:pt>
                <c:pt idx="774">
                  <c:v>8919</c:v>
                </c:pt>
                <c:pt idx="775">
                  <c:v>8929</c:v>
                </c:pt>
                <c:pt idx="776">
                  <c:v>8948</c:v>
                </c:pt>
                <c:pt idx="777">
                  <c:v>8975</c:v>
                </c:pt>
                <c:pt idx="778">
                  <c:v>8974</c:v>
                </c:pt>
                <c:pt idx="779">
                  <c:v>8972</c:v>
                </c:pt>
                <c:pt idx="780">
                  <c:v>8987</c:v>
                </c:pt>
                <c:pt idx="781">
                  <c:v>8998</c:v>
                </c:pt>
                <c:pt idx="782">
                  <c:v>8992</c:v>
                </c:pt>
                <c:pt idx="783">
                  <c:v>8987</c:v>
                </c:pt>
                <c:pt idx="784">
                  <c:v>8990</c:v>
                </c:pt>
                <c:pt idx="785">
                  <c:v>9001</c:v>
                </c:pt>
                <c:pt idx="786">
                  <c:v>9028</c:v>
                </c:pt>
                <c:pt idx="787">
                  <c:v>9054</c:v>
                </c:pt>
                <c:pt idx="788">
                  <c:v>9064</c:v>
                </c:pt>
                <c:pt idx="789">
                  <c:v>9066</c:v>
                </c:pt>
                <c:pt idx="790">
                  <c:v>9062</c:v>
                </c:pt>
                <c:pt idx="791">
                  <c:v>9075</c:v>
                </c:pt>
                <c:pt idx="792">
                  <c:v>9093</c:v>
                </c:pt>
                <c:pt idx="793">
                  <c:v>9090</c:v>
                </c:pt>
                <c:pt idx="794">
                  <c:v>9058</c:v>
                </c:pt>
                <c:pt idx="795">
                  <c:v>9064</c:v>
                </c:pt>
                <c:pt idx="796">
                  <c:v>9069</c:v>
                </c:pt>
                <c:pt idx="797">
                  <c:v>9071</c:v>
                </c:pt>
                <c:pt idx="798">
                  <c:v>9065</c:v>
                </c:pt>
                <c:pt idx="799">
                  <c:v>9045</c:v>
                </c:pt>
                <c:pt idx="800">
                  <c:v>9029</c:v>
                </c:pt>
                <c:pt idx="801">
                  <c:v>9028</c:v>
                </c:pt>
                <c:pt idx="802">
                  <c:v>9022</c:v>
                </c:pt>
                <c:pt idx="803">
                  <c:v>9018</c:v>
                </c:pt>
                <c:pt idx="804">
                  <c:v>9012</c:v>
                </c:pt>
                <c:pt idx="805">
                  <c:v>8991</c:v>
                </c:pt>
                <c:pt idx="806">
                  <c:v>8972</c:v>
                </c:pt>
                <c:pt idx="807">
                  <c:v>8966</c:v>
                </c:pt>
                <c:pt idx="808">
                  <c:v>8975</c:v>
                </c:pt>
                <c:pt idx="809">
                  <c:v>8966</c:v>
                </c:pt>
                <c:pt idx="810">
                  <c:v>8943</c:v>
                </c:pt>
                <c:pt idx="811">
                  <c:v>8938</c:v>
                </c:pt>
                <c:pt idx="812">
                  <c:v>8959</c:v>
                </c:pt>
                <c:pt idx="813">
                  <c:v>8970</c:v>
                </c:pt>
                <c:pt idx="814">
                  <c:v>9008</c:v>
                </c:pt>
                <c:pt idx="815">
                  <c:v>9040</c:v>
                </c:pt>
                <c:pt idx="816">
                  <c:v>9072</c:v>
                </c:pt>
                <c:pt idx="817">
                  <c:v>9097</c:v>
                </c:pt>
                <c:pt idx="818">
                  <c:v>9103</c:v>
                </c:pt>
                <c:pt idx="819">
                  <c:v>9107</c:v>
                </c:pt>
                <c:pt idx="820">
                  <c:v>9131</c:v>
                </c:pt>
                <c:pt idx="821">
                  <c:v>9150</c:v>
                </c:pt>
                <c:pt idx="822">
                  <c:v>9187</c:v>
                </c:pt>
                <c:pt idx="823">
                  <c:v>9218</c:v>
                </c:pt>
                <c:pt idx="824">
                  <c:v>9229</c:v>
                </c:pt>
                <c:pt idx="825">
                  <c:v>9245</c:v>
                </c:pt>
                <c:pt idx="826">
                  <c:v>9261</c:v>
                </c:pt>
                <c:pt idx="827">
                  <c:v>9270</c:v>
                </c:pt>
                <c:pt idx="828">
                  <c:v>9271</c:v>
                </c:pt>
                <c:pt idx="829">
                  <c:v>9261</c:v>
                </c:pt>
                <c:pt idx="830">
                  <c:v>9262</c:v>
                </c:pt>
                <c:pt idx="831">
                  <c:v>9252</c:v>
                </c:pt>
                <c:pt idx="832">
                  <c:v>9270</c:v>
                </c:pt>
                <c:pt idx="833">
                  <c:v>9281</c:v>
                </c:pt>
                <c:pt idx="834">
                  <c:v>9270</c:v>
                </c:pt>
                <c:pt idx="835">
                  <c:v>9272</c:v>
                </c:pt>
                <c:pt idx="836">
                  <c:v>9261</c:v>
                </c:pt>
                <c:pt idx="837">
                  <c:v>9260</c:v>
                </c:pt>
                <c:pt idx="838">
                  <c:v>9266</c:v>
                </c:pt>
                <c:pt idx="839">
                  <c:v>9260</c:v>
                </c:pt>
                <c:pt idx="840">
                  <c:v>9247</c:v>
                </c:pt>
                <c:pt idx="841">
                  <c:v>9233</c:v>
                </c:pt>
                <c:pt idx="842">
                  <c:v>9226</c:v>
                </c:pt>
                <c:pt idx="843">
                  <c:v>9233</c:v>
                </c:pt>
                <c:pt idx="844">
                  <c:v>9241</c:v>
                </c:pt>
                <c:pt idx="845">
                  <c:v>9218</c:v>
                </c:pt>
                <c:pt idx="846">
                  <c:v>9221</c:v>
                </c:pt>
                <c:pt idx="847">
                  <c:v>9248</c:v>
                </c:pt>
                <c:pt idx="848">
                  <c:v>9254</c:v>
                </c:pt>
                <c:pt idx="849">
                  <c:v>9256</c:v>
                </c:pt>
                <c:pt idx="850">
                  <c:v>9263</c:v>
                </c:pt>
                <c:pt idx="851">
                  <c:v>9275</c:v>
                </c:pt>
                <c:pt idx="852">
                  <c:v>9280</c:v>
                </c:pt>
                <c:pt idx="853">
                  <c:v>9263</c:v>
                </c:pt>
                <c:pt idx="854">
                  <c:v>9244</c:v>
                </c:pt>
                <c:pt idx="855">
                  <c:v>9224</c:v>
                </c:pt>
                <c:pt idx="856">
                  <c:v>9218</c:v>
                </c:pt>
                <c:pt idx="857">
                  <c:v>9216</c:v>
                </c:pt>
                <c:pt idx="858">
                  <c:v>9214</c:v>
                </c:pt>
                <c:pt idx="859">
                  <c:v>9213</c:v>
                </c:pt>
                <c:pt idx="860">
                  <c:v>9225</c:v>
                </c:pt>
                <c:pt idx="861">
                  <c:v>9243</c:v>
                </c:pt>
                <c:pt idx="862">
                  <c:v>9238</c:v>
                </c:pt>
                <c:pt idx="863">
                  <c:v>9220</c:v>
                </c:pt>
                <c:pt idx="864">
                  <c:v>9207</c:v>
                </c:pt>
                <c:pt idx="865">
                  <c:v>9212</c:v>
                </c:pt>
                <c:pt idx="866">
                  <c:v>9226</c:v>
                </c:pt>
                <c:pt idx="867">
                  <c:v>9241</c:v>
                </c:pt>
                <c:pt idx="868">
                  <c:v>9244</c:v>
                </c:pt>
                <c:pt idx="869">
                  <c:v>9239</c:v>
                </c:pt>
                <c:pt idx="870">
                  <c:v>9243</c:v>
                </c:pt>
                <c:pt idx="871">
                  <c:v>9244</c:v>
                </c:pt>
                <c:pt idx="872">
                  <c:v>9247</c:v>
                </c:pt>
                <c:pt idx="873">
                  <c:v>9242</c:v>
                </c:pt>
                <c:pt idx="874">
                  <c:v>9238</c:v>
                </c:pt>
                <c:pt idx="875">
                  <c:v>9245</c:v>
                </c:pt>
                <c:pt idx="876">
                  <c:v>9259</c:v>
                </c:pt>
                <c:pt idx="877">
                  <c:v>9254</c:v>
                </c:pt>
                <c:pt idx="878">
                  <c:v>9239</c:v>
                </c:pt>
                <c:pt idx="879">
                  <c:v>9239</c:v>
                </c:pt>
                <c:pt idx="880">
                  <c:v>9228</c:v>
                </c:pt>
                <c:pt idx="881">
                  <c:v>9226</c:v>
                </c:pt>
                <c:pt idx="882">
                  <c:v>9219</c:v>
                </c:pt>
                <c:pt idx="883">
                  <c:v>9193</c:v>
                </c:pt>
                <c:pt idx="884">
                  <c:v>9174</c:v>
                </c:pt>
                <c:pt idx="885">
                  <c:v>9149</c:v>
                </c:pt>
                <c:pt idx="886">
                  <c:v>9142</c:v>
                </c:pt>
                <c:pt idx="887">
                  <c:v>9147</c:v>
                </c:pt>
                <c:pt idx="888">
                  <c:v>9141</c:v>
                </c:pt>
                <c:pt idx="889">
                  <c:v>9139</c:v>
                </c:pt>
                <c:pt idx="890">
                  <c:v>9123</c:v>
                </c:pt>
                <c:pt idx="891">
                  <c:v>9110</c:v>
                </c:pt>
                <c:pt idx="892">
                  <c:v>9124</c:v>
                </c:pt>
                <c:pt idx="893">
                  <c:v>9131</c:v>
                </c:pt>
                <c:pt idx="894">
                  <c:v>9135</c:v>
                </c:pt>
                <c:pt idx="895">
                  <c:v>9136</c:v>
                </c:pt>
                <c:pt idx="896">
                  <c:v>9152</c:v>
                </c:pt>
                <c:pt idx="897">
                  <c:v>9164</c:v>
                </c:pt>
                <c:pt idx="898">
                  <c:v>9166</c:v>
                </c:pt>
                <c:pt idx="899">
                  <c:v>9135</c:v>
                </c:pt>
                <c:pt idx="900">
                  <c:v>9118</c:v>
                </c:pt>
                <c:pt idx="901">
                  <c:v>9103</c:v>
                </c:pt>
                <c:pt idx="902">
                  <c:v>9127</c:v>
                </c:pt>
                <c:pt idx="903">
                  <c:v>9118</c:v>
                </c:pt>
                <c:pt idx="904">
                  <c:v>9119</c:v>
                </c:pt>
                <c:pt idx="905">
                  <c:v>9112</c:v>
                </c:pt>
                <c:pt idx="906">
                  <c:v>9118</c:v>
                </c:pt>
                <c:pt idx="907">
                  <c:v>9096</c:v>
                </c:pt>
                <c:pt idx="908">
                  <c:v>9089</c:v>
                </c:pt>
                <c:pt idx="909">
                  <c:v>9121</c:v>
                </c:pt>
                <c:pt idx="910">
                  <c:v>9152</c:v>
                </c:pt>
                <c:pt idx="911">
                  <c:v>9148</c:v>
                </c:pt>
                <c:pt idx="912">
                  <c:v>9155</c:v>
                </c:pt>
                <c:pt idx="913">
                  <c:v>9139</c:v>
                </c:pt>
                <c:pt idx="914">
                  <c:v>9129</c:v>
                </c:pt>
                <c:pt idx="915">
                  <c:v>9116</c:v>
                </c:pt>
                <c:pt idx="916">
                  <c:v>9115</c:v>
                </c:pt>
                <c:pt idx="917">
                  <c:v>9146</c:v>
                </c:pt>
                <c:pt idx="918">
                  <c:v>9164</c:v>
                </c:pt>
                <c:pt idx="919">
                  <c:v>9178</c:v>
                </c:pt>
                <c:pt idx="920">
                  <c:v>9196</c:v>
                </c:pt>
                <c:pt idx="921">
                  <c:v>9201</c:v>
                </c:pt>
                <c:pt idx="922">
                  <c:v>9216</c:v>
                </c:pt>
                <c:pt idx="923">
                  <c:v>9222</c:v>
                </c:pt>
                <c:pt idx="924">
                  <c:v>9204</c:v>
                </c:pt>
                <c:pt idx="925">
                  <c:v>9200</c:v>
                </c:pt>
                <c:pt idx="926">
                  <c:v>9160</c:v>
                </c:pt>
                <c:pt idx="927">
                  <c:v>9163</c:v>
                </c:pt>
                <c:pt idx="928">
                  <c:v>9161</c:v>
                </c:pt>
                <c:pt idx="929">
                  <c:v>9138</c:v>
                </c:pt>
                <c:pt idx="930">
                  <c:v>9135</c:v>
                </c:pt>
                <c:pt idx="931">
                  <c:v>9135</c:v>
                </c:pt>
                <c:pt idx="932">
                  <c:v>9130</c:v>
                </c:pt>
                <c:pt idx="933">
                  <c:v>9139</c:v>
                </c:pt>
                <c:pt idx="934">
                  <c:v>9169</c:v>
                </c:pt>
                <c:pt idx="935">
                  <c:v>9180</c:v>
                </c:pt>
                <c:pt idx="936">
                  <c:v>9181</c:v>
                </c:pt>
                <c:pt idx="937">
                  <c:v>9204</c:v>
                </c:pt>
                <c:pt idx="938">
                  <c:v>9241</c:v>
                </c:pt>
                <c:pt idx="939">
                  <c:v>9272</c:v>
                </c:pt>
                <c:pt idx="940">
                  <c:v>9276</c:v>
                </c:pt>
                <c:pt idx="941">
                  <c:v>9258</c:v>
                </c:pt>
                <c:pt idx="942">
                  <c:v>9251</c:v>
                </c:pt>
                <c:pt idx="943">
                  <c:v>9258</c:v>
                </c:pt>
                <c:pt idx="944">
                  <c:v>9247</c:v>
                </c:pt>
                <c:pt idx="945">
                  <c:v>9255</c:v>
                </c:pt>
                <c:pt idx="946">
                  <c:v>9279</c:v>
                </c:pt>
                <c:pt idx="947">
                  <c:v>9303</c:v>
                </c:pt>
                <c:pt idx="948">
                  <c:v>9316</c:v>
                </c:pt>
                <c:pt idx="949">
                  <c:v>9310</c:v>
                </c:pt>
                <c:pt idx="950">
                  <c:v>9312</c:v>
                </c:pt>
                <c:pt idx="951">
                  <c:v>9312</c:v>
                </c:pt>
                <c:pt idx="952">
                  <c:v>9333</c:v>
                </c:pt>
                <c:pt idx="953">
                  <c:v>9338</c:v>
                </c:pt>
                <c:pt idx="954">
                  <c:v>9342</c:v>
                </c:pt>
                <c:pt idx="955">
                  <c:v>9351</c:v>
                </c:pt>
                <c:pt idx="956">
                  <c:v>9361</c:v>
                </c:pt>
                <c:pt idx="957">
                  <c:v>9373</c:v>
                </c:pt>
                <c:pt idx="958">
                  <c:v>9392</c:v>
                </c:pt>
                <c:pt idx="959">
                  <c:v>9380</c:v>
                </c:pt>
                <c:pt idx="960">
                  <c:v>9384</c:v>
                </c:pt>
                <c:pt idx="961">
                  <c:v>9387</c:v>
                </c:pt>
                <c:pt idx="962">
                  <c:v>9376</c:v>
                </c:pt>
                <c:pt idx="963">
                  <c:v>9374</c:v>
                </c:pt>
                <c:pt idx="964">
                  <c:v>9383</c:v>
                </c:pt>
                <c:pt idx="965">
                  <c:v>9422</c:v>
                </c:pt>
                <c:pt idx="966">
                  <c:v>9414</c:v>
                </c:pt>
                <c:pt idx="967">
                  <c:v>9391</c:v>
                </c:pt>
                <c:pt idx="968">
                  <c:v>9370</c:v>
                </c:pt>
                <c:pt idx="969">
                  <c:v>9347</c:v>
                </c:pt>
                <c:pt idx="970">
                  <c:v>9356</c:v>
                </c:pt>
                <c:pt idx="971">
                  <c:v>9363</c:v>
                </c:pt>
                <c:pt idx="972">
                  <c:v>9362</c:v>
                </c:pt>
                <c:pt idx="973">
                  <c:v>9342</c:v>
                </c:pt>
                <c:pt idx="974">
                  <c:v>9310</c:v>
                </c:pt>
                <c:pt idx="975">
                  <c:v>9310</c:v>
                </c:pt>
                <c:pt idx="976">
                  <c:v>9298</c:v>
                </c:pt>
                <c:pt idx="977">
                  <c:v>9263</c:v>
                </c:pt>
                <c:pt idx="978">
                  <c:v>9257</c:v>
                </c:pt>
                <c:pt idx="979">
                  <c:v>9259</c:v>
                </c:pt>
                <c:pt idx="980">
                  <c:v>9257</c:v>
                </c:pt>
                <c:pt idx="981">
                  <c:v>9270</c:v>
                </c:pt>
                <c:pt idx="982">
                  <c:v>9299</c:v>
                </c:pt>
                <c:pt idx="983">
                  <c:v>9320</c:v>
                </c:pt>
                <c:pt idx="984">
                  <c:v>9284</c:v>
                </c:pt>
                <c:pt idx="985">
                  <c:v>9277</c:v>
                </c:pt>
                <c:pt idx="986">
                  <c:v>9293</c:v>
                </c:pt>
                <c:pt idx="987">
                  <c:v>9309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axId val="91403822"/>
        <c:axId val="87926437"/>
      </c:scatterChart>
      <c:scatterChart>
        <c:scatterStyle val="line"/>
        <c:varyColors val="0"/>
        <c:ser>
          <c:idx val="1"/>
          <c:order val="1"/>
          <c:tx>
            <c:strRef>
              <c:f>Sheet1!$I$2</c:f>
              <c:strCache>
                <c:ptCount val="1"/>
                <c:pt idx="0">
                  <c:v>30 day</c:v>
                </c:pt>
              </c:strCache>
            </c:strRef>
          </c:tx>
          <c:spPr>
            <a:solidFill>
              <a:srgbClr val="ffd320"/>
            </a:solidFill>
            <a:ln w="37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Sheet1!$A$101:$A$1100</c:f>
              <c:numCache>
                <c:formatCode>General</c:formatCode>
                <c:ptCount val="1000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</c:numCache>
            </c:numRef>
          </c:xVal>
          <c:yVal>
            <c:numRef>
              <c:f>Sheet1!$I$101:$I$1131</c:f>
              <c:numCache>
                <c:formatCode>General</c:formatCode>
                <c:ptCount val="1031"/>
                <c:pt idx="0">
                  <c:v>31.8666666666667</c:v>
                </c:pt>
                <c:pt idx="1">
                  <c:v>31.7666666666667</c:v>
                </c:pt>
                <c:pt idx="2">
                  <c:v>31.6666666666667</c:v>
                </c:pt>
                <c:pt idx="3">
                  <c:v>31.8333333333333</c:v>
                </c:pt>
                <c:pt idx="4">
                  <c:v>31.5</c:v>
                </c:pt>
                <c:pt idx="5">
                  <c:v>31.0333333333333</c:v>
                </c:pt>
                <c:pt idx="6">
                  <c:v>31.2666666666667</c:v>
                </c:pt>
                <c:pt idx="7">
                  <c:v>31.7</c:v>
                </c:pt>
                <c:pt idx="8">
                  <c:v>31.7666666666667</c:v>
                </c:pt>
                <c:pt idx="9">
                  <c:v>30.9</c:v>
                </c:pt>
                <c:pt idx="10">
                  <c:v>29.8</c:v>
                </c:pt>
                <c:pt idx="11">
                  <c:v>29.0333333333333</c:v>
                </c:pt>
                <c:pt idx="12">
                  <c:v>29.0333333333333</c:v>
                </c:pt>
                <c:pt idx="13">
                  <c:v>29.1</c:v>
                </c:pt>
                <c:pt idx="14">
                  <c:v>29</c:v>
                </c:pt>
                <c:pt idx="15">
                  <c:v>29.0666666666667</c:v>
                </c:pt>
                <c:pt idx="16">
                  <c:v>28.9</c:v>
                </c:pt>
                <c:pt idx="17">
                  <c:v>28.8666666666667</c:v>
                </c:pt>
                <c:pt idx="18">
                  <c:v>29.5</c:v>
                </c:pt>
                <c:pt idx="19">
                  <c:v>30.1</c:v>
                </c:pt>
                <c:pt idx="20">
                  <c:v>30.1</c:v>
                </c:pt>
                <c:pt idx="21">
                  <c:v>29.8333333333333</c:v>
                </c:pt>
                <c:pt idx="22">
                  <c:v>29.6333333333333</c:v>
                </c:pt>
                <c:pt idx="23">
                  <c:v>29.4333333333333</c:v>
                </c:pt>
                <c:pt idx="24">
                  <c:v>29.0666666666667</c:v>
                </c:pt>
                <c:pt idx="25">
                  <c:v>29.0666666666667</c:v>
                </c:pt>
                <c:pt idx="26">
                  <c:v>29.1666666666667</c:v>
                </c:pt>
                <c:pt idx="27">
                  <c:v>29.2333333333333</c:v>
                </c:pt>
                <c:pt idx="28">
                  <c:v>28.4666666666667</c:v>
                </c:pt>
                <c:pt idx="29">
                  <c:v>28.9</c:v>
                </c:pt>
                <c:pt idx="30">
                  <c:v>28.8333333333333</c:v>
                </c:pt>
                <c:pt idx="31">
                  <c:v>28.1666666666667</c:v>
                </c:pt>
                <c:pt idx="32">
                  <c:v>27.7666666666667</c:v>
                </c:pt>
                <c:pt idx="33">
                  <c:v>26.9333333333333</c:v>
                </c:pt>
                <c:pt idx="34">
                  <c:v>26.3</c:v>
                </c:pt>
                <c:pt idx="35">
                  <c:v>25.9333333333333</c:v>
                </c:pt>
                <c:pt idx="36">
                  <c:v>25.4666666666667</c:v>
                </c:pt>
                <c:pt idx="37">
                  <c:v>24.7</c:v>
                </c:pt>
                <c:pt idx="38">
                  <c:v>23.8666666666667</c:v>
                </c:pt>
                <c:pt idx="39">
                  <c:v>24.8</c:v>
                </c:pt>
                <c:pt idx="40">
                  <c:v>25.8333333333333</c:v>
                </c:pt>
                <c:pt idx="41">
                  <c:v>26</c:v>
                </c:pt>
                <c:pt idx="42">
                  <c:v>25.6666666666667</c:v>
                </c:pt>
                <c:pt idx="43">
                  <c:v>25.6</c:v>
                </c:pt>
                <c:pt idx="44">
                  <c:v>25.1333333333333</c:v>
                </c:pt>
                <c:pt idx="45">
                  <c:v>25.2666666666667</c:v>
                </c:pt>
                <c:pt idx="46">
                  <c:v>24.9333333333333</c:v>
                </c:pt>
                <c:pt idx="47">
                  <c:v>24.2666666666667</c:v>
                </c:pt>
                <c:pt idx="48">
                  <c:v>23.4</c:v>
                </c:pt>
                <c:pt idx="49">
                  <c:v>22.4333333333333</c:v>
                </c:pt>
                <c:pt idx="50">
                  <c:v>21.8333333333333</c:v>
                </c:pt>
                <c:pt idx="51">
                  <c:v>21.6666666666667</c:v>
                </c:pt>
                <c:pt idx="52">
                  <c:v>21.4666666666667</c:v>
                </c:pt>
                <c:pt idx="53">
                  <c:v>21.7333333333333</c:v>
                </c:pt>
                <c:pt idx="54">
                  <c:v>21.3666666666667</c:v>
                </c:pt>
                <c:pt idx="55">
                  <c:v>20.4666666666667</c:v>
                </c:pt>
                <c:pt idx="56">
                  <c:v>19.9</c:v>
                </c:pt>
                <c:pt idx="57">
                  <c:v>19.5666666666667</c:v>
                </c:pt>
                <c:pt idx="58">
                  <c:v>19.3666666666667</c:v>
                </c:pt>
                <c:pt idx="59">
                  <c:v>18.5666666666667</c:v>
                </c:pt>
                <c:pt idx="60">
                  <c:v>18.4</c:v>
                </c:pt>
                <c:pt idx="61">
                  <c:v>19.2666666666667</c:v>
                </c:pt>
                <c:pt idx="62">
                  <c:v>20.4333333333333</c:v>
                </c:pt>
                <c:pt idx="63">
                  <c:v>21.7333333333333</c:v>
                </c:pt>
                <c:pt idx="64">
                  <c:v>22.7666666666667</c:v>
                </c:pt>
                <c:pt idx="65">
                  <c:v>23.6333333333333</c:v>
                </c:pt>
                <c:pt idx="66">
                  <c:v>23.9666666666667</c:v>
                </c:pt>
                <c:pt idx="67">
                  <c:v>24.5333333333333</c:v>
                </c:pt>
                <c:pt idx="68">
                  <c:v>24.4333333333333</c:v>
                </c:pt>
                <c:pt idx="69">
                  <c:v>23.3333333333333</c:v>
                </c:pt>
                <c:pt idx="70">
                  <c:v>22.4</c:v>
                </c:pt>
                <c:pt idx="71">
                  <c:v>22.2666666666667</c:v>
                </c:pt>
                <c:pt idx="72">
                  <c:v>22.7</c:v>
                </c:pt>
                <c:pt idx="73">
                  <c:v>22.8666666666667</c:v>
                </c:pt>
                <c:pt idx="74">
                  <c:v>23.4333333333333</c:v>
                </c:pt>
                <c:pt idx="75">
                  <c:v>22.6666666666667</c:v>
                </c:pt>
                <c:pt idx="76">
                  <c:v>22.2666666666667</c:v>
                </c:pt>
                <c:pt idx="77">
                  <c:v>22.6</c:v>
                </c:pt>
                <c:pt idx="78">
                  <c:v>22.7</c:v>
                </c:pt>
                <c:pt idx="79">
                  <c:v>23.1</c:v>
                </c:pt>
                <c:pt idx="80">
                  <c:v>23.6666666666667</c:v>
                </c:pt>
                <c:pt idx="81">
                  <c:v>23.7333333333333</c:v>
                </c:pt>
                <c:pt idx="82">
                  <c:v>23.9</c:v>
                </c:pt>
                <c:pt idx="83">
                  <c:v>23.7</c:v>
                </c:pt>
                <c:pt idx="84">
                  <c:v>24.0333333333333</c:v>
                </c:pt>
                <c:pt idx="85">
                  <c:v>24</c:v>
                </c:pt>
                <c:pt idx="86">
                  <c:v>23.5</c:v>
                </c:pt>
                <c:pt idx="87">
                  <c:v>23.9333333333333</c:v>
                </c:pt>
                <c:pt idx="88">
                  <c:v>24.7</c:v>
                </c:pt>
                <c:pt idx="89">
                  <c:v>25.8</c:v>
                </c:pt>
                <c:pt idx="90">
                  <c:v>26.2333333333333</c:v>
                </c:pt>
                <c:pt idx="91">
                  <c:v>25.9666666666667</c:v>
                </c:pt>
                <c:pt idx="92">
                  <c:v>25.9</c:v>
                </c:pt>
                <c:pt idx="93">
                  <c:v>25.8</c:v>
                </c:pt>
                <c:pt idx="94">
                  <c:v>25.7666666666667</c:v>
                </c:pt>
                <c:pt idx="95">
                  <c:v>25.6666666666667</c:v>
                </c:pt>
                <c:pt idx="96">
                  <c:v>25.5666666666667</c:v>
                </c:pt>
                <c:pt idx="97">
                  <c:v>25.6</c:v>
                </c:pt>
                <c:pt idx="98">
                  <c:v>25.7333333333333</c:v>
                </c:pt>
                <c:pt idx="99">
                  <c:v>26.4333333333333</c:v>
                </c:pt>
                <c:pt idx="100">
                  <c:v>27</c:v>
                </c:pt>
                <c:pt idx="101">
                  <c:v>27.2</c:v>
                </c:pt>
                <c:pt idx="102">
                  <c:v>26.3666666666667</c:v>
                </c:pt>
                <c:pt idx="103">
                  <c:v>25.1666666666667</c:v>
                </c:pt>
                <c:pt idx="104">
                  <c:v>23.9666666666667</c:v>
                </c:pt>
                <c:pt idx="105">
                  <c:v>24.0666666666667</c:v>
                </c:pt>
                <c:pt idx="106">
                  <c:v>24.9</c:v>
                </c:pt>
                <c:pt idx="107">
                  <c:v>25.2</c:v>
                </c:pt>
                <c:pt idx="108">
                  <c:v>24.9333333333333</c:v>
                </c:pt>
                <c:pt idx="109">
                  <c:v>24.3</c:v>
                </c:pt>
                <c:pt idx="110">
                  <c:v>23.5333333333333</c:v>
                </c:pt>
                <c:pt idx="111">
                  <c:v>23.3666666666667</c:v>
                </c:pt>
                <c:pt idx="112">
                  <c:v>23.7333333333333</c:v>
                </c:pt>
                <c:pt idx="113">
                  <c:v>24.4666666666667</c:v>
                </c:pt>
                <c:pt idx="114">
                  <c:v>24.5333333333333</c:v>
                </c:pt>
                <c:pt idx="115">
                  <c:v>24.6333333333333</c:v>
                </c:pt>
                <c:pt idx="116">
                  <c:v>24.6333333333333</c:v>
                </c:pt>
                <c:pt idx="117">
                  <c:v>24</c:v>
                </c:pt>
                <c:pt idx="118">
                  <c:v>23.6333333333333</c:v>
                </c:pt>
                <c:pt idx="119">
                  <c:v>23.3333333333333</c:v>
                </c:pt>
                <c:pt idx="120">
                  <c:v>23.1333333333333</c:v>
                </c:pt>
                <c:pt idx="121">
                  <c:v>23.2333333333333</c:v>
                </c:pt>
                <c:pt idx="122">
                  <c:v>22.4666666666667</c:v>
                </c:pt>
                <c:pt idx="123">
                  <c:v>21.4666666666667</c:v>
                </c:pt>
                <c:pt idx="124">
                  <c:v>20.1666666666667</c:v>
                </c:pt>
                <c:pt idx="125">
                  <c:v>19.3</c:v>
                </c:pt>
                <c:pt idx="126">
                  <c:v>19.0666666666667</c:v>
                </c:pt>
                <c:pt idx="127">
                  <c:v>18.7666666666667</c:v>
                </c:pt>
                <c:pt idx="128">
                  <c:v>19.3</c:v>
                </c:pt>
                <c:pt idx="129">
                  <c:v>19.0666666666667</c:v>
                </c:pt>
                <c:pt idx="130">
                  <c:v>19</c:v>
                </c:pt>
                <c:pt idx="131">
                  <c:v>19.3666666666667</c:v>
                </c:pt>
                <c:pt idx="132">
                  <c:v>19.6</c:v>
                </c:pt>
                <c:pt idx="133">
                  <c:v>20.2333333333333</c:v>
                </c:pt>
                <c:pt idx="134">
                  <c:v>20.6333333333333</c:v>
                </c:pt>
                <c:pt idx="135">
                  <c:v>20.4666666666667</c:v>
                </c:pt>
                <c:pt idx="136">
                  <c:v>20.3666666666667</c:v>
                </c:pt>
                <c:pt idx="137">
                  <c:v>19.5666666666667</c:v>
                </c:pt>
                <c:pt idx="138">
                  <c:v>19.3</c:v>
                </c:pt>
                <c:pt idx="139">
                  <c:v>19.6</c:v>
                </c:pt>
                <c:pt idx="140">
                  <c:v>20.2</c:v>
                </c:pt>
                <c:pt idx="141">
                  <c:v>20.1333333333333</c:v>
                </c:pt>
                <c:pt idx="142">
                  <c:v>20</c:v>
                </c:pt>
                <c:pt idx="143">
                  <c:v>19.8666666666667</c:v>
                </c:pt>
                <c:pt idx="144">
                  <c:v>19.5666666666667</c:v>
                </c:pt>
                <c:pt idx="145">
                  <c:v>19.2333333333333</c:v>
                </c:pt>
                <c:pt idx="146">
                  <c:v>19.5666666666667</c:v>
                </c:pt>
                <c:pt idx="147">
                  <c:v>19.7333333333333</c:v>
                </c:pt>
                <c:pt idx="148">
                  <c:v>19.7666666666667</c:v>
                </c:pt>
                <c:pt idx="149">
                  <c:v>19.4666666666667</c:v>
                </c:pt>
                <c:pt idx="150">
                  <c:v>19.5</c:v>
                </c:pt>
                <c:pt idx="151">
                  <c:v>19.2</c:v>
                </c:pt>
                <c:pt idx="152">
                  <c:v>19.5333333333333</c:v>
                </c:pt>
                <c:pt idx="153">
                  <c:v>19.7666666666667</c:v>
                </c:pt>
                <c:pt idx="154">
                  <c:v>20.1666666666667</c:v>
                </c:pt>
                <c:pt idx="155">
                  <c:v>20.7</c:v>
                </c:pt>
                <c:pt idx="156">
                  <c:v>20.5</c:v>
                </c:pt>
                <c:pt idx="157">
                  <c:v>20.1666666666667</c:v>
                </c:pt>
                <c:pt idx="158">
                  <c:v>20.2</c:v>
                </c:pt>
                <c:pt idx="159">
                  <c:v>20.2666666666667</c:v>
                </c:pt>
                <c:pt idx="160">
                  <c:v>19.9333333333333</c:v>
                </c:pt>
                <c:pt idx="161">
                  <c:v>19</c:v>
                </c:pt>
                <c:pt idx="162">
                  <c:v>18.7333333333333</c:v>
                </c:pt>
                <c:pt idx="163">
                  <c:v>18.9</c:v>
                </c:pt>
                <c:pt idx="164">
                  <c:v>19.6333333333333</c:v>
                </c:pt>
                <c:pt idx="165">
                  <c:v>19.7666666666667</c:v>
                </c:pt>
                <c:pt idx="166">
                  <c:v>19.1333333333333</c:v>
                </c:pt>
                <c:pt idx="167">
                  <c:v>20.1</c:v>
                </c:pt>
                <c:pt idx="168">
                  <c:v>21.1333333333333</c:v>
                </c:pt>
                <c:pt idx="169">
                  <c:v>21.3333333333333</c:v>
                </c:pt>
                <c:pt idx="170">
                  <c:v>21</c:v>
                </c:pt>
                <c:pt idx="171">
                  <c:v>20.6666666666667</c:v>
                </c:pt>
                <c:pt idx="172">
                  <c:v>20.0666666666667</c:v>
                </c:pt>
                <c:pt idx="173">
                  <c:v>20</c:v>
                </c:pt>
                <c:pt idx="174">
                  <c:v>20.2666666666667</c:v>
                </c:pt>
                <c:pt idx="175">
                  <c:v>20.0666666666667</c:v>
                </c:pt>
                <c:pt idx="176">
                  <c:v>20.1333333333333</c:v>
                </c:pt>
                <c:pt idx="177">
                  <c:v>20.4333333333333</c:v>
                </c:pt>
                <c:pt idx="178">
                  <c:v>20.7</c:v>
                </c:pt>
                <c:pt idx="179">
                  <c:v>21.0333333333333</c:v>
                </c:pt>
                <c:pt idx="180">
                  <c:v>21</c:v>
                </c:pt>
                <c:pt idx="181">
                  <c:v>20.9333333333333</c:v>
                </c:pt>
                <c:pt idx="182">
                  <c:v>20.7333333333333</c:v>
                </c:pt>
                <c:pt idx="183">
                  <c:v>21.1666666666667</c:v>
                </c:pt>
                <c:pt idx="184">
                  <c:v>21.1666666666667</c:v>
                </c:pt>
                <c:pt idx="185">
                  <c:v>21.6666666666667</c:v>
                </c:pt>
                <c:pt idx="186">
                  <c:v>22.2333333333333</c:v>
                </c:pt>
                <c:pt idx="187">
                  <c:v>22.8333333333333</c:v>
                </c:pt>
                <c:pt idx="188">
                  <c:v>22.3</c:v>
                </c:pt>
                <c:pt idx="189">
                  <c:v>22.9333333333333</c:v>
                </c:pt>
                <c:pt idx="190">
                  <c:v>23.3333333333333</c:v>
                </c:pt>
                <c:pt idx="191">
                  <c:v>23.4333333333333</c:v>
                </c:pt>
                <c:pt idx="192">
                  <c:v>23.7666666666667</c:v>
                </c:pt>
                <c:pt idx="193">
                  <c:v>23.9</c:v>
                </c:pt>
                <c:pt idx="194">
                  <c:v>23.1333333333333</c:v>
                </c:pt>
                <c:pt idx="195">
                  <c:v>22.6666666666667</c:v>
                </c:pt>
                <c:pt idx="196">
                  <c:v>22.7</c:v>
                </c:pt>
                <c:pt idx="197">
                  <c:v>22.8666666666667</c:v>
                </c:pt>
                <c:pt idx="198">
                  <c:v>22.7666666666667</c:v>
                </c:pt>
                <c:pt idx="199">
                  <c:v>23.2</c:v>
                </c:pt>
                <c:pt idx="200">
                  <c:v>23.9666666666667</c:v>
                </c:pt>
                <c:pt idx="201">
                  <c:v>24.9666666666667</c:v>
                </c:pt>
                <c:pt idx="202">
                  <c:v>25.8</c:v>
                </c:pt>
                <c:pt idx="203">
                  <c:v>25.6666666666667</c:v>
                </c:pt>
                <c:pt idx="204">
                  <c:v>25.5333333333333</c:v>
                </c:pt>
                <c:pt idx="205">
                  <c:v>26.4333333333333</c:v>
                </c:pt>
                <c:pt idx="206">
                  <c:v>27.2666666666667</c:v>
                </c:pt>
                <c:pt idx="207">
                  <c:v>27.6666666666667</c:v>
                </c:pt>
                <c:pt idx="208">
                  <c:v>27.5666666666667</c:v>
                </c:pt>
                <c:pt idx="209">
                  <c:v>26.5666666666667</c:v>
                </c:pt>
                <c:pt idx="210">
                  <c:v>25.8666666666667</c:v>
                </c:pt>
                <c:pt idx="211">
                  <c:v>25.3666666666667</c:v>
                </c:pt>
                <c:pt idx="212">
                  <c:v>25.5666666666667</c:v>
                </c:pt>
                <c:pt idx="213">
                  <c:v>25.6666666666667</c:v>
                </c:pt>
                <c:pt idx="214">
                  <c:v>26.6666666666667</c:v>
                </c:pt>
                <c:pt idx="215">
                  <c:v>26.7333333333333</c:v>
                </c:pt>
                <c:pt idx="216">
                  <c:v>26.7666666666667</c:v>
                </c:pt>
                <c:pt idx="217">
                  <c:v>26.9</c:v>
                </c:pt>
                <c:pt idx="218">
                  <c:v>27.6666666666667</c:v>
                </c:pt>
                <c:pt idx="219">
                  <c:v>27.6</c:v>
                </c:pt>
                <c:pt idx="220">
                  <c:v>28.0666666666667</c:v>
                </c:pt>
                <c:pt idx="221">
                  <c:v>28.7</c:v>
                </c:pt>
                <c:pt idx="222">
                  <c:v>29.1333333333333</c:v>
                </c:pt>
                <c:pt idx="223">
                  <c:v>29.2333333333333</c:v>
                </c:pt>
                <c:pt idx="224">
                  <c:v>29.1333333333333</c:v>
                </c:pt>
                <c:pt idx="225">
                  <c:v>29.6333333333333</c:v>
                </c:pt>
                <c:pt idx="226">
                  <c:v>30.2</c:v>
                </c:pt>
                <c:pt idx="227">
                  <c:v>30.0666666666667</c:v>
                </c:pt>
                <c:pt idx="228">
                  <c:v>30.1333333333333</c:v>
                </c:pt>
                <c:pt idx="229">
                  <c:v>29.7666666666667</c:v>
                </c:pt>
                <c:pt idx="230">
                  <c:v>29.2666666666667</c:v>
                </c:pt>
                <c:pt idx="231">
                  <c:v>28.9666666666667</c:v>
                </c:pt>
                <c:pt idx="232">
                  <c:v>28.4666666666667</c:v>
                </c:pt>
                <c:pt idx="233">
                  <c:v>28.3666666666667</c:v>
                </c:pt>
                <c:pt idx="234">
                  <c:v>28.6666666666667</c:v>
                </c:pt>
                <c:pt idx="235">
                  <c:v>29.3333333333333</c:v>
                </c:pt>
                <c:pt idx="236">
                  <c:v>29.2333333333333</c:v>
                </c:pt>
                <c:pt idx="237">
                  <c:v>28.8333333333333</c:v>
                </c:pt>
                <c:pt idx="238">
                  <c:v>29.1</c:v>
                </c:pt>
                <c:pt idx="239">
                  <c:v>30.0666666666667</c:v>
                </c:pt>
                <c:pt idx="240">
                  <c:v>30.1333333333333</c:v>
                </c:pt>
                <c:pt idx="241">
                  <c:v>30.4333333333333</c:v>
                </c:pt>
                <c:pt idx="242">
                  <c:v>31.0333333333333</c:v>
                </c:pt>
                <c:pt idx="243">
                  <c:v>31.4333333333333</c:v>
                </c:pt>
                <c:pt idx="244">
                  <c:v>31.5666666666667</c:v>
                </c:pt>
                <c:pt idx="245">
                  <c:v>31.6333333333333</c:v>
                </c:pt>
                <c:pt idx="246">
                  <c:v>31.8333333333333</c:v>
                </c:pt>
                <c:pt idx="247">
                  <c:v>32</c:v>
                </c:pt>
                <c:pt idx="248">
                  <c:v>32.4333333333333</c:v>
                </c:pt>
                <c:pt idx="249">
                  <c:v>32.3</c:v>
                </c:pt>
                <c:pt idx="250">
                  <c:v>31.9666666666667</c:v>
                </c:pt>
                <c:pt idx="251">
                  <c:v>31.9666666666667</c:v>
                </c:pt>
                <c:pt idx="252">
                  <c:v>31.8333333333333</c:v>
                </c:pt>
                <c:pt idx="253">
                  <c:v>32.2</c:v>
                </c:pt>
                <c:pt idx="254">
                  <c:v>32.9333333333333</c:v>
                </c:pt>
                <c:pt idx="255">
                  <c:v>33.3333333333333</c:v>
                </c:pt>
                <c:pt idx="256">
                  <c:v>33.7</c:v>
                </c:pt>
                <c:pt idx="257">
                  <c:v>33.7</c:v>
                </c:pt>
                <c:pt idx="258">
                  <c:v>33.3333333333333</c:v>
                </c:pt>
                <c:pt idx="259">
                  <c:v>34.1333333333333</c:v>
                </c:pt>
                <c:pt idx="260">
                  <c:v>34.8</c:v>
                </c:pt>
                <c:pt idx="261">
                  <c:v>34.5666666666667</c:v>
                </c:pt>
                <c:pt idx="262">
                  <c:v>34.0666666666667</c:v>
                </c:pt>
                <c:pt idx="263">
                  <c:v>34.3</c:v>
                </c:pt>
                <c:pt idx="264">
                  <c:v>34.3666666666667</c:v>
                </c:pt>
                <c:pt idx="265">
                  <c:v>33.5</c:v>
                </c:pt>
                <c:pt idx="266">
                  <c:v>32.7</c:v>
                </c:pt>
                <c:pt idx="267">
                  <c:v>32.9333333333333</c:v>
                </c:pt>
                <c:pt idx="268">
                  <c:v>33.1</c:v>
                </c:pt>
                <c:pt idx="269">
                  <c:v>33.5666666666667</c:v>
                </c:pt>
                <c:pt idx="270">
                  <c:v>34.2</c:v>
                </c:pt>
                <c:pt idx="271">
                  <c:v>34.3666666666667</c:v>
                </c:pt>
                <c:pt idx="272">
                  <c:v>33.1333333333333</c:v>
                </c:pt>
                <c:pt idx="273">
                  <c:v>31.9666666666667</c:v>
                </c:pt>
                <c:pt idx="274">
                  <c:v>31.2</c:v>
                </c:pt>
                <c:pt idx="275">
                  <c:v>30.4</c:v>
                </c:pt>
                <c:pt idx="276">
                  <c:v>29.6333333333333</c:v>
                </c:pt>
                <c:pt idx="277">
                  <c:v>28.8</c:v>
                </c:pt>
                <c:pt idx="278">
                  <c:v>27.3666666666667</c:v>
                </c:pt>
                <c:pt idx="279">
                  <c:v>26.8666666666667</c:v>
                </c:pt>
                <c:pt idx="280">
                  <c:v>26.9666666666667</c:v>
                </c:pt>
                <c:pt idx="281">
                  <c:v>27.5666666666667</c:v>
                </c:pt>
                <c:pt idx="282">
                  <c:v>27.8666666666667</c:v>
                </c:pt>
                <c:pt idx="283">
                  <c:v>27.3</c:v>
                </c:pt>
                <c:pt idx="284">
                  <c:v>26.4333333333333</c:v>
                </c:pt>
                <c:pt idx="285">
                  <c:v>26.1</c:v>
                </c:pt>
                <c:pt idx="286">
                  <c:v>25.9666666666667</c:v>
                </c:pt>
                <c:pt idx="287">
                  <c:v>26.2333333333333</c:v>
                </c:pt>
                <c:pt idx="288">
                  <c:v>27</c:v>
                </c:pt>
                <c:pt idx="289">
                  <c:v>26.8666666666667</c:v>
                </c:pt>
                <c:pt idx="290">
                  <c:v>26.6333333333333</c:v>
                </c:pt>
                <c:pt idx="291">
                  <c:v>26.2</c:v>
                </c:pt>
                <c:pt idx="292">
                  <c:v>26.7333333333333</c:v>
                </c:pt>
                <c:pt idx="293">
                  <c:v>26.3333333333333</c:v>
                </c:pt>
                <c:pt idx="294">
                  <c:v>26</c:v>
                </c:pt>
                <c:pt idx="295">
                  <c:v>26.0333333333333</c:v>
                </c:pt>
                <c:pt idx="296">
                  <c:v>26.2</c:v>
                </c:pt>
                <c:pt idx="297">
                  <c:v>25.7666666666667</c:v>
                </c:pt>
                <c:pt idx="298">
                  <c:v>26.0666666666667</c:v>
                </c:pt>
                <c:pt idx="299">
                  <c:v>25.4666666666667</c:v>
                </c:pt>
                <c:pt idx="300">
                  <c:v>25.6666666666667</c:v>
                </c:pt>
                <c:pt idx="301">
                  <c:v>26.2333333333333</c:v>
                </c:pt>
                <c:pt idx="302">
                  <c:v>26.7333333333333</c:v>
                </c:pt>
                <c:pt idx="303">
                  <c:v>27.5</c:v>
                </c:pt>
                <c:pt idx="304">
                  <c:v>27.7333333333333</c:v>
                </c:pt>
                <c:pt idx="305">
                  <c:v>27.4333333333333</c:v>
                </c:pt>
                <c:pt idx="306">
                  <c:v>27.4333333333333</c:v>
                </c:pt>
                <c:pt idx="307">
                  <c:v>28.1333333333333</c:v>
                </c:pt>
                <c:pt idx="308">
                  <c:v>28.9333333333333</c:v>
                </c:pt>
                <c:pt idx="309">
                  <c:v>29.3333333333333</c:v>
                </c:pt>
                <c:pt idx="310">
                  <c:v>28.9333333333333</c:v>
                </c:pt>
                <c:pt idx="311">
                  <c:v>28.7</c:v>
                </c:pt>
                <c:pt idx="312">
                  <c:v>28.0666666666667</c:v>
                </c:pt>
                <c:pt idx="313">
                  <c:v>27.6666666666667</c:v>
                </c:pt>
                <c:pt idx="314">
                  <c:v>28.7</c:v>
                </c:pt>
                <c:pt idx="315">
                  <c:v>29.1666666666667</c:v>
                </c:pt>
                <c:pt idx="316">
                  <c:v>29</c:v>
                </c:pt>
                <c:pt idx="317">
                  <c:v>28.7</c:v>
                </c:pt>
                <c:pt idx="318">
                  <c:v>28.0666666666667</c:v>
                </c:pt>
                <c:pt idx="319">
                  <c:v>27.4666666666667</c:v>
                </c:pt>
                <c:pt idx="320">
                  <c:v>27.1333333333333</c:v>
                </c:pt>
                <c:pt idx="321">
                  <c:v>28.2</c:v>
                </c:pt>
                <c:pt idx="322">
                  <c:v>28.5333333333333</c:v>
                </c:pt>
                <c:pt idx="323">
                  <c:v>29.4666666666667</c:v>
                </c:pt>
                <c:pt idx="324">
                  <c:v>29.8333333333333</c:v>
                </c:pt>
                <c:pt idx="325">
                  <c:v>30.1333333333333</c:v>
                </c:pt>
                <c:pt idx="326">
                  <c:v>30.2666666666667</c:v>
                </c:pt>
                <c:pt idx="327">
                  <c:v>30.7</c:v>
                </c:pt>
                <c:pt idx="328">
                  <c:v>30.3666666666667</c:v>
                </c:pt>
                <c:pt idx="329">
                  <c:v>30.6333333333333</c:v>
                </c:pt>
                <c:pt idx="330">
                  <c:v>30.8</c:v>
                </c:pt>
                <c:pt idx="331">
                  <c:v>30.6666666666667</c:v>
                </c:pt>
                <c:pt idx="332">
                  <c:v>31.1333333333333</c:v>
                </c:pt>
                <c:pt idx="333">
                  <c:v>31.2666666666667</c:v>
                </c:pt>
                <c:pt idx="334">
                  <c:v>31.4</c:v>
                </c:pt>
                <c:pt idx="335">
                  <c:v>32.2333333333333</c:v>
                </c:pt>
                <c:pt idx="336">
                  <c:v>32.7</c:v>
                </c:pt>
                <c:pt idx="337">
                  <c:v>32.8333333333333</c:v>
                </c:pt>
                <c:pt idx="338">
                  <c:v>32.5666666666667</c:v>
                </c:pt>
                <c:pt idx="339">
                  <c:v>32.6333333333333</c:v>
                </c:pt>
                <c:pt idx="340">
                  <c:v>33.1666666666667</c:v>
                </c:pt>
                <c:pt idx="341">
                  <c:v>33.1</c:v>
                </c:pt>
                <c:pt idx="342">
                  <c:v>33.4333333333333</c:v>
                </c:pt>
                <c:pt idx="343">
                  <c:v>34.1</c:v>
                </c:pt>
                <c:pt idx="344">
                  <c:v>33.5333333333333</c:v>
                </c:pt>
                <c:pt idx="345">
                  <c:v>33.2666666666667</c:v>
                </c:pt>
                <c:pt idx="346">
                  <c:v>32.9666666666667</c:v>
                </c:pt>
                <c:pt idx="347">
                  <c:v>32.9333333333333</c:v>
                </c:pt>
                <c:pt idx="348">
                  <c:v>33.2333333333333</c:v>
                </c:pt>
                <c:pt idx="349">
                  <c:v>33.2333333333333</c:v>
                </c:pt>
                <c:pt idx="350">
                  <c:v>32.8666666666667</c:v>
                </c:pt>
                <c:pt idx="351">
                  <c:v>32</c:v>
                </c:pt>
                <c:pt idx="352">
                  <c:v>31.9666666666667</c:v>
                </c:pt>
                <c:pt idx="353">
                  <c:v>31.7666666666667</c:v>
                </c:pt>
                <c:pt idx="354">
                  <c:v>31.8</c:v>
                </c:pt>
                <c:pt idx="355">
                  <c:v>31.8333333333333</c:v>
                </c:pt>
                <c:pt idx="356">
                  <c:v>32.1</c:v>
                </c:pt>
                <c:pt idx="357">
                  <c:v>32.0666666666667</c:v>
                </c:pt>
                <c:pt idx="358">
                  <c:v>31.7</c:v>
                </c:pt>
                <c:pt idx="359">
                  <c:v>31.1333333333333</c:v>
                </c:pt>
                <c:pt idx="360">
                  <c:v>30.5333333333333</c:v>
                </c:pt>
                <c:pt idx="361">
                  <c:v>30.5</c:v>
                </c:pt>
                <c:pt idx="362">
                  <c:v>30.0333333333333</c:v>
                </c:pt>
                <c:pt idx="363">
                  <c:v>29.4</c:v>
                </c:pt>
                <c:pt idx="364">
                  <c:v>29.5</c:v>
                </c:pt>
                <c:pt idx="365">
                  <c:v>29.2</c:v>
                </c:pt>
                <c:pt idx="366">
                  <c:v>28.8666666666667</c:v>
                </c:pt>
                <c:pt idx="367">
                  <c:v>28.6333333333333</c:v>
                </c:pt>
                <c:pt idx="368">
                  <c:v>28.5</c:v>
                </c:pt>
                <c:pt idx="369">
                  <c:v>28.5666666666667</c:v>
                </c:pt>
                <c:pt idx="370">
                  <c:v>28.4333333333333</c:v>
                </c:pt>
                <c:pt idx="371">
                  <c:v>27.5333333333333</c:v>
                </c:pt>
                <c:pt idx="372">
                  <c:v>27.1</c:v>
                </c:pt>
                <c:pt idx="373">
                  <c:v>26.9333333333333</c:v>
                </c:pt>
                <c:pt idx="374">
                  <c:v>27.6333333333333</c:v>
                </c:pt>
                <c:pt idx="375">
                  <c:v>27.7</c:v>
                </c:pt>
                <c:pt idx="376">
                  <c:v>27.5333333333333</c:v>
                </c:pt>
                <c:pt idx="377">
                  <c:v>27.6</c:v>
                </c:pt>
                <c:pt idx="378">
                  <c:v>27.7</c:v>
                </c:pt>
                <c:pt idx="379">
                  <c:v>28</c:v>
                </c:pt>
                <c:pt idx="380">
                  <c:v>28.7</c:v>
                </c:pt>
                <c:pt idx="381">
                  <c:v>28.9333333333333</c:v>
                </c:pt>
                <c:pt idx="382">
                  <c:v>29.0333333333333</c:v>
                </c:pt>
                <c:pt idx="383">
                  <c:v>29.1666666666667</c:v>
                </c:pt>
                <c:pt idx="384">
                  <c:v>29.4333333333333</c:v>
                </c:pt>
                <c:pt idx="385">
                  <c:v>29.4333333333333</c:v>
                </c:pt>
                <c:pt idx="386">
                  <c:v>29.4333333333333</c:v>
                </c:pt>
                <c:pt idx="387">
                  <c:v>29.1333333333333</c:v>
                </c:pt>
                <c:pt idx="388">
                  <c:v>29.3333333333333</c:v>
                </c:pt>
                <c:pt idx="389">
                  <c:v>29.6666666666667</c:v>
                </c:pt>
                <c:pt idx="390">
                  <c:v>30.3666666666667</c:v>
                </c:pt>
                <c:pt idx="391">
                  <c:v>30.6</c:v>
                </c:pt>
                <c:pt idx="392">
                  <c:v>31.2</c:v>
                </c:pt>
                <c:pt idx="393">
                  <c:v>31.8666666666667</c:v>
                </c:pt>
                <c:pt idx="394">
                  <c:v>31.7</c:v>
                </c:pt>
                <c:pt idx="395">
                  <c:v>31.1</c:v>
                </c:pt>
                <c:pt idx="396">
                  <c:v>30.4</c:v>
                </c:pt>
                <c:pt idx="397">
                  <c:v>29.5666666666667</c:v>
                </c:pt>
                <c:pt idx="398">
                  <c:v>29.4666666666667</c:v>
                </c:pt>
                <c:pt idx="399">
                  <c:v>29.0666666666667</c:v>
                </c:pt>
                <c:pt idx="400">
                  <c:v>29.2333333333333</c:v>
                </c:pt>
                <c:pt idx="401">
                  <c:v>29.9</c:v>
                </c:pt>
                <c:pt idx="402">
                  <c:v>30.5</c:v>
                </c:pt>
                <c:pt idx="403">
                  <c:v>30.7333333333333</c:v>
                </c:pt>
                <c:pt idx="404">
                  <c:v>30.7333333333333</c:v>
                </c:pt>
                <c:pt idx="405">
                  <c:v>31.0666666666667</c:v>
                </c:pt>
                <c:pt idx="406">
                  <c:v>31.8</c:v>
                </c:pt>
                <c:pt idx="407">
                  <c:v>31.8333333333333</c:v>
                </c:pt>
                <c:pt idx="408">
                  <c:v>31.7333333333333</c:v>
                </c:pt>
                <c:pt idx="409">
                  <c:v>31.8666666666667</c:v>
                </c:pt>
                <c:pt idx="410">
                  <c:v>31.7333333333333</c:v>
                </c:pt>
                <c:pt idx="411">
                  <c:v>31.6</c:v>
                </c:pt>
                <c:pt idx="412">
                  <c:v>31.6333333333333</c:v>
                </c:pt>
                <c:pt idx="413">
                  <c:v>31.6333333333333</c:v>
                </c:pt>
                <c:pt idx="414">
                  <c:v>31.2333333333333</c:v>
                </c:pt>
                <c:pt idx="415">
                  <c:v>31.2</c:v>
                </c:pt>
                <c:pt idx="416">
                  <c:v>31.5</c:v>
                </c:pt>
                <c:pt idx="417">
                  <c:v>31.9</c:v>
                </c:pt>
                <c:pt idx="418">
                  <c:v>31.9</c:v>
                </c:pt>
                <c:pt idx="419">
                  <c:v>31.4666666666667</c:v>
                </c:pt>
                <c:pt idx="420">
                  <c:v>30.5</c:v>
                </c:pt>
                <c:pt idx="421">
                  <c:v>29.6666666666667</c:v>
                </c:pt>
                <c:pt idx="422">
                  <c:v>28.9333333333333</c:v>
                </c:pt>
                <c:pt idx="423">
                  <c:v>28.6333333333333</c:v>
                </c:pt>
                <c:pt idx="424">
                  <c:v>28.5</c:v>
                </c:pt>
                <c:pt idx="425">
                  <c:v>28.3</c:v>
                </c:pt>
                <c:pt idx="426">
                  <c:v>28.2333333333333</c:v>
                </c:pt>
                <c:pt idx="427">
                  <c:v>28.6666666666667</c:v>
                </c:pt>
                <c:pt idx="428">
                  <c:v>29.1666666666667</c:v>
                </c:pt>
                <c:pt idx="429">
                  <c:v>28.5333333333333</c:v>
                </c:pt>
                <c:pt idx="430">
                  <c:v>27.7</c:v>
                </c:pt>
                <c:pt idx="431">
                  <c:v>26.9333333333333</c:v>
                </c:pt>
                <c:pt idx="432">
                  <c:v>26.0333333333333</c:v>
                </c:pt>
                <c:pt idx="433">
                  <c:v>25.8</c:v>
                </c:pt>
                <c:pt idx="434">
                  <c:v>25.6666666666667</c:v>
                </c:pt>
                <c:pt idx="435">
                  <c:v>25.2333333333333</c:v>
                </c:pt>
                <c:pt idx="436">
                  <c:v>24.9666666666667</c:v>
                </c:pt>
                <c:pt idx="437">
                  <c:v>24.5666666666667</c:v>
                </c:pt>
                <c:pt idx="438">
                  <c:v>23.9666666666667</c:v>
                </c:pt>
                <c:pt idx="439">
                  <c:v>24.0333333333333</c:v>
                </c:pt>
                <c:pt idx="440">
                  <c:v>24.5666666666667</c:v>
                </c:pt>
                <c:pt idx="441">
                  <c:v>24.6666666666667</c:v>
                </c:pt>
                <c:pt idx="442">
                  <c:v>24.0333333333333</c:v>
                </c:pt>
                <c:pt idx="443">
                  <c:v>23.9666666666667</c:v>
                </c:pt>
                <c:pt idx="444">
                  <c:v>24.2</c:v>
                </c:pt>
                <c:pt idx="445">
                  <c:v>24.1</c:v>
                </c:pt>
                <c:pt idx="446">
                  <c:v>22.9333333333333</c:v>
                </c:pt>
                <c:pt idx="447">
                  <c:v>22.4333333333333</c:v>
                </c:pt>
                <c:pt idx="448">
                  <c:v>21.4333333333333</c:v>
                </c:pt>
                <c:pt idx="449">
                  <c:v>21.0333333333333</c:v>
                </c:pt>
                <c:pt idx="450">
                  <c:v>20.8</c:v>
                </c:pt>
                <c:pt idx="451">
                  <c:v>20.4</c:v>
                </c:pt>
                <c:pt idx="452">
                  <c:v>19.7666666666667</c:v>
                </c:pt>
                <c:pt idx="453">
                  <c:v>18.7333333333333</c:v>
                </c:pt>
                <c:pt idx="454">
                  <c:v>17.7666666666667</c:v>
                </c:pt>
                <c:pt idx="455">
                  <c:v>17.6</c:v>
                </c:pt>
                <c:pt idx="456">
                  <c:v>17.4333333333333</c:v>
                </c:pt>
                <c:pt idx="457">
                  <c:v>16.7666666666667</c:v>
                </c:pt>
                <c:pt idx="458">
                  <c:v>15.6</c:v>
                </c:pt>
                <c:pt idx="459">
                  <c:v>15.4</c:v>
                </c:pt>
                <c:pt idx="460">
                  <c:v>15</c:v>
                </c:pt>
                <c:pt idx="461">
                  <c:v>15</c:v>
                </c:pt>
                <c:pt idx="462">
                  <c:v>15.7333333333333</c:v>
                </c:pt>
                <c:pt idx="463">
                  <c:v>15.5333333333333</c:v>
                </c:pt>
                <c:pt idx="464">
                  <c:v>14.8</c:v>
                </c:pt>
                <c:pt idx="465">
                  <c:v>14.9333333333333</c:v>
                </c:pt>
                <c:pt idx="466">
                  <c:v>14.6</c:v>
                </c:pt>
                <c:pt idx="467">
                  <c:v>14.3</c:v>
                </c:pt>
                <c:pt idx="468">
                  <c:v>15.0333333333333</c:v>
                </c:pt>
                <c:pt idx="469">
                  <c:v>14.3666666666667</c:v>
                </c:pt>
                <c:pt idx="470">
                  <c:v>14.0333333333333</c:v>
                </c:pt>
                <c:pt idx="471">
                  <c:v>14.3</c:v>
                </c:pt>
                <c:pt idx="472">
                  <c:v>14.5</c:v>
                </c:pt>
                <c:pt idx="473">
                  <c:v>14.5</c:v>
                </c:pt>
                <c:pt idx="474">
                  <c:v>14.2333333333333</c:v>
                </c:pt>
                <c:pt idx="475">
                  <c:v>14.4666666666667</c:v>
                </c:pt>
                <c:pt idx="476">
                  <c:v>15.2666666666667</c:v>
                </c:pt>
                <c:pt idx="477">
                  <c:v>15.3</c:v>
                </c:pt>
                <c:pt idx="478">
                  <c:v>15.4666666666667</c:v>
                </c:pt>
                <c:pt idx="479">
                  <c:v>16.1666666666667</c:v>
                </c:pt>
                <c:pt idx="480">
                  <c:v>16.5</c:v>
                </c:pt>
                <c:pt idx="481">
                  <c:v>16.6</c:v>
                </c:pt>
                <c:pt idx="482">
                  <c:v>17.1333333333333</c:v>
                </c:pt>
                <c:pt idx="483">
                  <c:v>17.9</c:v>
                </c:pt>
                <c:pt idx="484">
                  <c:v>18.1</c:v>
                </c:pt>
                <c:pt idx="485">
                  <c:v>18.2333333333333</c:v>
                </c:pt>
                <c:pt idx="486">
                  <c:v>18.7666666666667</c:v>
                </c:pt>
                <c:pt idx="487">
                  <c:v>19.4666666666667</c:v>
                </c:pt>
                <c:pt idx="488">
                  <c:v>20.1333333333333</c:v>
                </c:pt>
                <c:pt idx="489">
                  <c:v>21.1666666666667</c:v>
                </c:pt>
                <c:pt idx="490">
                  <c:v>21.5666666666667</c:v>
                </c:pt>
                <c:pt idx="491">
                  <c:v>21.4666666666667</c:v>
                </c:pt>
                <c:pt idx="492">
                  <c:v>20.5</c:v>
                </c:pt>
                <c:pt idx="493">
                  <c:v>19.7666666666667</c:v>
                </c:pt>
                <c:pt idx="494">
                  <c:v>19.6666666666667</c:v>
                </c:pt>
                <c:pt idx="495">
                  <c:v>19.0333333333333</c:v>
                </c:pt>
                <c:pt idx="496">
                  <c:v>19.0666666666667</c:v>
                </c:pt>
                <c:pt idx="497">
                  <c:v>19.6333333333333</c:v>
                </c:pt>
                <c:pt idx="498">
                  <c:v>19.3</c:v>
                </c:pt>
                <c:pt idx="499">
                  <c:v>19.1</c:v>
                </c:pt>
                <c:pt idx="500">
                  <c:v>18.0666666666667</c:v>
                </c:pt>
                <c:pt idx="501">
                  <c:v>17.3666666666667</c:v>
                </c:pt>
                <c:pt idx="502">
                  <c:v>17.2</c:v>
                </c:pt>
                <c:pt idx="503">
                  <c:v>16.6666666666667</c:v>
                </c:pt>
                <c:pt idx="504">
                  <c:v>16.1</c:v>
                </c:pt>
                <c:pt idx="505">
                  <c:v>14.9666666666667</c:v>
                </c:pt>
                <c:pt idx="506">
                  <c:v>14.2333333333333</c:v>
                </c:pt>
                <c:pt idx="507">
                  <c:v>14.2666666666667</c:v>
                </c:pt>
                <c:pt idx="508">
                  <c:v>14.5</c:v>
                </c:pt>
                <c:pt idx="509">
                  <c:v>13.9</c:v>
                </c:pt>
                <c:pt idx="510">
                  <c:v>13.5666666666667</c:v>
                </c:pt>
                <c:pt idx="511">
                  <c:v>13.9666666666667</c:v>
                </c:pt>
                <c:pt idx="512">
                  <c:v>13.9666666666667</c:v>
                </c:pt>
                <c:pt idx="513">
                  <c:v>13.4333333333333</c:v>
                </c:pt>
                <c:pt idx="514">
                  <c:v>13.8333333333333</c:v>
                </c:pt>
                <c:pt idx="515">
                  <c:v>13.9333333333333</c:v>
                </c:pt>
                <c:pt idx="516">
                  <c:v>13.6666666666667</c:v>
                </c:pt>
                <c:pt idx="517">
                  <c:v>13.8333333333333</c:v>
                </c:pt>
                <c:pt idx="518">
                  <c:v>13.9333333333333</c:v>
                </c:pt>
                <c:pt idx="519">
                  <c:v>13.8</c:v>
                </c:pt>
                <c:pt idx="520">
                  <c:v>14.4333333333333</c:v>
                </c:pt>
                <c:pt idx="521">
                  <c:v>15.2666666666667</c:v>
                </c:pt>
                <c:pt idx="522">
                  <c:v>16.3</c:v>
                </c:pt>
                <c:pt idx="523">
                  <c:v>16.9333333333333</c:v>
                </c:pt>
                <c:pt idx="524">
                  <c:v>17.1</c:v>
                </c:pt>
                <c:pt idx="525">
                  <c:v>17.3333333333333</c:v>
                </c:pt>
                <c:pt idx="526">
                  <c:v>16.6666666666667</c:v>
                </c:pt>
                <c:pt idx="527">
                  <c:v>15.7333333333333</c:v>
                </c:pt>
                <c:pt idx="528">
                  <c:v>14.9333333333333</c:v>
                </c:pt>
                <c:pt idx="529">
                  <c:v>14.7</c:v>
                </c:pt>
                <c:pt idx="530">
                  <c:v>14.7333333333333</c:v>
                </c:pt>
                <c:pt idx="531">
                  <c:v>14.7</c:v>
                </c:pt>
                <c:pt idx="532">
                  <c:v>14.6</c:v>
                </c:pt>
                <c:pt idx="533">
                  <c:v>15.2666666666667</c:v>
                </c:pt>
                <c:pt idx="534">
                  <c:v>15.5666666666667</c:v>
                </c:pt>
                <c:pt idx="535">
                  <c:v>16.2666666666667</c:v>
                </c:pt>
                <c:pt idx="536">
                  <c:v>16.3333333333333</c:v>
                </c:pt>
                <c:pt idx="537">
                  <c:v>16.6</c:v>
                </c:pt>
                <c:pt idx="538">
                  <c:v>17.1333333333333</c:v>
                </c:pt>
                <c:pt idx="539">
                  <c:v>17.7</c:v>
                </c:pt>
                <c:pt idx="540">
                  <c:v>17.7</c:v>
                </c:pt>
                <c:pt idx="541">
                  <c:v>18.4666666666667</c:v>
                </c:pt>
                <c:pt idx="542">
                  <c:v>18.6666666666667</c:v>
                </c:pt>
                <c:pt idx="543">
                  <c:v>18.7</c:v>
                </c:pt>
                <c:pt idx="544">
                  <c:v>18.2333333333333</c:v>
                </c:pt>
                <c:pt idx="545">
                  <c:v>18.5333333333333</c:v>
                </c:pt>
                <c:pt idx="546">
                  <c:v>18.8666666666667</c:v>
                </c:pt>
                <c:pt idx="547">
                  <c:v>18.8</c:v>
                </c:pt>
                <c:pt idx="548">
                  <c:v>18.3666666666667</c:v>
                </c:pt>
                <c:pt idx="549">
                  <c:v>18.2333333333333</c:v>
                </c:pt>
                <c:pt idx="550">
                  <c:v>17.7</c:v>
                </c:pt>
                <c:pt idx="551">
                  <c:v>17.1333333333333</c:v>
                </c:pt>
                <c:pt idx="552">
                  <c:v>16.6666666666667</c:v>
                </c:pt>
                <c:pt idx="553">
                  <c:v>16.1666666666667</c:v>
                </c:pt>
                <c:pt idx="554">
                  <c:v>15.7</c:v>
                </c:pt>
                <c:pt idx="555">
                  <c:v>16.3666666666667</c:v>
                </c:pt>
                <c:pt idx="556">
                  <c:v>17.0666666666667</c:v>
                </c:pt>
                <c:pt idx="557">
                  <c:v>17.2666666666667</c:v>
                </c:pt>
                <c:pt idx="558">
                  <c:v>18.0666666666667</c:v>
                </c:pt>
                <c:pt idx="559">
                  <c:v>18.5666666666667</c:v>
                </c:pt>
                <c:pt idx="560">
                  <c:v>20</c:v>
                </c:pt>
                <c:pt idx="561">
                  <c:v>20.7333333333333</c:v>
                </c:pt>
                <c:pt idx="562">
                  <c:v>21.1333333333333</c:v>
                </c:pt>
                <c:pt idx="563">
                  <c:v>21</c:v>
                </c:pt>
                <c:pt idx="564">
                  <c:v>21.4</c:v>
                </c:pt>
                <c:pt idx="565">
                  <c:v>21.1666666666667</c:v>
                </c:pt>
                <c:pt idx="566">
                  <c:v>21.5333333333333</c:v>
                </c:pt>
                <c:pt idx="567">
                  <c:v>21.5</c:v>
                </c:pt>
                <c:pt idx="568">
                  <c:v>20.7</c:v>
                </c:pt>
                <c:pt idx="569">
                  <c:v>20.3</c:v>
                </c:pt>
                <c:pt idx="570">
                  <c:v>20.6666666666667</c:v>
                </c:pt>
                <c:pt idx="571">
                  <c:v>20</c:v>
                </c:pt>
                <c:pt idx="572">
                  <c:v>19.3</c:v>
                </c:pt>
                <c:pt idx="573">
                  <c:v>19.6</c:v>
                </c:pt>
                <c:pt idx="574">
                  <c:v>19.9666666666667</c:v>
                </c:pt>
                <c:pt idx="575">
                  <c:v>20.2333333333333</c:v>
                </c:pt>
                <c:pt idx="576">
                  <c:v>20.1</c:v>
                </c:pt>
                <c:pt idx="577">
                  <c:v>20.3</c:v>
                </c:pt>
                <c:pt idx="578">
                  <c:v>21.4333333333333</c:v>
                </c:pt>
                <c:pt idx="579">
                  <c:v>21.5666666666667</c:v>
                </c:pt>
                <c:pt idx="580">
                  <c:v>21.4333333333333</c:v>
                </c:pt>
                <c:pt idx="581">
                  <c:v>21.3666666666667</c:v>
                </c:pt>
                <c:pt idx="582">
                  <c:v>21.4666666666667</c:v>
                </c:pt>
                <c:pt idx="583">
                  <c:v>22.6333333333333</c:v>
                </c:pt>
                <c:pt idx="584">
                  <c:v>23.4666666666667</c:v>
                </c:pt>
                <c:pt idx="585">
                  <c:v>22.6</c:v>
                </c:pt>
                <c:pt idx="586">
                  <c:v>22.2666666666667</c:v>
                </c:pt>
                <c:pt idx="587">
                  <c:v>22.8666666666667</c:v>
                </c:pt>
                <c:pt idx="588">
                  <c:v>23.2</c:v>
                </c:pt>
                <c:pt idx="589">
                  <c:v>22.9</c:v>
                </c:pt>
                <c:pt idx="590">
                  <c:v>21.8333333333333</c:v>
                </c:pt>
                <c:pt idx="591">
                  <c:v>21.6</c:v>
                </c:pt>
                <c:pt idx="592">
                  <c:v>20.8333333333333</c:v>
                </c:pt>
                <c:pt idx="593">
                  <c:v>20.9</c:v>
                </c:pt>
                <c:pt idx="594">
                  <c:v>20.8666666666667</c:v>
                </c:pt>
                <c:pt idx="595">
                  <c:v>21.3</c:v>
                </c:pt>
                <c:pt idx="596">
                  <c:v>21.7</c:v>
                </c:pt>
                <c:pt idx="597">
                  <c:v>21.9</c:v>
                </c:pt>
                <c:pt idx="598">
                  <c:v>22.3</c:v>
                </c:pt>
                <c:pt idx="599">
                  <c:v>22.1666666666667</c:v>
                </c:pt>
                <c:pt idx="600">
                  <c:v>22.6666666666667</c:v>
                </c:pt>
                <c:pt idx="601">
                  <c:v>23</c:v>
                </c:pt>
                <c:pt idx="602">
                  <c:v>23.7666666666667</c:v>
                </c:pt>
                <c:pt idx="603">
                  <c:v>24.3</c:v>
                </c:pt>
                <c:pt idx="604">
                  <c:v>25.0666666666667</c:v>
                </c:pt>
                <c:pt idx="605">
                  <c:v>24.8</c:v>
                </c:pt>
                <c:pt idx="606">
                  <c:v>25.2666666666667</c:v>
                </c:pt>
                <c:pt idx="607">
                  <c:v>25.7</c:v>
                </c:pt>
                <c:pt idx="608">
                  <c:v>25.6</c:v>
                </c:pt>
                <c:pt idx="609">
                  <c:v>26.0666666666667</c:v>
                </c:pt>
                <c:pt idx="610">
                  <c:v>27.2666666666667</c:v>
                </c:pt>
                <c:pt idx="611">
                  <c:v>28.5333333333333</c:v>
                </c:pt>
                <c:pt idx="612">
                  <c:v>29.2</c:v>
                </c:pt>
                <c:pt idx="613">
                  <c:v>29.2</c:v>
                </c:pt>
                <c:pt idx="614">
                  <c:v>29.6333333333333</c:v>
                </c:pt>
                <c:pt idx="615">
                  <c:v>29.8</c:v>
                </c:pt>
                <c:pt idx="616">
                  <c:v>29.5333333333333</c:v>
                </c:pt>
                <c:pt idx="617">
                  <c:v>28.9666666666667</c:v>
                </c:pt>
                <c:pt idx="618">
                  <c:v>29.5333333333333</c:v>
                </c:pt>
                <c:pt idx="619">
                  <c:v>29.9666666666667</c:v>
                </c:pt>
                <c:pt idx="620">
                  <c:v>30.6</c:v>
                </c:pt>
                <c:pt idx="621">
                  <c:v>30.6</c:v>
                </c:pt>
                <c:pt idx="622">
                  <c:v>31.6</c:v>
                </c:pt>
                <c:pt idx="623">
                  <c:v>30.5333333333333</c:v>
                </c:pt>
                <c:pt idx="624">
                  <c:v>30.3</c:v>
                </c:pt>
                <c:pt idx="625">
                  <c:v>30.7</c:v>
                </c:pt>
                <c:pt idx="626">
                  <c:v>30.9</c:v>
                </c:pt>
                <c:pt idx="627">
                  <c:v>31.1333333333333</c:v>
                </c:pt>
                <c:pt idx="628">
                  <c:v>30.9333333333333</c:v>
                </c:pt>
                <c:pt idx="629">
                  <c:v>32.0666666666667</c:v>
                </c:pt>
                <c:pt idx="630">
                  <c:v>32.5</c:v>
                </c:pt>
                <c:pt idx="631">
                  <c:v>33.0333333333333</c:v>
                </c:pt>
                <c:pt idx="632">
                  <c:v>33.6333333333333</c:v>
                </c:pt>
                <c:pt idx="633">
                  <c:v>33.4</c:v>
                </c:pt>
                <c:pt idx="634">
                  <c:v>32.4666666666667</c:v>
                </c:pt>
                <c:pt idx="635">
                  <c:v>33.3666666666667</c:v>
                </c:pt>
                <c:pt idx="636">
                  <c:v>33.9333333333333</c:v>
                </c:pt>
                <c:pt idx="637">
                  <c:v>33.9666666666667</c:v>
                </c:pt>
                <c:pt idx="638">
                  <c:v>34.1333333333333</c:v>
                </c:pt>
                <c:pt idx="639">
                  <c:v>34.2666666666667</c:v>
                </c:pt>
                <c:pt idx="640">
                  <c:v>34.1</c:v>
                </c:pt>
                <c:pt idx="641">
                  <c:v>33.9</c:v>
                </c:pt>
                <c:pt idx="642">
                  <c:v>33.3666666666667</c:v>
                </c:pt>
                <c:pt idx="643">
                  <c:v>32.5333333333333</c:v>
                </c:pt>
                <c:pt idx="644">
                  <c:v>32.1666666666667</c:v>
                </c:pt>
                <c:pt idx="645">
                  <c:v>32.3333333333333</c:v>
                </c:pt>
                <c:pt idx="646">
                  <c:v>32.8333333333333</c:v>
                </c:pt>
                <c:pt idx="647">
                  <c:v>33.7333333333333</c:v>
                </c:pt>
                <c:pt idx="648">
                  <c:v>33.0666666666667</c:v>
                </c:pt>
                <c:pt idx="649">
                  <c:v>33.4</c:v>
                </c:pt>
                <c:pt idx="650">
                  <c:v>33.3666666666667</c:v>
                </c:pt>
                <c:pt idx="651">
                  <c:v>33.8333333333333</c:v>
                </c:pt>
                <c:pt idx="652">
                  <c:v>33.7333333333333</c:v>
                </c:pt>
                <c:pt idx="653">
                  <c:v>33.8333333333333</c:v>
                </c:pt>
                <c:pt idx="654">
                  <c:v>33.4666666666667</c:v>
                </c:pt>
                <c:pt idx="655">
                  <c:v>33.0666666666667</c:v>
                </c:pt>
                <c:pt idx="656">
                  <c:v>32.5333333333333</c:v>
                </c:pt>
                <c:pt idx="657">
                  <c:v>31.8666666666667</c:v>
                </c:pt>
                <c:pt idx="658">
                  <c:v>31.8666666666667</c:v>
                </c:pt>
                <c:pt idx="659">
                  <c:v>31.0666666666667</c:v>
                </c:pt>
                <c:pt idx="660">
                  <c:v>30.6</c:v>
                </c:pt>
                <c:pt idx="661">
                  <c:v>30.4333333333333</c:v>
                </c:pt>
                <c:pt idx="662">
                  <c:v>30.1</c:v>
                </c:pt>
                <c:pt idx="663">
                  <c:v>29.5666666666667</c:v>
                </c:pt>
                <c:pt idx="664">
                  <c:v>30.3</c:v>
                </c:pt>
                <c:pt idx="665">
                  <c:v>30.2333333333333</c:v>
                </c:pt>
                <c:pt idx="666">
                  <c:v>29.9</c:v>
                </c:pt>
                <c:pt idx="667">
                  <c:v>29.7333333333333</c:v>
                </c:pt>
                <c:pt idx="668">
                  <c:v>29.0666666666667</c:v>
                </c:pt>
                <c:pt idx="669">
                  <c:v>28.6666666666667</c:v>
                </c:pt>
                <c:pt idx="670">
                  <c:v>28.6</c:v>
                </c:pt>
                <c:pt idx="671">
                  <c:v>28.4333333333333</c:v>
                </c:pt>
                <c:pt idx="672">
                  <c:v>27.9</c:v>
                </c:pt>
                <c:pt idx="673">
                  <c:v>27.7</c:v>
                </c:pt>
                <c:pt idx="674">
                  <c:v>27.6</c:v>
                </c:pt>
                <c:pt idx="675">
                  <c:v>27.7666666666667</c:v>
                </c:pt>
                <c:pt idx="676">
                  <c:v>27.4333333333333</c:v>
                </c:pt>
                <c:pt idx="677">
                  <c:v>27.1</c:v>
                </c:pt>
                <c:pt idx="678">
                  <c:v>26.8666666666667</c:v>
                </c:pt>
                <c:pt idx="679">
                  <c:v>26.0666666666667</c:v>
                </c:pt>
                <c:pt idx="680">
                  <c:v>26.3</c:v>
                </c:pt>
                <c:pt idx="681">
                  <c:v>26.2333333333333</c:v>
                </c:pt>
                <c:pt idx="682">
                  <c:v>26.0666666666667</c:v>
                </c:pt>
                <c:pt idx="683">
                  <c:v>26.6</c:v>
                </c:pt>
                <c:pt idx="684">
                  <c:v>26.8</c:v>
                </c:pt>
                <c:pt idx="685">
                  <c:v>27.1666666666667</c:v>
                </c:pt>
                <c:pt idx="686">
                  <c:v>27.5333333333333</c:v>
                </c:pt>
                <c:pt idx="687">
                  <c:v>28.0666666666667</c:v>
                </c:pt>
                <c:pt idx="688">
                  <c:v>28.9</c:v>
                </c:pt>
                <c:pt idx="689">
                  <c:v>29.3333333333333</c:v>
                </c:pt>
                <c:pt idx="690">
                  <c:v>29.3</c:v>
                </c:pt>
                <c:pt idx="691">
                  <c:v>28.9</c:v>
                </c:pt>
                <c:pt idx="692">
                  <c:v>28.9666666666667</c:v>
                </c:pt>
                <c:pt idx="693">
                  <c:v>29.6</c:v>
                </c:pt>
                <c:pt idx="694">
                  <c:v>29.6666666666667</c:v>
                </c:pt>
                <c:pt idx="695">
                  <c:v>29.4666666666667</c:v>
                </c:pt>
                <c:pt idx="696">
                  <c:v>28.7333333333333</c:v>
                </c:pt>
                <c:pt idx="697">
                  <c:v>27.8333333333333</c:v>
                </c:pt>
                <c:pt idx="698">
                  <c:v>27.6666666666667</c:v>
                </c:pt>
                <c:pt idx="699">
                  <c:v>27.3666666666667</c:v>
                </c:pt>
                <c:pt idx="700">
                  <c:v>27.1333333333333</c:v>
                </c:pt>
                <c:pt idx="701">
                  <c:v>27.1666666666667</c:v>
                </c:pt>
                <c:pt idx="702">
                  <c:v>27.9666666666667</c:v>
                </c:pt>
                <c:pt idx="703">
                  <c:v>28.8666666666667</c:v>
                </c:pt>
                <c:pt idx="704">
                  <c:v>29</c:v>
                </c:pt>
                <c:pt idx="705">
                  <c:v>28.8333333333333</c:v>
                </c:pt>
                <c:pt idx="706">
                  <c:v>29.3</c:v>
                </c:pt>
                <c:pt idx="707">
                  <c:v>29.1</c:v>
                </c:pt>
                <c:pt idx="708">
                  <c:v>28.5</c:v>
                </c:pt>
                <c:pt idx="709">
                  <c:v>29.1</c:v>
                </c:pt>
                <c:pt idx="710">
                  <c:v>29</c:v>
                </c:pt>
                <c:pt idx="711">
                  <c:v>28.9666666666667</c:v>
                </c:pt>
                <c:pt idx="712">
                  <c:v>29.1333333333333</c:v>
                </c:pt>
                <c:pt idx="713">
                  <c:v>29.3</c:v>
                </c:pt>
                <c:pt idx="714">
                  <c:v>30.1333333333333</c:v>
                </c:pt>
                <c:pt idx="715">
                  <c:v>29.9666666666667</c:v>
                </c:pt>
                <c:pt idx="716">
                  <c:v>30.1</c:v>
                </c:pt>
                <c:pt idx="717">
                  <c:v>29.6333333333333</c:v>
                </c:pt>
                <c:pt idx="718">
                  <c:v>28.9333333333333</c:v>
                </c:pt>
                <c:pt idx="719">
                  <c:v>28.9</c:v>
                </c:pt>
                <c:pt idx="720">
                  <c:v>28.7</c:v>
                </c:pt>
                <c:pt idx="721">
                  <c:v>28.4333333333333</c:v>
                </c:pt>
                <c:pt idx="722">
                  <c:v>28.3333333333333</c:v>
                </c:pt>
                <c:pt idx="723">
                  <c:v>28.5333333333333</c:v>
                </c:pt>
                <c:pt idx="724">
                  <c:v>27.9666666666667</c:v>
                </c:pt>
                <c:pt idx="725">
                  <c:v>28.1</c:v>
                </c:pt>
                <c:pt idx="726">
                  <c:v>28.9333333333333</c:v>
                </c:pt>
                <c:pt idx="727">
                  <c:v>29.3</c:v>
                </c:pt>
                <c:pt idx="728">
                  <c:v>29.1</c:v>
                </c:pt>
                <c:pt idx="729">
                  <c:v>29.2333333333333</c:v>
                </c:pt>
                <c:pt idx="730">
                  <c:v>29.0333333333333</c:v>
                </c:pt>
                <c:pt idx="731">
                  <c:v>29.0666666666667</c:v>
                </c:pt>
                <c:pt idx="732">
                  <c:v>29.3666666666667</c:v>
                </c:pt>
                <c:pt idx="733">
                  <c:v>28.9</c:v>
                </c:pt>
                <c:pt idx="734">
                  <c:v>28.2666666666667</c:v>
                </c:pt>
                <c:pt idx="735">
                  <c:v>28</c:v>
                </c:pt>
                <c:pt idx="736">
                  <c:v>27.8666666666667</c:v>
                </c:pt>
                <c:pt idx="737">
                  <c:v>28.0666666666667</c:v>
                </c:pt>
                <c:pt idx="738">
                  <c:v>28.8333333333333</c:v>
                </c:pt>
                <c:pt idx="739">
                  <c:v>28.8666666666667</c:v>
                </c:pt>
                <c:pt idx="740">
                  <c:v>28.8333333333333</c:v>
                </c:pt>
                <c:pt idx="741">
                  <c:v>29</c:v>
                </c:pt>
                <c:pt idx="742">
                  <c:v>29.3333333333333</c:v>
                </c:pt>
                <c:pt idx="743">
                  <c:v>29.4666666666667</c:v>
                </c:pt>
                <c:pt idx="744">
                  <c:v>29.1333333333333</c:v>
                </c:pt>
                <c:pt idx="745">
                  <c:v>28.6</c:v>
                </c:pt>
                <c:pt idx="746">
                  <c:v>28</c:v>
                </c:pt>
                <c:pt idx="747">
                  <c:v>28.4333333333333</c:v>
                </c:pt>
                <c:pt idx="748">
                  <c:v>28.7666666666667</c:v>
                </c:pt>
                <c:pt idx="749">
                  <c:v>28.3333333333333</c:v>
                </c:pt>
                <c:pt idx="750">
                  <c:v>28.6</c:v>
                </c:pt>
                <c:pt idx="751">
                  <c:v>29.3666666666667</c:v>
                </c:pt>
                <c:pt idx="752">
                  <c:v>29.4666666666667</c:v>
                </c:pt>
                <c:pt idx="753">
                  <c:v>29.2666666666667</c:v>
                </c:pt>
                <c:pt idx="754">
                  <c:v>29.5666666666667</c:v>
                </c:pt>
                <c:pt idx="755">
                  <c:v>28.4666666666667</c:v>
                </c:pt>
                <c:pt idx="756">
                  <c:v>27.9333333333333</c:v>
                </c:pt>
                <c:pt idx="757">
                  <c:v>28.1</c:v>
                </c:pt>
                <c:pt idx="758">
                  <c:v>28.3</c:v>
                </c:pt>
                <c:pt idx="759">
                  <c:v>28.0333333333333</c:v>
                </c:pt>
                <c:pt idx="760">
                  <c:v>27.7</c:v>
                </c:pt>
                <c:pt idx="761">
                  <c:v>27.8333333333333</c:v>
                </c:pt>
                <c:pt idx="762">
                  <c:v>27.6333333333333</c:v>
                </c:pt>
                <c:pt idx="763">
                  <c:v>28.1666666666667</c:v>
                </c:pt>
                <c:pt idx="764">
                  <c:v>29.2333333333333</c:v>
                </c:pt>
                <c:pt idx="765">
                  <c:v>30</c:v>
                </c:pt>
                <c:pt idx="766">
                  <c:v>30.4333333333333</c:v>
                </c:pt>
                <c:pt idx="767">
                  <c:v>30.2666666666667</c:v>
                </c:pt>
                <c:pt idx="768">
                  <c:v>30.2666666666667</c:v>
                </c:pt>
                <c:pt idx="769">
                  <c:v>30.3666666666667</c:v>
                </c:pt>
                <c:pt idx="770">
                  <c:v>29.8333333333333</c:v>
                </c:pt>
                <c:pt idx="771">
                  <c:v>29.8333333333333</c:v>
                </c:pt>
                <c:pt idx="772">
                  <c:v>29.3666666666667</c:v>
                </c:pt>
                <c:pt idx="773">
                  <c:v>29.2</c:v>
                </c:pt>
                <c:pt idx="774">
                  <c:v>29</c:v>
                </c:pt>
                <c:pt idx="775">
                  <c:v>29.9</c:v>
                </c:pt>
                <c:pt idx="776">
                  <c:v>30.6</c:v>
                </c:pt>
                <c:pt idx="777">
                  <c:v>30.8</c:v>
                </c:pt>
                <c:pt idx="778">
                  <c:v>31.1</c:v>
                </c:pt>
                <c:pt idx="779">
                  <c:v>31.7333333333333</c:v>
                </c:pt>
                <c:pt idx="780">
                  <c:v>32.1</c:v>
                </c:pt>
                <c:pt idx="781">
                  <c:v>32.0666666666667</c:v>
                </c:pt>
                <c:pt idx="782">
                  <c:v>32.2</c:v>
                </c:pt>
                <c:pt idx="783">
                  <c:v>32.3333333333333</c:v>
                </c:pt>
                <c:pt idx="784">
                  <c:v>32.6666666666667</c:v>
                </c:pt>
                <c:pt idx="785">
                  <c:v>33.3666666666667</c:v>
                </c:pt>
                <c:pt idx="786">
                  <c:v>33.9666666666667</c:v>
                </c:pt>
                <c:pt idx="787">
                  <c:v>34.3666666666667</c:v>
                </c:pt>
                <c:pt idx="788">
                  <c:v>34.6666666666667</c:v>
                </c:pt>
                <c:pt idx="789">
                  <c:v>35.0666666666667</c:v>
                </c:pt>
                <c:pt idx="790">
                  <c:v>35.3333333333333</c:v>
                </c:pt>
                <c:pt idx="791">
                  <c:v>34.5333333333333</c:v>
                </c:pt>
                <c:pt idx="792">
                  <c:v>34.0666666666667</c:v>
                </c:pt>
                <c:pt idx="793">
                  <c:v>33.3</c:v>
                </c:pt>
                <c:pt idx="794">
                  <c:v>31.9333333333333</c:v>
                </c:pt>
                <c:pt idx="795">
                  <c:v>31.0333333333333</c:v>
                </c:pt>
                <c:pt idx="796">
                  <c:v>30.4333333333333</c:v>
                </c:pt>
                <c:pt idx="797">
                  <c:v>29.9</c:v>
                </c:pt>
                <c:pt idx="798">
                  <c:v>28.9333333333333</c:v>
                </c:pt>
                <c:pt idx="799">
                  <c:v>28.2333333333333</c:v>
                </c:pt>
                <c:pt idx="800">
                  <c:v>28.3333333333333</c:v>
                </c:pt>
                <c:pt idx="801">
                  <c:v>27.9666666666667</c:v>
                </c:pt>
                <c:pt idx="802">
                  <c:v>27.9333333333333</c:v>
                </c:pt>
                <c:pt idx="803">
                  <c:v>27.6666666666667</c:v>
                </c:pt>
                <c:pt idx="804">
                  <c:v>27.0666666666667</c:v>
                </c:pt>
                <c:pt idx="805">
                  <c:v>26.1</c:v>
                </c:pt>
                <c:pt idx="806">
                  <c:v>25.3666666666667</c:v>
                </c:pt>
                <c:pt idx="807">
                  <c:v>24.3666666666667</c:v>
                </c:pt>
                <c:pt idx="808">
                  <c:v>24.0666666666667</c:v>
                </c:pt>
                <c:pt idx="809">
                  <c:v>23.7666666666667</c:v>
                </c:pt>
                <c:pt idx="810">
                  <c:v>22.7333333333333</c:v>
                </c:pt>
                <c:pt idx="811">
                  <c:v>22.1</c:v>
                </c:pt>
                <c:pt idx="812">
                  <c:v>21.8333333333333</c:v>
                </c:pt>
                <c:pt idx="813">
                  <c:v>21.8666666666667</c:v>
                </c:pt>
                <c:pt idx="814">
                  <c:v>22.0333333333333</c:v>
                </c:pt>
                <c:pt idx="815">
                  <c:v>22.3333333333333</c:v>
                </c:pt>
                <c:pt idx="816">
                  <c:v>22.2666666666667</c:v>
                </c:pt>
                <c:pt idx="817">
                  <c:v>21.8333333333333</c:v>
                </c:pt>
                <c:pt idx="818">
                  <c:v>21.0666666666667</c:v>
                </c:pt>
                <c:pt idx="819">
                  <c:v>20.1</c:v>
                </c:pt>
                <c:pt idx="820">
                  <c:v>20.0666666666667</c:v>
                </c:pt>
                <c:pt idx="821">
                  <c:v>20.1</c:v>
                </c:pt>
                <c:pt idx="822">
                  <c:v>20.5666666666667</c:v>
                </c:pt>
                <c:pt idx="823">
                  <c:v>21.0333333333333</c:v>
                </c:pt>
                <c:pt idx="824">
                  <c:v>21.3</c:v>
                </c:pt>
                <c:pt idx="825">
                  <c:v>21.4333333333333</c:v>
                </c:pt>
                <c:pt idx="826">
                  <c:v>21.4</c:v>
                </c:pt>
                <c:pt idx="827">
                  <c:v>21.6333333333333</c:v>
                </c:pt>
                <c:pt idx="828">
                  <c:v>22.6</c:v>
                </c:pt>
                <c:pt idx="829">
                  <c:v>22.7333333333333</c:v>
                </c:pt>
                <c:pt idx="830">
                  <c:v>22.5666666666667</c:v>
                </c:pt>
                <c:pt idx="831">
                  <c:v>22.4</c:v>
                </c:pt>
                <c:pt idx="832">
                  <c:v>22.8666666666667</c:v>
                </c:pt>
                <c:pt idx="833">
                  <c:v>23.0666666666667</c:v>
                </c:pt>
                <c:pt idx="834">
                  <c:v>23.6333333333333</c:v>
                </c:pt>
                <c:pt idx="835">
                  <c:v>23.7333333333333</c:v>
                </c:pt>
                <c:pt idx="836">
                  <c:v>23.6666666666667</c:v>
                </c:pt>
                <c:pt idx="837">
                  <c:v>24.1</c:v>
                </c:pt>
                <c:pt idx="838">
                  <c:v>24.2</c:v>
                </c:pt>
                <c:pt idx="839">
                  <c:v>24.3</c:v>
                </c:pt>
                <c:pt idx="840">
                  <c:v>24.3666666666667</c:v>
                </c:pt>
                <c:pt idx="841">
                  <c:v>24.3</c:v>
                </c:pt>
                <c:pt idx="842">
                  <c:v>24.1666666666667</c:v>
                </c:pt>
                <c:pt idx="843">
                  <c:v>24.0666666666667</c:v>
                </c:pt>
                <c:pt idx="844">
                  <c:v>23.2333333333333</c:v>
                </c:pt>
                <c:pt idx="845">
                  <c:v>22.1</c:v>
                </c:pt>
                <c:pt idx="846">
                  <c:v>21.4666666666667</c:v>
                </c:pt>
                <c:pt idx="847">
                  <c:v>21.6333333333333</c:v>
                </c:pt>
                <c:pt idx="848">
                  <c:v>22.1666666666667</c:v>
                </c:pt>
                <c:pt idx="849">
                  <c:v>22.8666666666667</c:v>
                </c:pt>
                <c:pt idx="850">
                  <c:v>22.5</c:v>
                </c:pt>
                <c:pt idx="851">
                  <c:v>22.4</c:v>
                </c:pt>
                <c:pt idx="852">
                  <c:v>21.8666666666667</c:v>
                </c:pt>
                <c:pt idx="853">
                  <c:v>20.9666666666667</c:v>
                </c:pt>
                <c:pt idx="854">
                  <c:v>20.6333333333333</c:v>
                </c:pt>
                <c:pt idx="855">
                  <c:v>20.4666666666667</c:v>
                </c:pt>
                <c:pt idx="856">
                  <c:v>20.1333333333333</c:v>
                </c:pt>
                <c:pt idx="857">
                  <c:v>19.6666666666667</c:v>
                </c:pt>
                <c:pt idx="858">
                  <c:v>18.6</c:v>
                </c:pt>
                <c:pt idx="859">
                  <c:v>18.1666666666667</c:v>
                </c:pt>
                <c:pt idx="860">
                  <c:v>18.4333333333333</c:v>
                </c:pt>
                <c:pt idx="861">
                  <c:v>18.7333333333333</c:v>
                </c:pt>
                <c:pt idx="862">
                  <c:v>18</c:v>
                </c:pt>
                <c:pt idx="863">
                  <c:v>17.6</c:v>
                </c:pt>
                <c:pt idx="864">
                  <c:v>17.2</c:v>
                </c:pt>
                <c:pt idx="865">
                  <c:v>17.1</c:v>
                </c:pt>
                <c:pt idx="866">
                  <c:v>16.9</c:v>
                </c:pt>
                <c:pt idx="867">
                  <c:v>16.7333333333333</c:v>
                </c:pt>
                <c:pt idx="868">
                  <c:v>16.4666666666667</c:v>
                </c:pt>
                <c:pt idx="869">
                  <c:v>15.9666666666667</c:v>
                </c:pt>
                <c:pt idx="870">
                  <c:v>15.9666666666667</c:v>
                </c:pt>
                <c:pt idx="871">
                  <c:v>15.3333333333333</c:v>
                </c:pt>
                <c:pt idx="872">
                  <c:v>14.9333333333333</c:v>
                </c:pt>
                <c:pt idx="873">
                  <c:v>14.5666666666667</c:v>
                </c:pt>
                <c:pt idx="874">
                  <c:v>14.4</c:v>
                </c:pt>
                <c:pt idx="875">
                  <c:v>14.8</c:v>
                </c:pt>
                <c:pt idx="876">
                  <c:v>14.8333333333333</c:v>
                </c:pt>
                <c:pt idx="877">
                  <c:v>14.1666666666667</c:v>
                </c:pt>
                <c:pt idx="878">
                  <c:v>13.4666666666667</c:v>
                </c:pt>
                <c:pt idx="879">
                  <c:v>12.8666666666667</c:v>
                </c:pt>
                <c:pt idx="880">
                  <c:v>12.6666666666667</c:v>
                </c:pt>
                <c:pt idx="881">
                  <c:v>12.3</c:v>
                </c:pt>
                <c:pt idx="882">
                  <c:v>11.6333333333333</c:v>
                </c:pt>
                <c:pt idx="883">
                  <c:v>11.5</c:v>
                </c:pt>
                <c:pt idx="884">
                  <c:v>11.6</c:v>
                </c:pt>
                <c:pt idx="885">
                  <c:v>11.3</c:v>
                </c:pt>
                <c:pt idx="886">
                  <c:v>11.9</c:v>
                </c:pt>
                <c:pt idx="887">
                  <c:v>12.9666666666667</c:v>
                </c:pt>
                <c:pt idx="888">
                  <c:v>13.8666666666667</c:v>
                </c:pt>
                <c:pt idx="889">
                  <c:v>14.4666666666667</c:v>
                </c:pt>
                <c:pt idx="890">
                  <c:v>13.7</c:v>
                </c:pt>
                <c:pt idx="891">
                  <c:v>12.9</c:v>
                </c:pt>
                <c:pt idx="892">
                  <c:v>12.8666666666667</c:v>
                </c:pt>
                <c:pt idx="893">
                  <c:v>12.7666666666667</c:v>
                </c:pt>
                <c:pt idx="894">
                  <c:v>12.5333333333333</c:v>
                </c:pt>
                <c:pt idx="895">
                  <c:v>12.1666666666667</c:v>
                </c:pt>
                <c:pt idx="896">
                  <c:v>12.2666666666667</c:v>
                </c:pt>
                <c:pt idx="897">
                  <c:v>12.1333333333333</c:v>
                </c:pt>
                <c:pt idx="898">
                  <c:v>12</c:v>
                </c:pt>
                <c:pt idx="899">
                  <c:v>11.8</c:v>
                </c:pt>
                <c:pt idx="900">
                  <c:v>11.4</c:v>
                </c:pt>
                <c:pt idx="901">
                  <c:v>11.5666666666667</c:v>
                </c:pt>
                <c:pt idx="902">
                  <c:v>12.3333333333333</c:v>
                </c:pt>
                <c:pt idx="903">
                  <c:v>12.4666666666667</c:v>
                </c:pt>
                <c:pt idx="904">
                  <c:v>13.1666666666667</c:v>
                </c:pt>
                <c:pt idx="905">
                  <c:v>13.2666666666667</c:v>
                </c:pt>
                <c:pt idx="906">
                  <c:v>13</c:v>
                </c:pt>
                <c:pt idx="907">
                  <c:v>13.2</c:v>
                </c:pt>
                <c:pt idx="908">
                  <c:v>13.6666666666667</c:v>
                </c:pt>
                <c:pt idx="909">
                  <c:v>14.7666666666667</c:v>
                </c:pt>
                <c:pt idx="910">
                  <c:v>15.7</c:v>
                </c:pt>
                <c:pt idx="911">
                  <c:v>15.9333333333333</c:v>
                </c:pt>
                <c:pt idx="912">
                  <c:v>16.7333333333333</c:v>
                </c:pt>
                <c:pt idx="913">
                  <c:v>17</c:v>
                </c:pt>
                <c:pt idx="914">
                  <c:v>16.8666666666667</c:v>
                </c:pt>
                <c:pt idx="915">
                  <c:v>17.1333333333333</c:v>
                </c:pt>
                <c:pt idx="916">
                  <c:v>16.8</c:v>
                </c:pt>
                <c:pt idx="917">
                  <c:v>17.1</c:v>
                </c:pt>
                <c:pt idx="918">
                  <c:v>17.4333333333333</c:v>
                </c:pt>
                <c:pt idx="919">
                  <c:v>17.4666666666667</c:v>
                </c:pt>
                <c:pt idx="920">
                  <c:v>18.1333333333333</c:v>
                </c:pt>
                <c:pt idx="921">
                  <c:v>19.4</c:v>
                </c:pt>
                <c:pt idx="922">
                  <c:v>20.1333333333333</c:v>
                </c:pt>
                <c:pt idx="923">
                  <c:v>20.3</c:v>
                </c:pt>
                <c:pt idx="924">
                  <c:v>20.3666666666667</c:v>
                </c:pt>
                <c:pt idx="925">
                  <c:v>20.7</c:v>
                </c:pt>
                <c:pt idx="926">
                  <c:v>20.2666666666667</c:v>
                </c:pt>
                <c:pt idx="927">
                  <c:v>20.7</c:v>
                </c:pt>
                <c:pt idx="928">
                  <c:v>20.9666666666667</c:v>
                </c:pt>
                <c:pt idx="929">
                  <c:v>21.1</c:v>
                </c:pt>
                <c:pt idx="930">
                  <c:v>21.9666666666667</c:v>
                </c:pt>
                <c:pt idx="931">
                  <c:v>22.2333333333333</c:v>
                </c:pt>
                <c:pt idx="932">
                  <c:v>21.6333333333333</c:v>
                </c:pt>
                <c:pt idx="933">
                  <c:v>22.2</c:v>
                </c:pt>
                <c:pt idx="934">
                  <c:v>22.3666666666667</c:v>
                </c:pt>
                <c:pt idx="935">
                  <c:v>22.5666666666667</c:v>
                </c:pt>
                <c:pt idx="936">
                  <c:v>22.7666666666667</c:v>
                </c:pt>
                <c:pt idx="937">
                  <c:v>23.6</c:v>
                </c:pt>
                <c:pt idx="938">
                  <c:v>24.3666666666667</c:v>
                </c:pt>
                <c:pt idx="939">
                  <c:v>24.6333333333333</c:v>
                </c:pt>
                <c:pt idx="940">
                  <c:v>24.1</c:v>
                </c:pt>
                <c:pt idx="941">
                  <c:v>23.9</c:v>
                </c:pt>
                <c:pt idx="942">
                  <c:v>23.3</c:v>
                </c:pt>
                <c:pt idx="943">
                  <c:v>24.2666666666667</c:v>
                </c:pt>
                <c:pt idx="944">
                  <c:v>25.3666666666667</c:v>
                </c:pt>
                <c:pt idx="945">
                  <c:v>26.2</c:v>
                </c:pt>
                <c:pt idx="946">
                  <c:v>26.9</c:v>
                </c:pt>
                <c:pt idx="947">
                  <c:v>26.6</c:v>
                </c:pt>
                <c:pt idx="948">
                  <c:v>26.5333333333333</c:v>
                </c:pt>
                <c:pt idx="949">
                  <c:v>27.0333333333333</c:v>
                </c:pt>
                <c:pt idx="950">
                  <c:v>27.3333333333333</c:v>
                </c:pt>
                <c:pt idx="951">
                  <c:v>26.3</c:v>
                </c:pt>
                <c:pt idx="952">
                  <c:v>26.1666666666667</c:v>
                </c:pt>
                <c:pt idx="953">
                  <c:v>26.7333333333333</c:v>
                </c:pt>
                <c:pt idx="954">
                  <c:v>27.8</c:v>
                </c:pt>
                <c:pt idx="955">
                  <c:v>27.9333333333333</c:v>
                </c:pt>
                <c:pt idx="956">
                  <c:v>28.5333333333333</c:v>
                </c:pt>
                <c:pt idx="957">
                  <c:v>28.6</c:v>
                </c:pt>
                <c:pt idx="958">
                  <c:v>28.5333333333333</c:v>
                </c:pt>
                <c:pt idx="959">
                  <c:v>28.9666666666667</c:v>
                </c:pt>
                <c:pt idx="960">
                  <c:v>29.1666666666667</c:v>
                </c:pt>
                <c:pt idx="961">
                  <c:v>29.7</c:v>
                </c:pt>
                <c:pt idx="962">
                  <c:v>29.9</c:v>
                </c:pt>
                <c:pt idx="963">
                  <c:v>29.7333333333333</c:v>
                </c:pt>
                <c:pt idx="964">
                  <c:v>29.4333333333333</c:v>
                </c:pt>
                <c:pt idx="965">
                  <c:v>30.2333333333333</c:v>
                </c:pt>
                <c:pt idx="966">
                  <c:v>30.4333333333333</c:v>
                </c:pt>
                <c:pt idx="967">
                  <c:v>29.2333333333333</c:v>
                </c:pt>
                <c:pt idx="968">
                  <c:v>28.0666666666667</c:v>
                </c:pt>
                <c:pt idx="969">
                  <c:v>26.8</c:v>
                </c:pt>
                <c:pt idx="970">
                  <c:v>27.7333333333333</c:v>
                </c:pt>
                <c:pt idx="971">
                  <c:v>28.3</c:v>
                </c:pt>
                <c:pt idx="972">
                  <c:v>28.9666666666667</c:v>
                </c:pt>
                <c:pt idx="973">
                  <c:v>28.5</c:v>
                </c:pt>
                <c:pt idx="974">
                  <c:v>27.7</c:v>
                </c:pt>
                <c:pt idx="975">
                  <c:v>27.9</c:v>
                </c:pt>
                <c:pt idx="976">
                  <c:v>27.9</c:v>
                </c:pt>
                <c:pt idx="977">
                  <c:v>27.2</c:v>
                </c:pt>
                <c:pt idx="978">
                  <c:v>27.2333333333333</c:v>
                </c:pt>
                <c:pt idx="979">
                  <c:v>27.5</c:v>
                </c:pt>
                <c:pt idx="980">
                  <c:v>27.8</c:v>
                </c:pt>
                <c:pt idx="981">
                  <c:v>28.4</c:v>
                </c:pt>
                <c:pt idx="982">
                  <c:v>28.4</c:v>
                </c:pt>
                <c:pt idx="983">
                  <c:v>28.3666666666667</c:v>
                </c:pt>
                <c:pt idx="984">
                  <c:v>27.6</c:v>
                </c:pt>
                <c:pt idx="985">
                  <c:v>27.5</c:v>
                </c:pt>
                <c:pt idx="986">
                  <c:v>28.3333333333333</c:v>
                </c:pt>
                <c:pt idx="987">
                  <c:v>28.4666666666667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axId val="84463905"/>
        <c:axId val="1247754"/>
      </c:scatterChart>
      <c:valAx>
        <c:axId val="91403822"/>
        <c:scaling>
          <c:orientation val="minMax"/>
          <c:max val="41790"/>
          <c:min val="40725"/>
        </c:scaling>
        <c:delete val="0"/>
        <c:axPos val="b"/>
        <c:majorGridlines>
          <c:spPr>
            <a:ln>
              <a:solidFill>
                <a:srgbClr val="33333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87926437"/>
        <c:crossesAt val="0"/>
        <c:majorUnit val="91"/>
        <c:minorUnit val="30.3333333333333"/>
      </c:valAx>
      <c:valAx>
        <c:axId val="879264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91403822"/>
        <c:crossesAt val="0"/>
      </c:valAx>
      <c:valAx>
        <c:axId val="84463905"/>
        <c:scaling>
          <c:orientation val="minMax"/>
          <c:max val="41790"/>
          <c:min val="40725"/>
        </c:scaling>
        <c:delete val="1"/>
        <c:axPos val="b"/>
        <c:majorGridlines>
          <c:spPr>
            <a:ln>
              <a:solidFill>
                <a:srgbClr val="33333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1247754"/>
        <c:crossesAt val="0"/>
        <c:majorUnit val="91"/>
        <c:minorUnit val="30.3333333333333"/>
      </c:valAx>
      <c:valAx>
        <c:axId val="1247754"/>
        <c:scaling>
          <c:orientation val="minMax"/>
        </c:scaling>
        <c:delete val="0"/>
        <c:axPos val="r"/>
        <c:numFmt formatCode="#" sourceLinked="1"/>
        <c:majorTickMark val="out"/>
        <c:minorTickMark val="none"/>
        <c:tickLblPos val="high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84463905"/>
        <c:crossesAt val="0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856927838548291"/>
          <c:y val="0.696131581365432"/>
        </c:manualLayout>
      </c:layout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16044665223114"/>
          <c:y val="0.132505175983437"/>
          <c:w val="0.774317496709549"/>
          <c:h val="0.8222116048203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7e0021"/>
            </a:solidFill>
            <a:ln w="37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Sheet1!$A$101:$A$949</c:f>
              <c:numCache>
                <c:formatCode>General</c:formatCode>
                <c:ptCount val="849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</c:numCache>
            </c:numRef>
          </c:xVal>
          <c:yVal>
            <c:numRef>
              <c:f>Sheet1!$I$101:$I$949</c:f>
              <c:numCache>
                <c:formatCode>General</c:formatCode>
                <c:ptCount val="849"/>
                <c:pt idx="0">
                  <c:v>31.8666666666667</c:v>
                </c:pt>
                <c:pt idx="1">
                  <c:v>31.7666666666667</c:v>
                </c:pt>
                <c:pt idx="2">
                  <c:v>31.6666666666667</c:v>
                </c:pt>
                <c:pt idx="3">
                  <c:v>31.8333333333333</c:v>
                </c:pt>
                <c:pt idx="4">
                  <c:v>31.5</c:v>
                </c:pt>
                <c:pt idx="5">
                  <c:v>31.0333333333333</c:v>
                </c:pt>
                <c:pt idx="6">
                  <c:v>31.2666666666667</c:v>
                </c:pt>
                <c:pt idx="7">
                  <c:v>31.7</c:v>
                </c:pt>
                <c:pt idx="8">
                  <c:v>31.7666666666667</c:v>
                </c:pt>
                <c:pt idx="9">
                  <c:v>30.9</c:v>
                </c:pt>
                <c:pt idx="10">
                  <c:v>29.8</c:v>
                </c:pt>
                <c:pt idx="11">
                  <c:v>29.0333333333333</c:v>
                </c:pt>
                <c:pt idx="12">
                  <c:v>29.0333333333333</c:v>
                </c:pt>
                <c:pt idx="13">
                  <c:v>29.1</c:v>
                </c:pt>
                <c:pt idx="14">
                  <c:v>29</c:v>
                </c:pt>
                <c:pt idx="15">
                  <c:v>29.0666666666667</c:v>
                </c:pt>
                <c:pt idx="16">
                  <c:v>28.9</c:v>
                </c:pt>
                <c:pt idx="17">
                  <c:v>28.8666666666667</c:v>
                </c:pt>
                <c:pt idx="18">
                  <c:v>29.5</c:v>
                </c:pt>
                <c:pt idx="19">
                  <c:v>30.1</c:v>
                </c:pt>
                <c:pt idx="20">
                  <c:v>30.1</c:v>
                </c:pt>
                <c:pt idx="21">
                  <c:v>29.8333333333333</c:v>
                </c:pt>
                <c:pt idx="22">
                  <c:v>29.6333333333333</c:v>
                </c:pt>
                <c:pt idx="23">
                  <c:v>29.4333333333333</c:v>
                </c:pt>
                <c:pt idx="24">
                  <c:v>29.0666666666667</c:v>
                </c:pt>
                <c:pt idx="25">
                  <c:v>29.0666666666667</c:v>
                </c:pt>
                <c:pt idx="26">
                  <c:v>29.1666666666667</c:v>
                </c:pt>
                <c:pt idx="27">
                  <c:v>29.2333333333333</c:v>
                </c:pt>
                <c:pt idx="28">
                  <c:v>28.4666666666667</c:v>
                </c:pt>
                <c:pt idx="29">
                  <c:v>28.9</c:v>
                </c:pt>
                <c:pt idx="30">
                  <c:v>28.8333333333333</c:v>
                </c:pt>
                <c:pt idx="31">
                  <c:v>28.1666666666667</c:v>
                </c:pt>
                <c:pt idx="32">
                  <c:v>27.7666666666667</c:v>
                </c:pt>
                <c:pt idx="33">
                  <c:v>26.9333333333333</c:v>
                </c:pt>
                <c:pt idx="34">
                  <c:v>26.3</c:v>
                </c:pt>
                <c:pt idx="35">
                  <c:v>25.9333333333333</c:v>
                </c:pt>
                <c:pt idx="36">
                  <c:v>25.4666666666667</c:v>
                </c:pt>
                <c:pt idx="37">
                  <c:v>24.7</c:v>
                </c:pt>
                <c:pt idx="38">
                  <c:v>23.8666666666667</c:v>
                </c:pt>
                <c:pt idx="39">
                  <c:v>24.8</c:v>
                </c:pt>
                <c:pt idx="40">
                  <c:v>25.8333333333333</c:v>
                </c:pt>
                <c:pt idx="41">
                  <c:v>26</c:v>
                </c:pt>
                <c:pt idx="42">
                  <c:v>25.6666666666667</c:v>
                </c:pt>
                <c:pt idx="43">
                  <c:v>25.6</c:v>
                </c:pt>
                <c:pt idx="44">
                  <c:v>25.1333333333333</c:v>
                </c:pt>
                <c:pt idx="45">
                  <c:v>25.2666666666667</c:v>
                </c:pt>
                <c:pt idx="46">
                  <c:v>24.9333333333333</c:v>
                </c:pt>
                <c:pt idx="47">
                  <c:v>24.2666666666667</c:v>
                </c:pt>
                <c:pt idx="48">
                  <c:v>23.4</c:v>
                </c:pt>
                <c:pt idx="49">
                  <c:v>22.4333333333333</c:v>
                </c:pt>
                <c:pt idx="50">
                  <c:v>21.8333333333333</c:v>
                </c:pt>
                <c:pt idx="51">
                  <c:v>21.6666666666667</c:v>
                </c:pt>
                <c:pt idx="52">
                  <c:v>21.4666666666667</c:v>
                </c:pt>
                <c:pt idx="53">
                  <c:v>21.7333333333333</c:v>
                </c:pt>
                <c:pt idx="54">
                  <c:v>21.3666666666667</c:v>
                </c:pt>
                <c:pt idx="55">
                  <c:v>20.4666666666667</c:v>
                </c:pt>
                <c:pt idx="56">
                  <c:v>19.9</c:v>
                </c:pt>
                <c:pt idx="57">
                  <c:v>19.5666666666667</c:v>
                </c:pt>
                <c:pt idx="58">
                  <c:v>19.3666666666667</c:v>
                </c:pt>
                <c:pt idx="59">
                  <c:v>18.5666666666667</c:v>
                </c:pt>
                <c:pt idx="60">
                  <c:v>18.4</c:v>
                </c:pt>
                <c:pt idx="61">
                  <c:v>19.2666666666667</c:v>
                </c:pt>
                <c:pt idx="62">
                  <c:v>20.4333333333333</c:v>
                </c:pt>
                <c:pt idx="63">
                  <c:v>21.7333333333333</c:v>
                </c:pt>
                <c:pt idx="64">
                  <c:v>22.7666666666667</c:v>
                </c:pt>
                <c:pt idx="65">
                  <c:v>23.6333333333333</c:v>
                </c:pt>
                <c:pt idx="66">
                  <c:v>23.9666666666667</c:v>
                </c:pt>
                <c:pt idx="67">
                  <c:v>24.5333333333333</c:v>
                </c:pt>
                <c:pt idx="68">
                  <c:v>24.4333333333333</c:v>
                </c:pt>
                <c:pt idx="69">
                  <c:v>23.3333333333333</c:v>
                </c:pt>
                <c:pt idx="70">
                  <c:v>22.4</c:v>
                </c:pt>
                <c:pt idx="71">
                  <c:v>22.2666666666667</c:v>
                </c:pt>
                <c:pt idx="72">
                  <c:v>22.7</c:v>
                </c:pt>
                <c:pt idx="73">
                  <c:v>22.8666666666667</c:v>
                </c:pt>
                <c:pt idx="74">
                  <c:v>23.4333333333333</c:v>
                </c:pt>
                <c:pt idx="75">
                  <c:v>22.6666666666667</c:v>
                </c:pt>
                <c:pt idx="76">
                  <c:v>22.2666666666667</c:v>
                </c:pt>
                <c:pt idx="77">
                  <c:v>22.6</c:v>
                </c:pt>
                <c:pt idx="78">
                  <c:v>22.7</c:v>
                </c:pt>
                <c:pt idx="79">
                  <c:v>23.1</c:v>
                </c:pt>
                <c:pt idx="80">
                  <c:v>23.6666666666667</c:v>
                </c:pt>
                <c:pt idx="81">
                  <c:v>23.7333333333333</c:v>
                </c:pt>
                <c:pt idx="82">
                  <c:v>23.9</c:v>
                </c:pt>
                <c:pt idx="83">
                  <c:v>23.7</c:v>
                </c:pt>
                <c:pt idx="84">
                  <c:v>24.0333333333333</c:v>
                </c:pt>
                <c:pt idx="85">
                  <c:v>24</c:v>
                </c:pt>
                <c:pt idx="86">
                  <c:v>23.5</c:v>
                </c:pt>
                <c:pt idx="87">
                  <c:v>23.9333333333333</c:v>
                </c:pt>
                <c:pt idx="88">
                  <c:v>24.7</c:v>
                </c:pt>
                <c:pt idx="89">
                  <c:v>25.8</c:v>
                </c:pt>
                <c:pt idx="90">
                  <c:v>26.2333333333333</c:v>
                </c:pt>
                <c:pt idx="91">
                  <c:v>25.9666666666667</c:v>
                </c:pt>
                <c:pt idx="92">
                  <c:v>25.9</c:v>
                </c:pt>
                <c:pt idx="93">
                  <c:v>25.8</c:v>
                </c:pt>
                <c:pt idx="94">
                  <c:v>25.7666666666667</c:v>
                </c:pt>
                <c:pt idx="95">
                  <c:v>25.6666666666667</c:v>
                </c:pt>
                <c:pt idx="96">
                  <c:v>25.5666666666667</c:v>
                </c:pt>
                <c:pt idx="97">
                  <c:v>25.6</c:v>
                </c:pt>
                <c:pt idx="98">
                  <c:v>25.7333333333333</c:v>
                </c:pt>
                <c:pt idx="99">
                  <c:v>26.4333333333333</c:v>
                </c:pt>
                <c:pt idx="100">
                  <c:v>27</c:v>
                </c:pt>
                <c:pt idx="101">
                  <c:v>27.2</c:v>
                </c:pt>
                <c:pt idx="102">
                  <c:v>26.3666666666667</c:v>
                </c:pt>
                <c:pt idx="103">
                  <c:v>25.1666666666667</c:v>
                </c:pt>
                <c:pt idx="104">
                  <c:v>23.9666666666667</c:v>
                </c:pt>
                <c:pt idx="105">
                  <c:v>24.0666666666667</c:v>
                </c:pt>
                <c:pt idx="106">
                  <c:v>24.9</c:v>
                </c:pt>
                <c:pt idx="107">
                  <c:v>25.2</c:v>
                </c:pt>
                <c:pt idx="108">
                  <c:v>24.9333333333333</c:v>
                </c:pt>
                <c:pt idx="109">
                  <c:v>24.3</c:v>
                </c:pt>
                <c:pt idx="110">
                  <c:v>23.5333333333333</c:v>
                </c:pt>
                <c:pt idx="111">
                  <c:v>23.3666666666667</c:v>
                </c:pt>
                <c:pt idx="112">
                  <c:v>23.7333333333333</c:v>
                </c:pt>
                <c:pt idx="113">
                  <c:v>24.4666666666667</c:v>
                </c:pt>
                <c:pt idx="114">
                  <c:v>24.5333333333333</c:v>
                </c:pt>
                <c:pt idx="115">
                  <c:v>24.6333333333333</c:v>
                </c:pt>
                <c:pt idx="116">
                  <c:v>24.6333333333333</c:v>
                </c:pt>
                <c:pt idx="117">
                  <c:v>24</c:v>
                </c:pt>
                <c:pt idx="118">
                  <c:v>23.6333333333333</c:v>
                </c:pt>
                <c:pt idx="119">
                  <c:v>23.3333333333333</c:v>
                </c:pt>
                <c:pt idx="120">
                  <c:v>23.1333333333333</c:v>
                </c:pt>
                <c:pt idx="121">
                  <c:v>23.2333333333333</c:v>
                </c:pt>
                <c:pt idx="122">
                  <c:v>22.4666666666667</c:v>
                </c:pt>
                <c:pt idx="123">
                  <c:v>21.4666666666667</c:v>
                </c:pt>
                <c:pt idx="124">
                  <c:v>20.1666666666667</c:v>
                </c:pt>
                <c:pt idx="125">
                  <c:v>19.3</c:v>
                </c:pt>
                <c:pt idx="126">
                  <c:v>19.0666666666667</c:v>
                </c:pt>
                <c:pt idx="127">
                  <c:v>18.7666666666667</c:v>
                </c:pt>
                <c:pt idx="128">
                  <c:v>19.3</c:v>
                </c:pt>
                <c:pt idx="129">
                  <c:v>19.0666666666667</c:v>
                </c:pt>
                <c:pt idx="130">
                  <c:v>19</c:v>
                </c:pt>
                <c:pt idx="131">
                  <c:v>19.3666666666667</c:v>
                </c:pt>
                <c:pt idx="132">
                  <c:v>19.6</c:v>
                </c:pt>
                <c:pt idx="133">
                  <c:v>20.2333333333333</c:v>
                </c:pt>
                <c:pt idx="134">
                  <c:v>20.6333333333333</c:v>
                </c:pt>
                <c:pt idx="135">
                  <c:v>20.4666666666667</c:v>
                </c:pt>
                <c:pt idx="136">
                  <c:v>20.3666666666667</c:v>
                </c:pt>
                <c:pt idx="137">
                  <c:v>19.5666666666667</c:v>
                </c:pt>
                <c:pt idx="138">
                  <c:v>19.3</c:v>
                </c:pt>
                <c:pt idx="139">
                  <c:v>19.6</c:v>
                </c:pt>
                <c:pt idx="140">
                  <c:v>20.2</c:v>
                </c:pt>
                <c:pt idx="141">
                  <c:v>20.1333333333333</c:v>
                </c:pt>
                <c:pt idx="142">
                  <c:v>20</c:v>
                </c:pt>
                <c:pt idx="143">
                  <c:v>19.8666666666667</c:v>
                </c:pt>
                <c:pt idx="144">
                  <c:v>19.5666666666667</c:v>
                </c:pt>
                <c:pt idx="145">
                  <c:v>19.2333333333333</c:v>
                </c:pt>
                <c:pt idx="146">
                  <c:v>19.5666666666667</c:v>
                </c:pt>
                <c:pt idx="147">
                  <c:v>19.7333333333333</c:v>
                </c:pt>
                <c:pt idx="148">
                  <c:v>19.7666666666667</c:v>
                </c:pt>
                <c:pt idx="149">
                  <c:v>19.4666666666667</c:v>
                </c:pt>
                <c:pt idx="150">
                  <c:v>19.5</c:v>
                </c:pt>
                <c:pt idx="151">
                  <c:v>19.2</c:v>
                </c:pt>
                <c:pt idx="152">
                  <c:v>19.5333333333333</c:v>
                </c:pt>
                <c:pt idx="153">
                  <c:v>19.7666666666667</c:v>
                </c:pt>
                <c:pt idx="154">
                  <c:v>20.1666666666667</c:v>
                </c:pt>
                <c:pt idx="155">
                  <c:v>20.7</c:v>
                </c:pt>
                <c:pt idx="156">
                  <c:v>20.5</c:v>
                </c:pt>
                <c:pt idx="157">
                  <c:v>20.1666666666667</c:v>
                </c:pt>
                <c:pt idx="158">
                  <c:v>20.2</c:v>
                </c:pt>
                <c:pt idx="159">
                  <c:v>20.2666666666667</c:v>
                </c:pt>
                <c:pt idx="160">
                  <c:v>19.9333333333333</c:v>
                </c:pt>
                <c:pt idx="161">
                  <c:v>19</c:v>
                </c:pt>
                <c:pt idx="162">
                  <c:v>18.7333333333333</c:v>
                </c:pt>
                <c:pt idx="163">
                  <c:v>18.9</c:v>
                </c:pt>
                <c:pt idx="164">
                  <c:v>19.6333333333333</c:v>
                </c:pt>
                <c:pt idx="165">
                  <c:v>19.7666666666667</c:v>
                </c:pt>
                <c:pt idx="166">
                  <c:v>19.1333333333333</c:v>
                </c:pt>
                <c:pt idx="167">
                  <c:v>20.1</c:v>
                </c:pt>
                <c:pt idx="168">
                  <c:v>21.1333333333333</c:v>
                </c:pt>
                <c:pt idx="169">
                  <c:v>21.3333333333333</c:v>
                </c:pt>
                <c:pt idx="170">
                  <c:v>21</c:v>
                </c:pt>
                <c:pt idx="171">
                  <c:v>20.6666666666667</c:v>
                </c:pt>
                <c:pt idx="172">
                  <c:v>20.0666666666667</c:v>
                </c:pt>
                <c:pt idx="173">
                  <c:v>20</c:v>
                </c:pt>
                <c:pt idx="174">
                  <c:v>20.2666666666667</c:v>
                </c:pt>
                <c:pt idx="175">
                  <c:v>20.0666666666667</c:v>
                </c:pt>
                <c:pt idx="176">
                  <c:v>20.1333333333333</c:v>
                </c:pt>
                <c:pt idx="177">
                  <c:v>20.4333333333333</c:v>
                </c:pt>
                <c:pt idx="178">
                  <c:v>20.7</c:v>
                </c:pt>
                <c:pt idx="179">
                  <c:v>21.0333333333333</c:v>
                </c:pt>
                <c:pt idx="180">
                  <c:v>21</c:v>
                </c:pt>
                <c:pt idx="181">
                  <c:v>20.9333333333333</c:v>
                </c:pt>
                <c:pt idx="182">
                  <c:v>20.7333333333333</c:v>
                </c:pt>
                <c:pt idx="183">
                  <c:v>21.1666666666667</c:v>
                </c:pt>
                <c:pt idx="184">
                  <c:v>21.1666666666667</c:v>
                </c:pt>
                <c:pt idx="185">
                  <c:v>21.6666666666667</c:v>
                </c:pt>
                <c:pt idx="186">
                  <c:v>22.2333333333333</c:v>
                </c:pt>
                <c:pt idx="187">
                  <c:v>22.8333333333333</c:v>
                </c:pt>
                <c:pt idx="188">
                  <c:v>22.3</c:v>
                </c:pt>
                <c:pt idx="189">
                  <c:v>22.9333333333333</c:v>
                </c:pt>
                <c:pt idx="190">
                  <c:v>23.3333333333333</c:v>
                </c:pt>
                <c:pt idx="191">
                  <c:v>23.4333333333333</c:v>
                </c:pt>
                <c:pt idx="192">
                  <c:v>23.7666666666667</c:v>
                </c:pt>
                <c:pt idx="193">
                  <c:v>23.9</c:v>
                </c:pt>
                <c:pt idx="194">
                  <c:v>23.1333333333333</c:v>
                </c:pt>
                <c:pt idx="195">
                  <c:v>22.6666666666667</c:v>
                </c:pt>
                <c:pt idx="196">
                  <c:v>22.7</c:v>
                </c:pt>
                <c:pt idx="197">
                  <c:v>22.8666666666667</c:v>
                </c:pt>
                <c:pt idx="198">
                  <c:v>22.7666666666667</c:v>
                </c:pt>
                <c:pt idx="199">
                  <c:v>23.2</c:v>
                </c:pt>
                <c:pt idx="200">
                  <c:v>23.9666666666667</c:v>
                </c:pt>
                <c:pt idx="201">
                  <c:v>24.9666666666667</c:v>
                </c:pt>
                <c:pt idx="202">
                  <c:v>25.8</c:v>
                </c:pt>
                <c:pt idx="203">
                  <c:v>25.6666666666667</c:v>
                </c:pt>
                <c:pt idx="204">
                  <c:v>25.5333333333333</c:v>
                </c:pt>
                <c:pt idx="205">
                  <c:v>26.4333333333333</c:v>
                </c:pt>
                <c:pt idx="206">
                  <c:v>27.2666666666667</c:v>
                </c:pt>
                <c:pt idx="207">
                  <c:v>27.6666666666667</c:v>
                </c:pt>
                <c:pt idx="208">
                  <c:v>27.5666666666667</c:v>
                </c:pt>
                <c:pt idx="209">
                  <c:v>26.5666666666667</c:v>
                </c:pt>
                <c:pt idx="210">
                  <c:v>25.8666666666667</c:v>
                </c:pt>
                <c:pt idx="211">
                  <c:v>25.3666666666667</c:v>
                </c:pt>
                <c:pt idx="212">
                  <c:v>25.5666666666667</c:v>
                </c:pt>
                <c:pt idx="213">
                  <c:v>25.6666666666667</c:v>
                </c:pt>
                <c:pt idx="214">
                  <c:v>26.6666666666667</c:v>
                </c:pt>
                <c:pt idx="215">
                  <c:v>26.7333333333333</c:v>
                </c:pt>
                <c:pt idx="216">
                  <c:v>26.7666666666667</c:v>
                </c:pt>
                <c:pt idx="217">
                  <c:v>26.9</c:v>
                </c:pt>
                <c:pt idx="218">
                  <c:v>27.6666666666667</c:v>
                </c:pt>
                <c:pt idx="219">
                  <c:v>27.6</c:v>
                </c:pt>
                <c:pt idx="220">
                  <c:v>28.0666666666667</c:v>
                </c:pt>
                <c:pt idx="221">
                  <c:v>28.7</c:v>
                </c:pt>
                <c:pt idx="222">
                  <c:v>29.1333333333333</c:v>
                </c:pt>
                <c:pt idx="223">
                  <c:v>29.2333333333333</c:v>
                </c:pt>
                <c:pt idx="224">
                  <c:v>29.1333333333333</c:v>
                </c:pt>
                <c:pt idx="225">
                  <c:v>29.6333333333333</c:v>
                </c:pt>
                <c:pt idx="226">
                  <c:v>30.2</c:v>
                </c:pt>
                <c:pt idx="227">
                  <c:v>30.0666666666667</c:v>
                </c:pt>
                <c:pt idx="228">
                  <c:v>30.1333333333333</c:v>
                </c:pt>
                <c:pt idx="229">
                  <c:v>29.7666666666667</c:v>
                </c:pt>
                <c:pt idx="230">
                  <c:v>29.2666666666667</c:v>
                </c:pt>
                <c:pt idx="231">
                  <c:v>28.9666666666667</c:v>
                </c:pt>
                <c:pt idx="232">
                  <c:v>28.4666666666667</c:v>
                </c:pt>
                <c:pt idx="233">
                  <c:v>28.3666666666667</c:v>
                </c:pt>
                <c:pt idx="234">
                  <c:v>28.6666666666667</c:v>
                </c:pt>
                <c:pt idx="235">
                  <c:v>29.3333333333333</c:v>
                </c:pt>
                <c:pt idx="236">
                  <c:v>29.2333333333333</c:v>
                </c:pt>
                <c:pt idx="237">
                  <c:v>28.8333333333333</c:v>
                </c:pt>
                <c:pt idx="238">
                  <c:v>29.1</c:v>
                </c:pt>
                <c:pt idx="239">
                  <c:v>30.0666666666667</c:v>
                </c:pt>
                <c:pt idx="240">
                  <c:v>30.1333333333333</c:v>
                </c:pt>
                <c:pt idx="241">
                  <c:v>30.4333333333333</c:v>
                </c:pt>
                <c:pt idx="242">
                  <c:v>31.0333333333333</c:v>
                </c:pt>
                <c:pt idx="243">
                  <c:v>31.4333333333333</c:v>
                </c:pt>
                <c:pt idx="244">
                  <c:v>31.5666666666667</c:v>
                </c:pt>
                <c:pt idx="245">
                  <c:v>31.6333333333333</c:v>
                </c:pt>
                <c:pt idx="246">
                  <c:v>31.8333333333333</c:v>
                </c:pt>
                <c:pt idx="247">
                  <c:v>32</c:v>
                </c:pt>
                <c:pt idx="248">
                  <c:v>32.4333333333333</c:v>
                </c:pt>
                <c:pt idx="249">
                  <c:v>32.3</c:v>
                </c:pt>
                <c:pt idx="250">
                  <c:v>31.9666666666667</c:v>
                </c:pt>
                <c:pt idx="251">
                  <c:v>31.9666666666667</c:v>
                </c:pt>
                <c:pt idx="252">
                  <c:v>31.8333333333333</c:v>
                </c:pt>
                <c:pt idx="253">
                  <c:v>32.2</c:v>
                </c:pt>
                <c:pt idx="254">
                  <c:v>32.9333333333333</c:v>
                </c:pt>
                <c:pt idx="255">
                  <c:v>33.3333333333333</c:v>
                </c:pt>
                <c:pt idx="256">
                  <c:v>33.7</c:v>
                </c:pt>
                <c:pt idx="257">
                  <c:v>33.7</c:v>
                </c:pt>
                <c:pt idx="258">
                  <c:v>33.3333333333333</c:v>
                </c:pt>
                <c:pt idx="259">
                  <c:v>34.1333333333333</c:v>
                </c:pt>
                <c:pt idx="260">
                  <c:v>34.8</c:v>
                </c:pt>
                <c:pt idx="261">
                  <c:v>34.5666666666667</c:v>
                </c:pt>
                <c:pt idx="262">
                  <c:v>34.0666666666667</c:v>
                </c:pt>
                <c:pt idx="263">
                  <c:v>34.3</c:v>
                </c:pt>
                <c:pt idx="264">
                  <c:v>34.3666666666667</c:v>
                </c:pt>
                <c:pt idx="265">
                  <c:v>33.5</c:v>
                </c:pt>
                <c:pt idx="266">
                  <c:v>32.7</c:v>
                </c:pt>
                <c:pt idx="267">
                  <c:v>32.9333333333333</c:v>
                </c:pt>
                <c:pt idx="268">
                  <c:v>33.1</c:v>
                </c:pt>
                <c:pt idx="269">
                  <c:v>33.5666666666667</c:v>
                </c:pt>
                <c:pt idx="270">
                  <c:v>34.2</c:v>
                </c:pt>
                <c:pt idx="271">
                  <c:v>34.3666666666667</c:v>
                </c:pt>
                <c:pt idx="272">
                  <c:v>33.1333333333333</c:v>
                </c:pt>
                <c:pt idx="273">
                  <c:v>31.9666666666667</c:v>
                </c:pt>
                <c:pt idx="274">
                  <c:v>31.2</c:v>
                </c:pt>
                <c:pt idx="275">
                  <c:v>30.4</c:v>
                </c:pt>
                <c:pt idx="276">
                  <c:v>29.6333333333333</c:v>
                </c:pt>
                <c:pt idx="277">
                  <c:v>28.8</c:v>
                </c:pt>
                <c:pt idx="278">
                  <c:v>27.3666666666667</c:v>
                </c:pt>
                <c:pt idx="279">
                  <c:v>26.8666666666667</c:v>
                </c:pt>
                <c:pt idx="280">
                  <c:v>26.9666666666667</c:v>
                </c:pt>
                <c:pt idx="281">
                  <c:v>27.5666666666667</c:v>
                </c:pt>
                <c:pt idx="282">
                  <c:v>27.8666666666667</c:v>
                </c:pt>
                <c:pt idx="283">
                  <c:v>27.3</c:v>
                </c:pt>
                <c:pt idx="284">
                  <c:v>26.4333333333333</c:v>
                </c:pt>
                <c:pt idx="285">
                  <c:v>26.1</c:v>
                </c:pt>
                <c:pt idx="286">
                  <c:v>25.9666666666667</c:v>
                </c:pt>
                <c:pt idx="287">
                  <c:v>26.2333333333333</c:v>
                </c:pt>
                <c:pt idx="288">
                  <c:v>27</c:v>
                </c:pt>
                <c:pt idx="289">
                  <c:v>26.8666666666667</c:v>
                </c:pt>
                <c:pt idx="290">
                  <c:v>26.6333333333333</c:v>
                </c:pt>
                <c:pt idx="291">
                  <c:v>26.2</c:v>
                </c:pt>
                <c:pt idx="292">
                  <c:v>26.7333333333333</c:v>
                </c:pt>
                <c:pt idx="293">
                  <c:v>26.3333333333333</c:v>
                </c:pt>
                <c:pt idx="294">
                  <c:v>26</c:v>
                </c:pt>
                <c:pt idx="295">
                  <c:v>26.0333333333333</c:v>
                </c:pt>
                <c:pt idx="296">
                  <c:v>26.2</c:v>
                </c:pt>
                <c:pt idx="297">
                  <c:v>25.7666666666667</c:v>
                </c:pt>
                <c:pt idx="298">
                  <c:v>26.0666666666667</c:v>
                </c:pt>
                <c:pt idx="299">
                  <c:v>25.4666666666667</c:v>
                </c:pt>
                <c:pt idx="300">
                  <c:v>25.6666666666667</c:v>
                </c:pt>
                <c:pt idx="301">
                  <c:v>26.2333333333333</c:v>
                </c:pt>
                <c:pt idx="302">
                  <c:v>26.7333333333333</c:v>
                </c:pt>
                <c:pt idx="303">
                  <c:v>27.5</c:v>
                </c:pt>
                <c:pt idx="304">
                  <c:v>27.7333333333333</c:v>
                </c:pt>
                <c:pt idx="305">
                  <c:v>27.4333333333333</c:v>
                </c:pt>
                <c:pt idx="306">
                  <c:v>27.4333333333333</c:v>
                </c:pt>
                <c:pt idx="307">
                  <c:v>28.1333333333333</c:v>
                </c:pt>
                <c:pt idx="308">
                  <c:v>28.9333333333333</c:v>
                </c:pt>
                <c:pt idx="309">
                  <c:v>29.3333333333333</c:v>
                </c:pt>
                <c:pt idx="310">
                  <c:v>28.9333333333333</c:v>
                </c:pt>
                <c:pt idx="311">
                  <c:v>28.7</c:v>
                </c:pt>
                <c:pt idx="312">
                  <c:v>28.0666666666667</c:v>
                </c:pt>
                <c:pt idx="313">
                  <c:v>27.6666666666667</c:v>
                </c:pt>
                <c:pt idx="314">
                  <c:v>28.7</c:v>
                </c:pt>
                <c:pt idx="315">
                  <c:v>29.1666666666667</c:v>
                </c:pt>
                <c:pt idx="316">
                  <c:v>29</c:v>
                </c:pt>
                <c:pt idx="317">
                  <c:v>28.7</c:v>
                </c:pt>
                <c:pt idx="318">
                  <c:v>28.0666666666667</c:v>
                </c:pt>
                <c:pt idx="319">
                  <c:v>27.4666666666667</c:v>
                </c:pt>
                <c:pt idx="320">
                  <c:v>27.1333333333333</c:v>
                </c:pt>
                <c:pt idx="321">
                  <c:v>28.2</c:v>
                </c:pt>
                <c:pt idx="322">
                  <c:v>28.5333333333333</c:v>
                </c:pt>
                <c:pt idx="323">
                  <c:v>29.4666666666667</c:v>
                </c:pt>
                <c:pt idx="324">
                  <c:v>29.8333333333333</c:v>
                </c:pt>
                <c:pt idx="325">
                  <c:v>30.1333333333333</c:v>
                </c:pt>
                <c:pt idx="326">
                  <c:v>30.2666666666667</c:v>
                </c:pt>
                <c:pt idx="327">
                  <c:v>30.7</c:v>
                </c:pt>
                <c:pt idx="328">
                  <c:v>30.3666666666667</c:v>
                </c:pt>
                <c:pt idx="329">
                  <c:v>30.6333333333333</c:v>
                </c:pt>
                <c:pt idx="330">
                  <c:v>30.8</c:v>
                </c:pt>
                <c:pt idx="331">
                  <c:v>30.6666666666667</c:v>
                </c:pt>
                <c:pt idx="332">
                  <c:v>31.1333333333333</c:v>
                </c:pt>
                <c:pt idx="333">
                  <c:v>31.2666666666667</c:v>
                </c:pt>
                <c:pt idx="334">
                  <c:v>31.4</c:v>
                </c:pt>
                <c:pt idx="335">
                  <c:v>32.2333333333333</c:v>
                </c:pt>
                <c:pt idx="336">
                  <c:v>32.7</c:v>
                </c:pt>
                <c:pt idx="337">
                  <c:v>32.8333333333333</c:v>
                </c:pt>
                <c:pt idx="338">
                  <c:v>32.5666666666667</c:v>
                </c:pt>
                <c:pt idx="339">
                  <c:v>32.6333333333333</c:v>
                </c:pt>
                <c:pt idx="340">
                  <c:v>33.1666666666667</c:v>
                </c:pt>
                <c:pt idx="341">
                  <c:v>33.1</c:v>
                </c:pt>
                <c:pt idx="342">
                  <c:v>33.4333333333333</c:v>
                </c:pt>
                <c:pt idx="343">
                  <c:v>34.1</c:v>
                </c:pt>
                <c:pt idx="344">
                  <c:v>33.5333333333333</c:v>
                </c:pt>
                <c:pt idx="345">
                  <c:v>33.2666666666667</c:v>
                </c:pt>
                <c:pt idx="346">
                  <c:v>32.9666666666667</c:v>
                </c:pt>
                <c:pt idx="347">
                  <c:v>32.9333333333333</c:v>
                </c:pt>
                <c:pt idx="348">
                  <c:v>33.2333333333333</c:v>
                </c:pt>
                <c:pt idx="349">
                  <c:v>33.2333333333333</c:v>
                </c:pt>
                <c:pt idx="350">
                  <c:v>32.8666666666667</c:v>
                </c:pt>
                <c:pt idx="351">
                  <c:v>32</c:v>
                </c:pt>
                <c:pt idx="352">
                  <c:v>31.9666666666667</c:v>
                </c:pt>
                <c:pt idx="353">
                  <c:v>31.7666666666667</c:v>
                </c:pt>
                <c:pt idx="354">
                  <c:v>31.8</c:v>
                </c:pt>
                <c:pt idx="355">
                  <c:v>31.8333333333333</c:v>
                </c:pt>
                <c:pt idx="356">
                  <c:v>32.1</c:v>
                </c:pt>
                <c:pt idx="357">
                  <c:v>32.0666666666667</c:v>
                </c:pt>
                <c:pt idx="358">
                  <c:v>31.7</c:v>
                </c:pt>
                <c:pt idx="359">
                  <c:v>31.1333333333333</c:v>
                </c:pt>
                <c:pt idx="360">
                  <c:v>30.5333333333333</c:v>
                </c:pt>
                <c:pt idx="361">
                  <c:v>30.5</c:v>
                </c:pt>
                <c:pt idx="362">
                  <c:v>30.0333333333333</c:v>
                </c:pt>
                <c:pt idx="363">
                  <c:v>29.4</c:v>
                </c:pt>
                <c:pt idx="364">
                  <c:v>29.5</c:v>
                </c:pt>
                <c:pt idx="365">
                  <c:v>29.2</c:v>
                </c:pt>
                <c:pt idx="366">
                  <c:v>28.8666666666667</c:v>
                </c:pt>
                <c:pt idx="367">
                  <c:v>28.6333333333333</c:v>
                </c:pt>
                <c:pt idx="368">
                  <c:v>28.5</c:v>
                </c:pt>
                <c:pt idx="369">
                  <c:v>28.5666666666667</c:v>
                </c:pt>
                <c:pt idx="370">
                  <c:v>28.4333333333333</c:v>
                </c:pt>
                <c:pt idx="371">
                  <c:v>27.5333333333333</c:v>
                </c:pt>
                <c:pt idx="372">
                  <c:v>27.1</c:v>
                </c:pt>
                <c:pt idx="373">
                  <c:v>26.9333333333333</c:v>
                </c:pt>
                <c:pt idx="374">
                  <c:v>27.6333333333333</c:v>
                </c:pt>
                <c:pt idx="375">
                  <c:v>27.7</c:v>
                </c:pt>
                <c:pt idx="376">
                  <c:v>27.5333333333333</c:v>
                </c:pt>
                <c:pt idx="377">
                  <c:v>27.6</c:v>
                </c:pt>
                <c:pt idx="378">
                  <c:v>27.7</c:v>
                </c:pt>
                <c:pt idx="379">
                  <c:v>28</c:v>
                </c:pt>
                <c:pt idx="380">
                  <c:v>28.7</c:v>
                </c:pt>
                <c:pt idx="381">
                  <c:v>28.9333333333333</c:v>
                </c:pt>
                <c:pt idx="382">
                  <c:v>29.0333333333333</c:v>
                </c:pt>
                <c:pt idx="383">
                  <c:v>29.1666666666667</c:v>
                </c:pt>
                <c:pt idx="384">
                  <c:v>29.4333333333333</c:v>
                </c:pt>
                <c:pt idx="385">
                  <c:v>29.4333333333333</c:v>
                </c:pt>
                <c:pt idx="386">
                  <c:v>29.4333333333333</c:v>
                </c:pt>
                <c:pt idx="387">
                  <c:v>29.1333333333333</c:v>
                </c:pt>
                <c:pt idx="388">
                  <c:v>29.3333333333333</c:v>
                </c:pt>
                <c:pt idx="389">
                  <c:v>29.6666666666667</c:v>
                </c:pt>
                <c:pt idx="390">
                  <c:v>30.3666666666667</c:v>
                </c:pt>
                <c:pt idx="391">
                  <c:v>30.6</c:v>
                </c:pt>
                <c:pt idx="392">
                  <c:v>31.2</c:v>
                </c:pt>
                <c:pt idx="393">
                  <c:v>31.8666666666667</c:v>
                </c:pt>
                <c:pt idx="394">
                  <c:v>31.7</c:v>
                </c:pt>
                <c:pt idx="395">
                  <c:v>31.1</c:v>
                </c:pt>
                <c:pt idx="396">
                  <c:v>30.4</c:v>
                </c:pt>
                <c:pt idx="397">
                  <c:v>29.5666666666667</c:v>
                </c:pt>
                <c:pt idx="398">
                  <c:v>29.4666666666667</c:v>
                </c:pt>
                <c:pt idx="399">
                  <c:v>29.0666666666667</c:v>
                </c:pt>
                <c:pt idx="400">
                  <c:v>29.2333333333333</c:v>
                </c:pt>
                <c:pt idx="401">
                  <c:v>29.9</c:v>
                </c:pt>
                <c:pt idx="402">
                  <c:v>30.5</c:v>
                </c:pt>
                <c:pt idx="403">
                  <c:v>30.7333333333333</c:v>
                </c:pt>
                <c:pt idx="404">
                  <c:v>30.7333333333333</c:v>
                </c:pt>
                <c:pt idx="405">
                  <c:v>31.0666666666667</c:v>
                </c:pt>
                <c:pt idx="406">
                  <c:v>31.8</c:v>
                </c:pt>
                <c:pt idx="407">
                  <c:v>31.8333333333333</c:v>
                </c:pt>
                <c:pt idx="408">
                  <c:v>31.7333333333333</c:v>
                </c:pt>
                <c:pt idx="409">
                  <c:v>31.8666666666667</c:v>
                </c:pt>
                <c:pt idx="410">
                  <c:v>31.7333333333333</c:v>
                </c:pt>
                <c:pt idx="411">
                  <c:v>31.6</c:v>
                </c:pt>
                <c:pt idx="412">
                  <c:v>31.6333333333333</c:v>
                </c:pt>
                <c:pt idx="413">
                  <c:v>31.6333333333333</c:v>
                </c:pt>
                <c:pt idx="414">
                  <c:v>31.2333333333333</c:v>
                </c:pt>
                <c:pt idx="415">
                  <c:v>31.2</c:v>
                </c:pt>
                <c:pt idx="416">
                  <c:v>31.5</c:v>
                </c:pt>
                <c:pt idx="417">
                  <c:v>31.9</c:v>
                </c:pt>
                <c:pt idx="418">
                  <c:v>31.9</c:v>
                </c:pt>
                <c:pt idx="419">
                  <c:v>31.4666666666667</c:v>
                </c:pt>
                <c:pt idx="420">
                  <c:v>30.5</c:v>
                </c:pt>
                <c:pt idx="421">
                  <c:v>29.6666666666667</c:v>
                </c:pt>
                <c:pt idx="422">
                  <c:v>28.9333333333333</c:v>
                </c:pt>
                <c:pt idx="423">
                  <c:v>28.6333333333333</c:v>
                </c:pt>
                <c:pt idx="424">
                  <c:v>28.5</c:v>
                </c:pt>
                <c:pt idx="425">
                  <c:v>28.3</c:v>
                </c:pt>
                <c:pt idx="426">
                  <c:v>28.2333333333333</c:v>
                </c:pt>
                <c:pt idx="427">
                  <c:v>28.6666666666667</c:v>
                </c:pt>
                <c:pt idx="428">
                  <c:v>29.1666666666667</c:v>
                </c:pt>
                <c:pt idx="429">
                  <c:v>28.5333333333333</c:v>
                </c:pt>
                <c:pt idx="430">
                  <c:v>27.7</c:v>
                </c:pt>
                <c:pt idx="431">
                  <c:v>26.9333333333333</c:v>
                </c:pt>
                <c:pt idx="432">
                  <c:v>26.0333333333333</c:v>
                </c:pt>
                <c:pt idx="433">
                  <c:v>25.8</c:v>
                </c:pt>
                <c:pt idx="434">
                  <c:v>25.6666666666667</c:v>
                </c:pt>
                <c:pt idx="435">
                  <c:v>25.2333333333333</c:v>
                </c:pt>
                <c:pt idx="436">
                  <c:v>24.9666666666667</c:v>
                </c:pt>
                <c:pt idx="437">
                  <c:v>24.5666666666667</c:v>
                </c:pt>
                <c:pt idx="438">
                  <c:v>23.9666666666667</c:v>
                </c:pt>
                <c:pt idx="439">
                  <c:v>24.0333333333333</c:v>
                </c:pt>
                <c:pt idx="440">
                  <c:v>24.5666666666667</c:v>
                </c:pt>
                <c:pt idx="441">
                  <c:v>24.6666666666667</c:v>
                </c:pt>
                <c:pt idx="442">
                  <c:v>24.0333333333333</c:v>
                </c:pt>
                <c:pt idx="443">
                  <c:v>23.9666666666667</c:v>
                </c:pt>
                <c:pt idx="444">
                  <c:v>24.2</c:v>
                </c:pt>
                <c:pt idx="445">
                  <c:v>24.1</c:v>
                </c:pt>
                <c:pt idx="446">
                  <c:v>22.9333333333333</c:v>
                </c:pt>
                <c:pt idx="447">
                  <c:v>22.4333333333333</c:v>
                </c:pt>
                <c:pt idx="448">
                  <c:v>21.4333333333333</c:v>
                </c:pt>
                <c:pt idx="449">
                  <c:v>21.0333333333333</c:v>
                </c:pt>
                <c:pt idx="450">
                  <c:v>20.8</c:v>
                </c:pt>
                <c:pt idx="451">
                  <c:v>20.4</c:v>
                </c:pt>
                <c:pt idx="452">
                  <c:v>19.7666666666667</c:v>
                </c:pt>
                <c:pt idx="453">
                  <c:v>18.7333333333333</c:v>
                </c:pt>
                <c:pt idx="454">
                  <c:v>17.7666666666667</c:v>
                </c:pt>
                <c:pt idx="455">
                  <c:v>17.6</c:v>
                </c:pt>
                <c:pt idx="456">
                  <c:v>17.4333333333333</c:v>
                </c:pt>
                <c:pt idx="457">
                  <c:v>16.7666666666667</c:v>
                </c:pt>
                <c:pt idx="458">
                  <c:v>15.6</c:v>
                </c:pt>
                <c:pt idx="459">
                  <c:v>15.4</c:v>
                </c:pt>
                <c:pt idx="460">
                  <c:v>15</c:v>
                </c:pt>
                <c:pt idx="461">
                  <c:v>15</c:v>
                </c:pt>
                <c:pt idx="462">
                  <c:v>15.7333333333333</c:v>
                </c:pt>
                <c:pt idx="463">
                  <c:v>15.5333333333333</c:v>
                </c:pt>
                <c:pt idx="464">
                  <c:v>14.8</c:v>
                </c:pt>
                <c:pt idx="465">
                  <c:v>14.9333333333333</c:v>
                </c:pt>
                <c:pt idx="466">
                  <c:v>14.6</c:v>
                </c:pt>
                <c:pt idx="467">
                  <c:v>14.3</c:v>
                </c:pt>
                <c:pt idx="468">
                  <c:v>15.0333333333333</c:v>
                </c:pt>
                <c:pt idx="469">
                  <c:v>14.3666666666667</c:v>
                </c:pt>
                <c:pt idx="470">
                  <c:v>14.0333333333333</c:v>
                </c:pt>
                <c:pt idx="471">
                  <c:v>14.3</c:v>
                </c:pt>
                <c:pt idx="472">
                  <c:v>14.5</c:v>
                </c:pt>
                <c:pt idx="473">
                  <c:v>14.5</c:v>
                </c:pt>
                <c:pt idx="474">
                  <c:v>14.2333333333333</c:v>
                </c:pt>
                <c:pt idx="475">
                  <c:v>14.4666666666667</c:v>
                </c:pt>
                <c:pt idx="476">
                  <c:v>15.2666666666667</c:v>
                </c:pt>
                <c:pt idx="477">
                  <c:v>15.3</c:v>
                </c:pt>
                <c:pt idx="478">
                  <c:v>15.4666666666667</c:v>
                </c:pt>
                <c:pt idx="479">
                  <c:v>16.1666666666667</c:v>
                </c:pt>
                <c:pt idx="480">
                  <c:v>16.5</c:v>
                </c:pt>
                <c:pt idx="481">
                  <c:v>16.6</c:v>
                </c:pt>
                <c:pt idx="482">
                  <c:v>17.1333333333333</c:v>
                </c:pt>
                <c:pt idx="483">
                  <c:v>17.9</c:v>
                </c:pt>
                <c:pt idx="484">
                  <c:v>18.1</c:v>
                </c:pt>
                <c:pt idx="485">
                  <c:v>18.2333333333333</c:v>
                </c:pt>
                <c:pt idx="486">
                  <c:v>18.7666666666667</c:v>
                </c:pt>
                <c:pt idx="487">
                  <c:v>19.4666666666667</c:v>
                </c:pt>
                <c:pt idx="488">
                  <c:v>20.1333333333333</c:v>
                </c:pt>
                <c:pt idx="489">
                  <c:v>21.1666666666667</c:v>
                </c:pt>
                <c:pt idx="490">
                  <c:v>21.5666666666667</c:v>
                </c:pt>
                <c:pt idx="491">
                  <c:v>21.4666666666667</c:v>
                </c:pt>
                <c:pt idx="492">
                  <c:v>20.5</c:v>
                </c:pt>
                <c:pt idx="493">
                  <c:v>19.7666666666667</c:v>
                </c:pt>
                <c:pt idx="494">
                  <c:v>19.6666666666667</c:v>
                </c:pt>
                <c:pt idx="495">
                  <c:v>19.0333333333333</c:v>
                </c:pt>
                <c:pt idx="496">
                  <c:v>19.0666666666667</c:v>
                </c:pt>
                <c:pt idx="497">
                  <c:v>19.6333333333333</c:v>
                </c:pt>
                <c:pt idx="498">
                  <c:v>19.3</c:v>
                </c:pt>
                <c:pt idx="499">
                  <c:v>19.1</c:v>
                </c:pt>
                <c:pt idx="500">
                  <c:v>18.0666666666667</c:v>
                </c:pt>
                <c:pt idx="501">
                  <c:v>17.3666666666667</c:v>
                </c:pt>
                <c:pt idx="502">
                  <c:v>17.2</c:v>
                </c:pt>
                <c:pt idx="503">
                  <c:v>16.6666666666667</c:v>
                </c:pt>
                <c:pt idx="504">
                  <c:v>16.1</c:v>
                </c:pt>
                <c:pt idx="505">
                  <c:v>14.9666666666667</c:v>
                </c:pt>
                <c:pt idx="506">
                  <c:v>14.2333333333333</c:v>
                </c:pt>
                <c:pt idx="507">
                  <c:v>14.2666666666667</c:v>
                </c:pt>
                <c:pt idx="508">
                  <c:v>14.5</c:v>
                </c:pt>
                <c:pt idx="509">
                  <c:v>13.9</c:v>
                </c:pt>
                <c:pt idx="510">
                  <c:v>13.5666666666667</c:v>
                </c:pt>
                <c:pt idx="511">
                  <c:v>13.9666666666667</c:v>
                </c:pt>
                <c:pt idx="512">
                  <c:v>13.9666666666667</c:v>
                </c:pt>
                <c:pt idx="513">
                  <c:v>13.4333333333333</c:v>
                </c:pt>
                <c:pt idx="514">
                  <c:v>13.8333333333333</c:v>
                </c:pt>
                <c:pt idx="515">
                  <c:v>13.9333333333333</c:v>
                </c:pt>
                <c:pt idx="516">
                  <c:v>13.6666666666667</c:v>
                </c:pt>
                <c:pt idx="517">
                  <c:v>13.8333333333333</c:v>
                </c:pt>
                <c:pt idx="518">
                  <c:v>13.9333333333333</c:v>
                </c:pt>
                <c:pt idx="519">
                  <c:v>13.8</c:v>
                </c:pt>
                <c:pt idx="520">
                  <c:v>14.4333333333333</c:v>
                </c:pt>
                <c:pt idx="521">
                  <c:v>15.2666666666667</c:v>
                </c:pt>
                <c:pt idx="522">
                  <c:v>16.3</c:v>
                </c:pt>
                <c:pt idx="523">
                  <c:v>16.9333333333333</c:v>
                </c:pt>
                <c:pt idx="524">
                  <c:v>17.1</c:v>
                </c:pt>
                <c:pt idx="525">
                  <c:v>17.3333333333333</c:v>
                </c:pt>
                <c:pt idx="526">
                  <c:v>16.6666666666667</c:v>
                </c:pt>
                <c:pt idx="527">
                  <c:v>15.7333333333333</c:v>
                </c:pt>
                <c:pt idx="528">
                  <c:v>14.9333333333333</c:v>
                </c:pt>
                <c:pt idx="529">
                  <c:v>14.7</c:v>
                </c:pt>
                <c:pt idx="530">
                  <c:v>14.7333333333333</c:v>
                </c:pt>
                <c:pt idx="531">
                  <c:v>14.7</c:v>
                </c:pt>
                <c:pt idx="532">
                  <c:v>14.6</c:v>
                </c:pt>
                <c:pt idx="533">
                  <c:v>15.2666666666667</c:v>
                </c:pt>
                <c:pt idx="534">
                  <c:v>15.5666666666667</c:v>
                </c:pt>
                <c:pt idx="535">
                  <c:v>16.2666666666667</c:v>
                </c:pt>
                <c:pt idx="536">
                  <c:v>16.3333333333333</c:v>
                </c:pt>
                <c:pt idx="537">
                  <c:v>16.6</c:v>
                </c:pt>
                <c:pt idx="538">
                  <c:v>17.1333333333333</c:v>
                </c:pt>
                <c:pt idx="539">
                  <c:v>17.7</c:v>
                </c:pt>
                <c:pt idx="540">
                  <c:v>17.7</c:v>
                </c:pt>
                <c:pt idx="541">
                  <c:v>18.4666666666667</c:v>
                </c:pt>
                <c:pt idx="542">
                  <c:v>18.6666666666667</c:v>
                </c:pt>
                <c:pt idx="543">
                  <c:v>18.7</c:v>
                </c:pt>
                <c:pt idx="544">
                  <c:v>18.2333333333333</c:v>
                </c:pt>
                <c:pt idx="545">
                  <c:v>18.5333333333333</c:v>
                </c:pt>
                <c:pt idx="546">
                  <c:v>18.8666666666667</c:v>
                </c:pt>
                <c:pt idx="547">
                  <c:v>18.8</c:v>
                </c:pt>
                <c:pt idx="548">
                  <c:v>18.3666666666667</c:v>
                </c:pt>
                <c:pt idx="549">
                  <c:v>18.2333333333333</c:v>
                </c:pt>
                <c:pt idx="550">
                  <c:v>17.7</c:v>
                </c:pt>
                <c:pt idx="551">
                  <c:v>17.1333333333333</c:v>
                </c:pt>
                <c:pt idx="552">
                  <c:v>16.6666666666667</c:v>
                </c:pt>
                <c:pt idx="553">
                  <c:v>16.1666666666667</c:v>
                </c:pt>
                <c:pt idx="554">
                  <c:v>15.7</c:v>
                </c:pt>
                <c:pt idx="555">
                  <c:v>16.3666666666667</c:v>
                </c:pt>
                <c:pt idx="556">
                  <c:v>17.0666666666667</c:v>
                </c:pt>
                <c:pt idx="557">
                  <c:v>17.2666666666667</c:v>
                </c:pt>
                <c:pt idx="558">
                  <c:v>18.0666666666667</c:v>
                </c:pt>
                <c:pt idx="559">
                  <c:v>18.5666666666667</c:v>
                </c:pt>
                <c:pt idx="560">
                  <c:v>20</c:v>
                </c:pt>
                <c:pt idx="561">
                  <c:v>20.7333333333333</c:v>
                </c:pt>
                <c:pt idx="562">
                  <c:v>21.1333333333333</c:v>
                </c:pt>
                <c:pt idx="563">
                  <c:v>21</c:v>
                </c:pt>
                <c:pt idx="564">
                  <c:v>21.4</c:v>
                </c:pt>
                <c:pt idx="565">
                  <c:v>21.1666666666667</c:v>
                </c:pt>
                <c:pt idx="566">
                  <c:v>21.5333333333333</c:v>
                </c:pt>
                <c:pt idx="567">
                  <c:v>21.5</c:v>
                </c:pt>
                <c:pt idx="568">
                  <c:v>20.7</c:v>
                </c:pt>
                <c:pt idx="569">
                  <c:v>20.3</c:v>
                </c:pt>
                <c:pt idx="570">
                  <c:v>20.6666666666667</c:v>
                </c:pt>
                <c:pt idx="571">
                  <c:v>20</c:v>
                </c:pt>
                <c:pt idx="572">
                  <c:v>19.3</c:v>
                </c:pt>
                <c:pt idx="573">
                  <c:v>19.6</c:v>
                </c:pt>
                <c:pt idx="574">
                  <c:v>19.9666666666667</c:v>
                </c:pt>
                <c:pt idx="575">
                  <c:v>20.2333333333333</c:v>
                </c:pt>
                <c:pt idx="576">
                  <c:v>20.1</c:v>
                </c:pt>
                <c:pt idx="577">
                  <c:v>20.3</c:v>
                </c:pt>
                <c:pt idx="578">
                  <c:v>21.4333333333333</c:v>
                </c:pt>
                <c:pt idx="579">
                  <c:v>21.5666666666667</c:v>
                </c:pt>
                <c:pt idx="580">
                  <c:v>21.4333333333333</c:v>
                </c:pt>
                <c:pt idx="581">
                  <c:v>21.3666666666667</c:v>
                </c:pt>
                <c:pt idx="582">
                  <c:v>21.4666666666667</c:v>
                </c:pt>
                <c:pt idx="583">
                  <c:v>22.6333333333333</c:v>
                </c:pt>
                <c:pt idx="584">
                  <c:v>23.4666666666667</c:v>
                </c:pt>
                <c:pt idx="585">
                  <c:v>22.6</c:v>
                </c:pt>
                <c:pt idx="586">
                  <c:v>22.2666666666667</c:v>
                </c:pt>
                <c:pt idx="587">
                  <c:v>22.8666666666667</c:v>
                </c:pt>
                <c:pt idx="588">
                  <c:v>23.2</c:v>
                </c:pt>
                <c:pt idx="589">
                  <c:v>22.9</c:v>
                </c:pt>
                <c:pt idx="590">
                  <c:v>21.8333333333333</c:v>
                </c:pt>
                <c:pt idx="591">
                  <c:v>21.6</c:v>
                </c:pt>
                <c:pt idx="592">
                  <c:v>20.8333333333333</c:v>
                </c:pt>
                <c:pt idx="593">
                  <c:v>20.9</c:v>
                </c:pt>
                <c:pt idx="594">
                  <c:v>20.8666666666667</c:v>
                </c:pt>
                <c:pt idx="595">
                  <c:v>21.3</c:v>
                </c:pt>
                <c:pt idx="596">
                  <c:v>21.7</c:v>
                </c:pt>
                <c:pt idx="597">
                  <c:v>21.9</c:v>
                </c:pt>
                <c:pt idx="598">
                  <c:v>22.3</c:v>
                </c:pt>
                <c:pt idx="599">
                  <c:v>22.1666666666667</c:v>
                </c:pt>
                <c:pt idx="600">
                  <c:v>22.6666666666667</c:v>
                </c:pt>
                <c:pt idx="601">
                  <c:v>23</c:v>
                </c:pt>
                <c:pt idx="602">
                  <c:v>23.7666666666667</c:v>
                </c:pt>
                <c:pt idx="603">
                  <c:v>24.3</c:v>
                </c:pt>
                <c:pt idx="604">
                  <c:v>25.0666666666667</c:v>
                </c:pt>
                <c:pt idx="605">
                  <c:v>24.8</c:v>
                </c:pt>
                <c:pt idx="606">
                  <c:v>25.2666666666667</c:v>
                </c:pt>
                <c:pt idx="607">
                  <c:v>25.7</c:v>
                </c:pt>
                <c:pt idx="608">
                  <c:v>25.6</c:v>
                </c:pt>
                <c:pt idx="609">
                  <c:v>26.0666666666667</c:v>
                </c:pt>
                <c:pt idx="610">
                  <c:v>27.2666666666667</c:v>
                </c:pt>
                <c:pt idx="611">
                  <c:v>28.5333333333333</c:v>
                </c:pt>
                <c:pt idx="612">
                  <c:v>29.2</c:v>
                </c:pt>
                <c:pt idx="613">
                  <c:v>29.2</c:v>
                </c:pt>
                <c:pt idx="614">
                  <c:v>29.6333333333333</c:v>
                </c:pt>
                <c:pt idx="615">
                  <c:v>29.8</c:v>
                </c:pt>
                <c:pt idx="616">
                  <c:v>29.5333333333333</c:v>
                </c:pt>
                <c:pt idx="617">
                  <c:v>28.9666666666667</c:v>
                </c:pt>
                <c:pt idx="618">
                  <c:v>29.5333333333333</c:v>
                </c:pt>
                <c:pt idx="619">
                  <c:v>29.9666666666667</c:v>
                </c:pt>
                <c:pt idx="620">
                  <c:v>30.6</c:v>
                </c:pt>
                <c:pt idx="621">
                  <c:v>30.6</c:v>
                </c:pt>
                <c:pt idx="622">
                  <c:v>31.6</c:v>
                </c:pt>
                <c:pt idx="623">
                  <c:v>30.5333333333333</c:v>
                </c:pt>
                <c:pt idx="624">
                  <c:v>30.3</c:v>
                </c:pt>
                <c:pt idx="625">
                  <c:v>30.7</c:v>
                </c:pt>
                <c:pt idx="626">
                  <c:v>30.9</c:v>
                </c:pt>
                <c:pt idx="627">
                  <c:v>31.1333333333333</c:v>
                </c:pt>
                <c:pt idx="628">
                  <c:v>30.9333333333333</c:v>
                </c:pt>
                <c:pt idx="629">
                  <c:v>32.0666666666667</c:v>
                </c:pt>
                <c:pt idx="630">
                  <c:v>32.5</c:v>
                </c:pt>
                <c:pt idx="631">
                  <c:v>33.0333333333333</c:v>
                </c:pt>
                <c:pt idx="632">
                  <c:v>33.6333333333333</c:v>
                </c:pt>
                <c:pt idx="633">
                  <c:v>33.4</c:v>
                </c:pt>
                <c:pt idx="634">
                  <c:v>32.4666666666667</c:v>
                </c:pt>
                <c:pt idx="635">
                  <c:v>33.3666666666667</c:v>
                </c:pt>
                <c:pt idx="636">
                  <c:v>33.9333333333333</c:v>
                </c:pt>
                <c:pt idx="637">
                  <c:v>33.9666666666667</c:v>
                </c:pt>
                <c:pt idx="638">
                  <c:v>34.1333333333333</c:v>
                </c:pt>
                <c:pt idx="639">
                  <c:v>34.2666666666667</c:v>
                </c:pt>
                <c:pt idx="640">
                  <c:v>34.1</c:v>
                </c:pt>
                <c:pt idx="641">
                  <c:v>33.9</c:v>
                </c:pt>
                <c:pt idx="642">
                  <c:v>33.3666666666667</c:v>
                </c:pt>
                <c:pt idx="643">
                  <c:v>32.5333333333333</c:v>
                </c:pt>
                <c:pt idx="644">
                  <c:v>32.1666666666667</c:v>
                </c:pt>
                <c:pt idx="645">
                  <c:v>32.3333333333333</c:v>
                </c:pt>
                <c:pt idx="646">
                  <c:v>32.8333333333333</c:v>
                </c:pt>
                <c:pt idx="647">
                  <c:v>33.7333333333333</c:v>
                </c:pt>
                <c:pt idx="648">
                  <c:v>33.0666666666667</c:v>
                </c:pt>
                <c:pt idx="649">
                  <c:v>33.4</c:v>
                </c:pt>
                <c:pt idx="650">
                  <c:v>33.3666666666667</c:v>
                </c:pt>
                <c:pt idx="651">
                  <c:v>33.8333333333333</c:v>
                </c:pt>
                <c:pt idx="652">
                  <c:v>33.7333333333333</c:v>
                </c:pt>
                <c:pt idx="653">
                  <c:v>33.8333333333333</c:v>
                </c:pt>
                <c:pt idx="654">
                  <c:v>33.4666666666667</c:v>
                </c:pt>
                <c:pt idx="655">
                  <c:v>33.0666666666667</c:v>
                </c:pt>
                <c:pt idx="656">
                  <c:v>32.5333333333333</c:v>
                </c:pt>
                <c:pt idx="657">
                  <c:v>31.8666666666667</c:v>
                </c:pt>
                <c:pt idx="658">
                  <c:v>31.8666666666667</c:v>
                </c:pt>
                <c:pt idx="659">
                  <c:v>31.0666666666667</c:v>
                </c:pt>
                <c:pt idx="660">
                  <c:v>30.6</c:v>
                </c:pt>
                <c:pt idx="661">
                  <c:v>30.4333333333333</c:v>
                </c:pt>
                <c:pt idx="662">
                  <c:v>30.1</c:v>
                </c:pt>
                <c:pt idx="663">
                  <c:v>29.5666666666667</c:v>
                </c:pt>
                <c:pt idx="664">
                  <c:v>30.3</c:v>
                </c:pt>
                <c:pt idx="665">
                  <c:v>30.2333333333333</c:v>
                </c:pt>
                <c:pt idx="666">
                  <c:v>29.9</c:v>
                </c:pt>
                <c:pt idx="667">
                  <c:v>29.7333333333333</c:v>
                </c:pt>
                <c:pt idx="668">
                  <c:v>29.0666666666667</c:v>
                </c:pt>
                <c:pt idx="669">
                  <c:v>28.6666666666667</c:v>
                </c:pt>
                <c:pt idx="670">
                  <c:v>28.6</c:v>
                </c:pt>
                <c:pt idx="671">
                  <c:v>28.4333333333333</c:v>
                </c:pt>
                <c:pt idx="672">
                  <c:v>27.9</c:v>
                </c:pt>
                <c:pt idx="673">
                  <c:v>27.7</c:v>
                </c:pt>
                <c:pt idx="674">
                  <c:v>27.6</c:v>
                </c:pt>
                <c:pt idx="675">
                  <c:v>27.7666666666667</c:v>
                </c:pt>
                <c:pt idx="676">
                  <c:v>27.4333333333333</c:v>
                </c:pt>
                <c:pt idx="677">
                  <c:v>27.1</c:v>
                </c:pt>
                <c:pt idx="678">
                  <c:v>26.8666666666667</c:v>
                </c:pt>
                <c:pt idx="679">
                  <c:v>26.0666666666667</c:v>
                </c:pt>
                <c:pt idx="680">
                  <c:v>26.3</c:v>
                </c:pt>
                <c:pt idx="681">
                  <c:v>26.2333333333333</c:v>
                </c:pt>
                <c:pt idx="682">
                  <c:v>26.0666666666667</c:v>
                </c:pt>
                <c:pt idx="683">
                  <c:v>26.6</c:v>
                </c:pt>
                <c:pt idx="684">
                  <c:v>26.8</c:v>
                </c:pt>
                <c:pt idx="685">
                  <c:v>27.1666666666667</c:v>
                </c:pt>
                <c:pt idx="686">
                  <c:v>27.5333333333333</c:v>
                </c:pt>
                <c:pt idx="687">
                  <c:v>28.0666666666667</c:v>
                </c:pt>
                <c:pt idx="688">
                  <c:v>28.9</c:v>
                </c:pt>
                <c:pt idx="689">
                  <c:v>29.3333333333333</c:v>
                </c:pt>
                <c:pt idx="690">
                  <c:v>29.3</c:v>
                </c:pt>
                <c:pt idx="691">
                  <c:v>28.9</c:v>
                </c:pt>
                <c:pt idx="692">
                  <c:v>28.9666666666667</c:v>
                </c:pt>
                <c:pt idx="693">
                  <c:v>29.6</c:v>
                </c:pt>
                <c:pt idx="694">
                  <c:v>29.6666666666667</c:v>
                </c:pt>
                <c:pt idx="695">
                  <c:v>29.4666666666667</c:v>
                </c:pt>
                <c:pt idx="696">
                  <c:v>28.7333333333333</c:v>
                </c:pt>
                <c:pt idx="697">
                  <c:v>27.8333333333333</c:v>
                </c:pt>
                <c:pt idx="698">
                  <c:v>27.6666666666667</c:v>
                </c:pt>
                <c:pt idx="699">
                  <c:v>27.3666666666667</c:v>
                </c:pt>
                <c:pt idx="700">
                  <c:v>27.1333333333333</c:v>
                </c:pt>
                <c:pt idx="701">
                  <c:v>27.1666666666667</c:v>
                </c:pt>
                <c:pt idx="702">
                  <c:v>27.9666666666667</c:v>
                </c:pt>
                <c:pt idx="703">
                  <c:v>28.8666666666667</c:v>
                </c:pt>
                <c:pt idx="704">
                  <c:v>29</c:v>
                </c:pt>
                <c:pt idx="705">
                  <c:v>28.8333333333333</c:v>
                </c:pt>
                <c:pt idx="706">
                  <c:v>29.3</c:v>
                </c:pt>
                <c:pt idx="707">
                  <c:v>29.1</c:v>
                </c:pt>
                <c:pt idx="708">
                  <c:v>28.5</c:v>
                </c:pt>
                <c:pt idx="709">
                  <c:v>29.1</c:v>
                </c:pt>
                <c:pt idx="710">
                  <c:v>29</c:v>
                </c:pt>
                <c:pt idx="711">
                  <c:v>28.9666666666667</c:v>
                </c:pt>
                <c:pt idx="712">
                  <c:v>29.1333333333333</c:v>
                </c:pt>
                <c:pt idx="713">
                  <c:v>29.3</c:v>
                </c:pt>
                <c:pt idx="714">
                  <c:v>30.1333333333333</c:v>
                </c:pt>
                <c:pt idx="715">
                  <c:v>29.9666666666667</c:v>
                </c:pt>
                <c:pt idx="716">
                  <c:v>30.1</c:v>
                </c:pt>
                <c:pt idx="717">
                  <c:v>29.6333333333333</c:v>
                </c:pt>
                <c:pt idx="718">
                  <c:v>28.9333333333333</c:v>
                </c:pt>
                <c:pt idx="719">
                  <c:v>28.9</c:v>
                </c:pt>
                <c:pt idx="720">
                  <c:v>28.7</c:v>
                </c:pt>
                <c:pt idx="721">
                  <c:v>28.4333333333333</c:v>
                </c:pt>
                <c:pt idx="722">
                  <c:v>28.3333333333333</c:v>
                </c:pt>
                <c:pt idx="723">
                  <c:v>28.5333333333333</c:v>
                </c:pt>
                <c:pt idx="724">
                  <c:v>27.9666666666667</c:v>
                </c:pt>
                <c:pt idx="725">
                  <c:v>28.1</c:v>
                </c:pt>
                <c:pt idx="726">
                  <c:v>28.9333333333333</c:v>
                </c:pt>
                <c:pt idx="727">
                  <c:v>29.3</c:v>
                </c:pt>
                <c:pt idx="728">
                  <c:v>29.1</c:v>
                </c:pt>
                <c:pt idx="729">
                  <c:v>29.2333333333333</c:v>
                </c:pt>
                <c:pt idx="730">
                  <c:v>29.0333333333333</c:v>
                </c:pt>
                <c:pt idx="731">
                  <c:v>29.0666666666667</c:v>
                </c:pt>
                <c:pt idx="732">
                  <c:v>29.3666666666667</c:v>
                </c:pt>
                <c:pt idx="733">
                  <c:v>28.9</c:v>
                </c:pt>
                <c:pt idx="734">
                  <c:v>28.2666666666667</c:v>
                </c:pt>
                <c:pt idx="735">
                  <c:v>28</c:v>
                </c:pt>
                <c:pt idx="736">
                  <c:v>27.8666666666667</c:v>
                </c:pt>
                <c:pt idx="737">
                  <c:v>28.0666666666667</c:v>
                </c:pt>
                <c:pt idx="738">
                  <c:v>28.8333333333333</c:v>
                </c:pt>
                <c:pt idx="739">
                  <c:v>28.8666666666667</c:v>
                </c:pt>
                <c:pt idx="740">
                  <c:v>28.8333333333333</c:v>
                </c:pt>
                <c:pt idx="741">
                  <c:v>29</c:v>
                </c:pt>
                <c:pt idx="742">
                  <c:v>29.3333333333333</c:v>
                </c:pt>
                <c:pt idx="743">
                  <c:v>29.4666666666667</c:v>
                </c:pt>
                <c:pt idx="744">
                  <c:v>29.1333333333333</c:v>
                </c:pt>
                <c:pt idx="745">
                  <c:v>28.6</c:v>
                </c:pt>
                <c:pt idx="746">
                  <c:v>28</c:v>
                </c:pt>
                <c:pt idx="747">
                  <c:v>28.4333333333333</c:v>
                </c:pt>
                <c:pt idx="748">
                  <c:v>28.7666666666667</c:v>
                </c:pt>
                <c:pt idx="749">
                  <c:v>28.3333333333333</c:v>
                </c:pt>
                <c:pt idx="750">
                  <c:v>28.6</c:v>
                </c:pt>
                <c:pt idx="751">
                  <c:v>29.3666666666667</c:v>
                </c:pt>
                <c:pt idx="752">
                  <c:v>29.4666666666667</c:v>
                </c:pt>
                <c:pt idx="753">
                  <c:v>29.2666666666667</c:v>
                </c:pt>
                <c:pt idx="754">
                  <c:v>29.5666666666667</c:v>
                </c:pt>
                <c:pt idx="755">
                  <c:v>28.4666666666667</c:v>
                </c:pt>
                <c:pt idx="756">
                  <c:v>27.9333333333333</c:v>
                </c:pt>
                <c:pt idx="757">
                  <c:v>28.1</c:v>
                </c:pt>
                <c:pt idx="758">
                  <c:v>28.3</c:v>
                </c:pt>
                <c:pt idx="759">
                  <c:v>28.0333333333333</c:v>
                </c:pt>
                <c:pt idx="760">
                  <c:v>27.7</c:v>
                </c:pt>
                <c:pt idx="761">
                  <c:v>27.8333333333333</c:v>
                </c:pt>
                <c:pt idx="762">
                  <c:v>27.6333333333333</c:v>
                </c:pt>
                <c:pt idx="763">
                  <c:v>28.1666666666667</c:v>
                </c:pt>
                <c:pt idx="764">
                  <c:v>29.2333333333333</c:v>
                </c:pt>
                <c:pt idx="765">
                  <c:v>30</c:v>
                </c:pt>
                <c:pt idx="766">
                  <c:v>30.4333333333333</c:v>
                </c:pt>
                <c:pt idx="767">
                  <c:v>30.2666666666667</c:v>
                </c:pt>
                <c:pt idx="768">
                  <c:v>30.2666666666667</c:v>
                </c:pt>
                <c:pt idx="769">
                  <c:v>30.3666666666667</c:v>
                </c:pt>
                <c:pt idx="770">
                  <c:v>29.8333333333333</c:v>
                </c:pt>
                <c:pt idx="771">
                  <c:v>29.8333333333333</c:v>
                </c:pt>
                <c:pt idx="772">
                  <c:v>29.3666666666667</c:v>
                </c:pt>
                <c:pt idx="773">
                  <c:v>29.2</c:v>
                </c:pt>
                <c:pt idx="774">
                  <c:v>29</c:v>
                </c:pt>
                <c:pt idx="775">
                  <c:v>29.9</c:v>
                </c:pt>
                <c:pt idx="776">
                  <c:v>30.6</c:v>
                </c:pt>
                <c:pt idx="777">
                  <c:v>30.8</c:v>
                </c:pt>
                <c:pt idx="778">
                  <c:v>31.1</c:v>
                </c:pt>
                <c:pt idx="779">
                  <c:v>31.7333333333333</c:v>
                </c:pt>
                <c:pt idx="780">
                  <c:v>32.1</c:v>
                </c:pt>
                <c:pt idx="781">
                  <c:v>32.0666666666667</c:v>
                </c:pt>
                <c:pt idx="782">
                  <c:v>32.2</c:v>
                </c:pt>
                <c:pt idx="783">
                  <c:v>32.3333333333333</c:v>
                </c:pt>
                <c:pt idx="784">
                  <c:v>32.6666666666667</c:v>
                </c:pt>
                <c:pt idx="785">
                  <c:v>33.3666666666667</c:v>
                </c:pt>
                <c:pt idx="786">
                  <c:v>33.9666666666667</c:v>
                </c:pt>
                <c:pt idx="787">
                  <c:v>34.3666666666667</c:v>
                </c:pt>
                <c:pt idx="788">
                  <c:v>34.6666666666667</c:v>
                </c:pt>
                <c:pt idx="789">
                  <c:v>35.0666666666667</c:v>
                </c:pt>
                <c:pt idx="790">
                  <c:v>35.3333333333333</c:v>
                </c:pt>
                <c:pt idx="791">
                  <c:v>34.5333333333333</c:v>
                </c:pt>
                <c:pt idx="792">
                  <c:v>34.0666666666667</c:v>
                </c:pt>
                <c:pt idx="793">
                  <c:v>33.3</c:v>
                </c:pt>
                <c:pt idx="794">
                  <c:v>31.9333333333333</c:v>
                </c:pt>
                <c:pt idx="795">
                  <c:v>31.0333333333333</c:v>
                </c:pt>
                <c:pt idx="796">
                  <c:v>30.4333333333333</c:v>
                </c:pt>
                <c:pt idx="797">
                  <c:v>29.9</c:v>
                </c:pt>
                <c:pt idx="798">
                  <c:v>28.9333333333333</c:v>
                </c:pt>
                <c:pt idx="799">
                  <c:v>28.2333333333333</c:v>
                </c:pt>
                <c:pt idx="800">
                  <c:v>28.3333333333333</c:v>
                </c:pt>
                <c:pt idx="801">
                  <c:v>27.9666666666667</c:v>
                </c:pt>
                <c:pt idx="802">
                  <c:v>27.9333333333333</c:v>
                </c:pt>
                <c:pt idx="803">
                  <c:v>27.6666666666667</c:v>
                </c:pt>
                <c:pt idx="804">
                  <c:v>27.0666666666667</c:v>
                </c:pt>
                <c:pt idx="805">
                  <c:v>26.1</c:v>
                </c:pt>
                <c:pt idx="806">
                  <c:v>25.3666666666667</c:v>
                </c:pt>
                <c:pt idx="807">
                  <c:v>24.3666666666667</c:v>
                </c:pt>
                <c:pt idx="808">
                  <c:v>24.0666666666667</c:v>
                </c:pt>
                <c:pt idx="809">
                  <c:v>23.7666666666667</c:v>
                </c:pt>
                <c:pt idx="810">
                  <c:v>22.7333333333333</c:v>
                </c:pt>
                <c:pt idx="811">
                  <c:v>22.1</c:v>
                </c:pt>
                <c:pt idx="812">
                  <c:v>21.8333333333333</c:v>
                </c:pt>
                <c:pt idx="813">
                  <c:v>21.8666666666667</c:v>
                </c:pt>
                <c:pt idx="814">
                  <c:v>22.0333333333333</c:v>
                </c:pt>
                <c:pt idx="815">
                  <c:v>22.3333333333333</c:v>
                </c:pt>
                <c:pt idx="816">
                  <c:v>22.2666666666667</c:v>
                </c:pt>
                <c:pt idx="817">
                  <c:v>21.8333333333333</c:v>
                </c:pt>
                <c:pt idx="818">
                  <c:v>21.0666666666667</c:v>
                </c:pt>
                <c:pt idx="819">
                  <c:v>20.1</c:v>
                </c:pt>
                <c:pt idx="820">
                  <c:v>20.0666666666667</c:v>
                </c:pt>
                <c:pt idx="821">
                  <c:v>20.1</c:v>
                </c:pt>
                <c:pt idx="822">
                  <c:v>20.5666666666667</c:v>
                </c:pt>
                <c:pt idx="823">
                  <c:v>21.0333333333333</c:v>
                </c:pt>
                <c:pt idx="824">
                  <c:v>21.3</c:v>
                </c:pt>
                <c:pt idx="825">
                  <c:v>21.4333333333333</c:v>
                </c:pt>
                <c:pt idx="826">
                  <c:v>21.4</c:v>
                </c:pt>
                <c:pt idx="827">
                  <c:v>21.6333333333333</c:v>
                </c:pt>
                <c:pt idx="828">
                  <c:v>22.6</c:v>
                </c:pt>
                <c:pt idx="829">
                  <c:v>22.7333333333333</c:v>
                </c:pt>
                <c:pt idx="830">
                  <c:v>22.5666666666667</c:v>
                </c:pt>
                <c:pt idx="831">
                  <c:v>22.4</c:v>
                </c:pt>
                <c:pt idx="832">
                  <c:v>22.8666666666667</c:v>
                </c:pt>
                <c:pt idx="833">
                  <c:v>23.0666666666667</c:v>
                </c:pt>
                <c:pt idx="834">
                  <c:v>23.6333333333333</c:v>
                </c:pt>
                <c:pt idx="835">
                  <c:v>23.7333333333333</c:v>
                </c:pt>
                <c:pt idx="836">
                  <c:v>23.6666666666667</c:v>
                </c:pt>
                <c:pt idx="837">
                  <c:v>24.1</c:v>
                </c:pt>
                <c:pt idx="838">
                  <c:v>24.2</c:v>
                </c:pt>
                <c:pt idx="839">
                  <c:v>24.3</c:v>
                </c:pt>
                <c:pt idx="840">
                  <c:v>24.3666666666667</c:v>
                </c:pt>
                <c:pt idx="841">
                  <c:v>24.3</c:v>
                </c:pt>
                <c:pt idx="842">
                  <c:v>24.1666666666667</c:v>
                </c:pt>
                <c:pt idx="843">
                  <c:v>24.0666666666667</c:v>
                </c:pt>
                <c:pt idx="844">
                  <c:v>23.2333333333333</c:v>
                </c:pt>
                <c:pt idx="845">
                  <c:v>22.1</c:v>
                </c:pt>
                <c:pt idx="846">
                  <c:v>21.4666666666667</c:v>
                </c:pt>
                <c:pt idx="847">
                  <c:v>21.6333333333333</c:v>
                </c:pt>
                <c:pt idx="848">
                  <c:v>22.1666666666667</c:v>
                </c:pt>
              </c:numCache>
            </c:numRef>
          </c:yVal>
          <c:smooth val="0"/>
        </c:ser>
        <c:axId val="53375690"/>
        <c:axId val="44128419"/>
      </c:scatterChart>
      <c:valAx>
        <c:axId val="53375690"/>
        <c:scaling>
          <c:orientation val="minMax"/>
        </c:scaling>
        <c:delete val="0"/>
        <c:axPos val="b"/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44128419"/>
        <c:crosses val="autoZero"/>
      </c:valAx>
      <c:valAx>
        <c:axId val="44128419"/>
        <c:scaling>
          <c:orientation val="minMax"/>
        </c:scaling>
        <c:delete val="0"/>
        <c:axPos val="r"/>
        <c:numFmt formatCode="#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53375690"/>
        <c:crossesAt val="0"/>
      </c:valAx>
      <c:spPr>
        <a:solidFill>
          <a:srgbClr val="d9d9d9"/>
        </a:solidFill>
        <a:ln>
          <a:noFill/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16044665223114"/>
          <c:y val="0.132505175983437"/>
          <c:w val="0.774317496709549"/>
          <c:h val="0.8222116048203"/>
        </c:manualLayout>
      </c:layout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7e0021"/>
            </a:solidFill>
            <a:ln w="37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Sheet1!$A$101:$A$949</c:f>
              <c:numCache>
                <c:formatCode>General</c:formatCode>
                <c:ptCount val="849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</c:numCache>
            </c:numRef>
          </c:xVal>
          <c:yVal>
            <c:numRef>
              <c:f>Sheet1!$I$101:$I$949</c:f>
              <c:numCache>
                <c:formatCode>General</c:formatCode>
                <c:ptCount val="849"/>
                <c:pt idx="0">
                  <c:v>31.8666666666667</c:v>
                </c:pt>
                <c:pt idx="1">
                  <c:v>31.7666666666667</c:v>
                </c:pt>
                <c:pt idx="2">
                  <c:v>31.6666666666667</c:v>
                </c:pt>
                <c:pt idx="3">
                  <c:v>31.8333333333333</c:v>
                </c:pt>
                <c:pt idx="4">
                  <c:v>31.5</c:v>
                </c:pt>
                <c:pt idx="5">
                  <c:v>31.0333333333333</c:v>
                </c:pt>
                <c:pt idx="6">
                  <c:v>31.2666666666667</c:v>
                </c:pt>
                <c:pt idx="7">
                  <c:v>31.7</c:v>
                </c:pt>
                <c:pt idx="8">
                  <c:v>31.7666666666667</c:v>
                </c:pt>
                <c:pt idx="9">
                  <c:v>30.9</c:v>
                </c:pt>
                <c:pt idx="10">
                  <c:v>29.8</c:v>
                </c:pt>
                <c:pt idx="11">
                  <c:v>29.0333333333333</c:v>
                </c:pt>
                <c:pt idx="12">
                  <c:v>29.0333333333333</c:v>
                </c:pt>
                <c:pt idx="13">
                  <c:v>29.1</c:v>
                </c:pt>
                <c:pt idx="14">
                  <c:v>29</c:v>
                </c:pt>
                <c:pt idx="15">
                  <c:v>29.0666666666667</c:v>
                </c:pt>
                <c:pt idx="16">
                  <c:v>28.9</c:v>
                </c:pt>
                <c:pt idx="17">
                  <c:v>28.8666666666667</c:v>
                </c:pt>
                <c:pt idx="18">
                  <c:v>29.5</c:v>
                </c:pt>
                <c:pt idx="19">
                  <c:v>30.1</c:v>
                </c:pt>
                <c:pt idx="20">
                  <c:v>30.1</c:v>
                </c:pt>
                <c:pt idx="21">
                  <c:v>29.8333333333333</c:v>
                </c:pt>
                <c:pt idx="22">
                  <c:v>29.6333333333333</c:v>
                </c:pt>
                <c:pt idx="23">
                  <c:v>29.4333333333333</c:v>
                </c:pt>
                <c:pt idx="24">
                  <c:v>29.0666666666667</c:v>
                </c:pt>
                <c:pt idx="25">
                  <c:v>29.0666666666667</c:v>
                </c:pt>
                <c:pt idx="26">
                  <c:v>29.1666666666667</c:v>
                </c:pt>
                <c:pt idx="27">
                  <c:v>29.2333333333333</c:v>
                </c:pt>
                <c:pt idx="28">
                  <c:v>28.4666666666667</c:v>
                </c:pt>
                <c:pt idx="29">
                  <c:v>28.9</c:v>
                </c:pt>
                <c:pt idx="30">
                  <c:v>28.8333333333333</c:v>
                </c:pt>
                <c:pt idx="31">
                  <c:v>28.1666666666667</c:v>
                </c:pt>
                <c:pt idx="32">
                  <c:v>27.7666666666667</c:v>
                </c:pt>
                <c:pt idx="33">
                  <c:v>26.9333333333333</c:v>
                </c:pt>
                <c:pt idx="34">
                  <c:v>26.3</c:v>
                </c:pt>
                <c:pt idx="35">
                  <c:v>25.9333333333333</c:v>
                </c:pt>
                <c:pt idx="36">
                  <c:v>25.4666666666667</c:v>
                </c:pt>
                <c:pt idx="37">
                  <c:v>24.7</c:v>
                </c:pt>
                <c:pt idx="38">
                  <c:v>23.8666666666667</c:v>
                </c:pt>
                <c:pt idx="39">
                  <c:v>24.8</c:v>
                </c:pt>
                <c:pt idx="40">
                  <c:v>25.8333333333333</c:v>
                </c:pt>
                <c:pt idx="41">
                  <c:v>26</c:v>
                </c:pt>
                <c:pt idx="42">
                  <c:v>25.6666666666667</c:v>
                </c:pt>
                <c:pt idx="43">
                  <c:v>25.6</c:v>
                </c:pt>
                <c:pt idx="44">
                  <c:v>25.1333333333333</c:v>
                </c:pt>
                <c:pt idx="45">
                  <c:v>25.2666666666667</c:v>
                </c:pt>
                <c:pt idx="46">
                  <c:v>24.9333333333333</c:v>
                </c:pt>
                <c:pt idx="47">
                  <c:v>24.2666666666667</c:v>
                </c:pt>
                <c:pt idx="48">
                  <c:v>23.4</c:v>
                </c:pt>
                <c:pt idx="49">
                  <c:v>22.4333333333333</c:v>
                </c:pt>
                <c:pt idx="50">
                  <c:v>21.8333333333333</c:v>
                </c:pt>
                <c:pt idx="51">
                  <c:v>21.6666666666667</c:v>
                </c:pt>
                <c:pt idx="52">
                  <c:v>21.4666666666667</c:v>
                </c:pt>
                <c:pt idx="53">
                  <c:v>21.7333333333333</c:v>
                </c:pt>
                <c:pt idx="54">
                  <c:v>21.3666666666667</c:v>
                </c:pt>
                <c:pt idx="55">
                  <c:v>20.4666666666667</c:v>
                </c:pt>
                <c:pt idx="56">
                  <c:v>19.9</c:v>
                </c:pt>
                <c:pt idx="57">
                  <c:v>19.5666666666667</c:v>
                </c:pt>
                <c:pt idx="58">
                  <c:v>19.3666666666667</c:v>
                </c:pt>
                <c:pt idx="59">
                  <c:v>18.5666666666667</c:v>
                </c:pt>
                <c:pt idx="60">
                  <c:v>18.4</c:v>
                </c:pt>
                <c:pt idx="61">
                  <c:v>19.2666666666667</c:v>
                </c:pt>
                <c:pt idx="62">
                  <c:v>20.4333333333333</c:v>
                </c:pt>
                <c:pt idx="63">
                  <c:v>21.7333333333333</c:v>
                </c:pt>
                <c:pt idx="64">
                  <c:v>22.7666666666667</c:v>
                </c:pt>
                <c:pt idx="65">
                  <c:v>23.6333333333333</c:v>
                </c:pt>
                <c:pt idx="66">
                  <c:v>23.9666666666667</c:v>
                </c:pt>
                <c:pt idx="67">
                  <c:v>24.5333333333333</c:v>
                </c:pt>
                <c:pt idx="68">
                  <c:v>24.4333333333333</c:v>
                </c:pt>
                <c:pt idx="69">
                  <c:v>23.3333333333333</c:v>
                </c:pt>
                <c:pt idx="70">
                  <c:v>22.4</c:v>
                </c:pt>
                <c:pt idx="71">
                  <c:v>22.2666666666667</c:v>
                </c:pt>
                <c:pt idx="72">
                  <c:v>22.7</c:v>
                </c:pt>
                <c:pt idx="73">
                  <c:v>22.8666666666667</c:v>
                </c:pt>
                <c:pt idx="74">
                  <c:v>23.4333333333333</c:v>
                </c:pt>
                <c:pt idx="75">
                  <c:v>22.6666666666667</c:v>
                </c:pt>
                <c:pt idx="76">
                  <c:v>22.2666666666667</c:v>
                </c:pt>
                <c:pt idx="77">
                  <c:v>22.6</c:v>
                </c:pt>
                <c:pt idx="78">
                  <c:v>22.7</c:v>
                </c:pt>
                <c:pt idx="79">
                  <c:v>23.1</c:v>
                </c:pt>
                <c:pt idx="80">
                  <c:v>23.6666666666667</c:v>
                </c:pt>
                <c:pt idx="81">
                  <c:v>23.7333333333333</c:v>
                </c:pt>
                <c:pt idx="82">
                  <c:v>23.9</c:v>
                </c:pt>
                <c:pt idx="83">
                  <c:v>23.7</c:v>
                </c:pt>
                <c:pt idx="84">
                  <c:v>24.0333333333333</c:v>
                </c:pt>
                <c:pt idx="85">
                  <c:v>24</c:v>
                </c:pt>
                <c:pt idx="86">
                  <c:v>23.5</c:v>
                </c:pt>
                <c:pt idx="87">
                  <c:v>23.9333333333333</c:v>
                </c:pt>
                <c:pt idx="88">
                  <c:v>24.7</c:v>
                </c:pt>
                <c:pt idx="89">
                  <c:v>25.8</c:v>
                </c:pt>
                <c:pt idx="90">
                  <c:v>26.2333333333333</c:v>
                </c:pt>
                <c:pt idx="91">
                  <c:v>25.9666666666667</c:v>
                </c:pt>
                <c:pt idx="92">
                  <c:v>25.9</c:v>
                </c:pt>
                <c:pt idx="93">
                  <c:v>25.8</c:v>
                </c:pt>
                <c:pt idx="94">
                  <c:v>25.7666666666667</c:v>
                </c:pt>
                <c:pt idx="95">
                  <c:v>25.6666666666667</c:v>
                </c:pt>
                <c:pt idx="96">
                  <c:v>25.5666666666667</c:v>
                </c:pt>
                <c:pt idx="97">
                  <c:v>25.6</c:v>
                </c:pt>
                <c:pt idx="98">
                  <c:v>25.7333333333333</c:v>
                </c:pt>
                <c:pt idx="99">
                  <c:v>26.4333333333333</c:v>
                </c:pt>
                <c:pt idx="100">
                  <c:v>27</c:v>
                </c:pt>
                <c:pt idx="101">
                  <c:v>27.2</c:v>
                </c:pt>
                <c:pt idx="102">
                  <c:v>26.3666666666667</c:v>
                </c:pt>
                <c:pt idx="103">
                  <c:v>25.1666666666667</c:v>
                </c:pt>
                <c:pt idx="104">
                  <c:v>23.9666666666667</c:v>
                </c:pt>
                <c:pt idx="105">
                  <c:v>24.0666666666667</c:v>
                </c:pt>
                <c:pt idx="106">
                  <c:v>24.9</c:v>
                </c:pt>
                <c:pt idx="107">
                  <c:v>25.2</c:v>
                </c:pt>
                <c:pt idx="108">
                  <c:v>24.9333333333333</c:v>
                </c:pt>
                <c:pt idx="109">
                  <c:v>24.3</c:v>
                </c:pt>
                <c:pt idx="110">
                  <c:v>23.5333333333333</c:v>
                </c:pt>
                <c:pt idx="111">
                  <c:v>23.3666666666667</c:v>
                </c:pt>
                <c:pt idx="112">
                  <c:v>23.7333333333333</c:v>
                </c:pt>
                <c:pt idx="113">
                  <c:v>24.4666666666667</c:v>
                </c:pt>
                <c:pt idx="114">
                  <c:v>24.5333333333333</c:v>
                </c:pt>
                <c:pt idx="115">
                  <c:v>24.6333333333333</c:v>
                </c:pt>
                <c:pt idx="116">
                  <c:v>24.6333333333333</c:v>
                </c:pt>
                <c:pt idx="117">
                  <c:v>24</c:v>
                </c:pt>
                <c:pt idx="118">
                  <c:v>23.6333333333333</c:v>
                </c:pt>
                <c:pt idx="119">
                  <c:v>23.3333333333333</c:v>
                </c:pt>
                <c:pt idx="120">
                  <c:v>23.1333333333333</c:v>
                </c:pt>
                <c:pt idx="121">
                  <c:v>23.2333333333333</c:v>
                </c:pt>
                <c:pt idx="122">
                  <c:v>22.4666666666667</c:v>
                </c:pt>
                <c:pt idx="123">
                  <c:v>21.4666666666667</c:v>
                </c:pt>
                <c:pt idx="124">
                  <c:v>20.1666666666667</c:v>
                </c:pt>
                <c:pt idx="125">
                  <c:v>19.3</c:v>
                </c:pt>
                <c:pt idx="126">
                  <c:v>19.0666666666667</c:v>
                </c:pt>
                <c:pt idx="127">
                  <c:v>18.7666666666667</c:v>
                </c:pt>
                <c:pt idx="128">
                  <c:v>19.3</c:v>
                </c:pt>
                <c:pt idx="129">
                  <c:v>19.0666666666667</c:v>
                </c:pt>
                <c:pt idx="130">
                  <c:v>19</c:v>
                </c:pt>
                <c:pt idx="131">
                  <c:v>19.3666666666667</c:v>
                </c:pt>
                <c:pt idx="132">
                  <c:v>19.6</c:v>
                </c:pt>
                <c:pt idx="133">
                  <c:v>20.2333333333333</c:v>
                </c:pt>
                <c:pt idx="134">
                  <c:v>20.6333333333333</c:v>
                </c:pt>
                <c:pt idx="135">
                  <c:v>20.4666666666667</c:v>
                </c:pt>
                <c:pt idx="136">
                  <c:v>20.3666666666667</c:v>
                </c:pt>
                <c:pt idx="137">
                  <c:v>19.5666666666667</c:v>
                </c:pt>
                <c:pt idx="138">
                  <c:v>19.3</c:v>
                </c:pt>
                <c:pt idx="139">
                  <c:v>19.6</c:v>
                </c:pt>
                <c:pt idx="140">
                  <c:v>20.2</c:v>
                </c:pt>
                <c:pt idx="141">
                  <c:v>20.1333333333333</c:v>
                </c:pt>
                <c:pt idx="142">
                  <c:v>20</c:v>
                </c:pt>
                <c:pt idx="143">
                  <c:v>19.8666666666667</c:v>
                </c:pt>
                <c:pt idx="144">
                  <c:v>19.5666666666667</c:v>
                </c:pt>
                <c:pt idx="145">
                  <c:v>19.2333333333333</c:v>
                </c:pt>
                <c:pt idx="146">
                  <c:v>19.5666666666667</c:v>
                </c:pt>
                <c:pt idx="147">
                  <c:v>19.7333333333333</c:v>
                </c:pt>
                <c:pt idx="148">
                  <c:v>19.7666666666667</c:v>
                </c:pt>
                <c:pt idx="149">
                  <c:v>19.4666666666667</c:v>
                </c:pt>
                <c:pt idx="150">
                  <c:v>19.5</c:v>
                </c:pt>
                <c:pt idx="151">
                  <c:v>19.2</c:v>
                </c:pt>
                <c:pt idx="152">
                  <c:v>19.5333333333333</c:v>
                </c:pt>
                <c:pt idx="153">
                  <c:v>19.7666666666667</c:v>
                </c:pt>
                <c:pt idx="154">
                  <c:v>20.1666666666667</c:v>
                </c:pt>
                <c:pt idx="155">
                  <c:v>20.7</c:v>
                </c:pt>
                <c:pt idx="156">
                  <c:v>20.5</c:v>
                </c:pt>
                <c:pt idx="157">
                  <c:v>20.1666666666667</c:v>
                </c:pt>
                <c:pt idx="158">
                  <c:v>20.2</c:v>
                </c:pt>
                <c:pt idx="159">
                  <c:v>20.2666666666667</c:v>
                </c:pt>
                <c:pt idx="160">
                  <c:v>19.9333333333333</c:v>
                </c:pt>
                <c:pt idx="161">
                  <c:v>19</c:v>
                </c:pt>
                <c:pt idx="162">
                  <c:v>18.7333333333333</c:v>
                </c:pt>
                <c:pt idx="163">
                  <c:v>18.9</c:v>
                </c:pt>
                <c:pt idx="164">
                  <c:v>19.6333333333333</c:v>
                </c:pt>
                <c:pt idx="165">
                  <c:v>19.7666666666667</c:v>
                </c:pt>
                <c:pt idx="166">
                  <c:v>19.1333333333333</c:v>
                </c:pt>
                <c:pt idx="167">
                  <c:v>20.1</c:v>
                </c:pt>
                <c:pt idx="168">
                  <c:v>21.1333333333333</c:v>
                </c:pt>
                <c:pt idx="169">
                  <c:v>21.3333333333333</c:v>
                </c:pt>
                <c:pt idx="170">
                  <c:v>21</c:v>
                </c:pt>
                <c:pt idx="171">
                  <c:v>20.6666666666667</c:v>
                </c:pt>
                <c:pt idx="172">
                  <c:v>20.0666666666667</c:v>
                </c:pt>
                <c:pt idx="173">
                  <c:v>20</c:v>
                </c:pt>
                <c:pt idx="174">
                  <c:v>20.2666666666667</c:v>
                </c:pt>
                <c:pt idx="175">
                  <c:v>20.0666666666667</c:v>
                </c:pt>
                <c:pt idx="176">
                  <c:v>20.1333333333333</c:v>
                </c:pt>
                <c:pt idx="177">
                  <c:v>20.4333333333333</c:v>
                </c:pt>
                <c:pt idx="178">
                  <c:v>20.7</c:v>
                </c:pt>
                <c:pt idx="179">
                  <c:v>21.0333333333333</c:v>
                </c:pt>
                <c:pt idx="180">
                  <c:v>21</c:v>
                </c:pt>
                <c:pt idx="181">
                  <c:v>20.9333333333333</c:v>
                </c:pt>
                <c:pt idx="182">
                  <c:v>20.7333333333333</c:v>
                </c:pt>
                <c:pt idx="183">
                  <c:v>21.1666666666667</c:v>
                </c:pt>
                <c:pt idx="184">
                  <c:v>21.1666666666667</c:v>
                </c:pt>
                <c:pt idx="185">
                  <c:v>21.6666666666667</c:v>
                </c:pt>
                <c:pt idx="186">
                  <c:v>22.2333333333333</c:v>
                </c:pt>
                <c:pt idx="187">
                  <c:v>22.8333333333333</c:v>
                </c:pt>
                <c:pt idx="188">
                  <c:v>22.3</c:v>
                </c:pt>
                <c:pt idx="189">
                  <c:v>22.9333333333333</c:v>
                </c:pt>
                <c:pt idx="190">
                  <c:v>23.3333333333333</c:v>
                </c:pt>
                <c:pt idx="191">
                  <c:v>23.4333333333333</c:v>
                </c:pt>
                <c:pt idx="192">
                  <c:v>23.7666666666667</c:v>
                </c:pt>
                <c:pt idx="193">
                  <c:v>23.9</c:v>
                </c:pt>
                <c:pt idx="194">
                  <c:v>23.1333333333333</c:v>
                </c:pt>
                <c:pt idx="195">
                  <c:v>22.6666666666667</c:v>
                </c:pt>
                <c:pt idx="196">
                  <c:v>22.7</c:v>
                </c:pt>
                <c:pt idx="197">
                  <c:v>22.8666666666667</c:v>
                </c:pt>
                <c:pt idx="198">
                  <c:v>22.7666666666667</c:v>
                </c:pt>
                <c:pt idx="199">
                  <c:v>23.2</c:v>
                </c:pt>
                <c:pt idx="200">
                  <c:v>23.9666666666667</c:v>
                </c:pt>
                <c:pt idx="201">
                  <c:v>24.9666666666667</c:v>
                </c:pt>
                <c:pt idx="202">
                  <c:v>25.8</c:v>
                </c:pt>
                <c:pt idx="203">
                  <c:v>25.6666666666667</c:v>
                </c:pt>
                <c:pt idx="204">
                  <c:v>25.5333333333333</c:v>
                </c:pt>
                <c:pt idx="205">
                  <c:v>26.4333333333333</c:v>
                </c:pt>
                <c:pt idx="206">
                  <c:v>27.2666666666667</c:v>
                </c:pt>
                <c:pt idx="207">
                  <c:v>27.6666666666667</c:v>
                </c:pt>
                <c:pt idx="208">
                  <c:v>27.5666666666667</c:v>
                </c:pt>
                <c:pt idx="209">
                  <c:v>26.5666666666667</c:v>
                </c:pt>
                <c:pt idx="210">
                  <c:v>25.8666666666667</c:v>
                </c:pt>
                <c:pt idx="211">
                  <c:v>25.3666666666667</c:v>
                </c:pt>
                <c:pt idx="212">
                  <c:v>25.5666666666667</c:v>
                </c:pt>
                <c:pt idx="213">
                  <c:v>25.6666666666667</c:v>
                </c:pt>
                <c:pt idx="214">
                  <c:v>26.6666666666667</c:v>
                </c:pt>
                <c:pt idx="215">
                  <c:v>26.7333333333333</c:v>
                </c:pt>
                <c:pt idx="216">
                  <c:v>26.7666666666667</c:v>
                </c:pt>
                <c:pt idx="217">
                  <c:v>26.9</c:v>
                </c:pt>
                <c:pt idx="218">
                  <c:v>27.6666666666667</c:v>
                </c:pt>
                <c:pt idx="219">
                  <c:v>27.6</c:v>
                </c:pt>
                <c:pt idx="220">
                  <c:v>28.0666666666667</c:v>
                </c:pt>
                <c:pt idx="221">
                  <c:v>28.7</c:v>
                </c:pt>
                <c:pt idx="222">
                  <c:v>29.1333333333333</c:v>
                </c:pt>
                <c:pt idx="223">
                  <c:v>29.2333333333333</c:v>
                </c:pt>
                <c:pt idx="224">
                  <c:v>29.1333333333333</c:v>
                </c:pt>
                <c:pt idx="225">
                  <c:v>29.6333333333333</c:v>
                </c:pt>
                <c:pt idx="226">
                  <c:v>30.2</c:v>
                </c:pt>
                <c:pt idx="227">
                  <c:v>30.0666666666667</c:v>
                </c:pt>
                <c:pt idx="228">
                  <c:v>30.1333333333333</c:v>
                </c:pt>
                <c:pt idx="229">
                  <c:v>29.7666666666667</c:v>
                </c:pt>
                <c:pt idx="230">
                  <c:v>29.2666666666667</c:v>
                </c:pt>
                <c:pt idx="231">
                  <c:v>28.9666666666667</c:v>
                </c:pt>
                <c:pt idx="232">
                  <c:v>28.4666666666667</c:v>
                </c:pt>
                <c:pt idx="233">
                  <c:v>28.3666666666667</c:v>
                </c:pt>
                <c:pt idx="234">
                  <c:v>28.6666666666667</c:v>
                </c:pt>
                <c:pt idx="235">
                  <c:v>29.3333333333333</c:v>
                </c:pt>
                <c:pt idx="236">
                  <c:v>29.2333333333333</c:v>
                </c:pt>
                <c:pt idx="237">
                  <c:v>28.8333333333333</c:v>
                </c:pt>
                <c:pt idx="238">
                  <c:v>29.1</c:v>
                </c:pt>
                <c:pt idx="239">
                  <c:v>30.0666666666667</c:v>
                </c:pt>
                <c:pt idx="240">
                  <c:v>30.1333333333333</c:v>
                </c:pt>
                <c:pt idx="241">
                  <c:v>30.4333333333333</c:v>
                </c:pt>
                <c:pt idx="242">
                  <c:v>31.0333333333333</c:v>
                </c:pt>
                <c:pt idx="243">
                  <c:v>31.4333333333333</c:v>
                </c:pt>
                <c:pt idx="244">
                  <c:v>31.5666666666667</c:v>
                </c:pt>
                <c:pt idx="245">
                  <c:v>31.6333333333333</c:v>
                </c:pt>
                <c:pt idx="246">
                  <c:v>31.8333333333333</c:v>
                </c:pt>
                <c:pt idx="247">
                  <c:v>32</c:v>
                </c:pt>
                <c:pt idx="248">
                  <c:v>32.4333333333333</c:v>
                </c:pt>
                <c:pt idx="249">
                  <c:v>32.3</c:v>
                </c:pt>
                <c:pt idx="250">
                  <c:v>31.9666666666667</c:v>
                </c:pt>
                <c:pt idx="251">
                  <c:v>31.9666666666667</c:v>
                </c:pt>
                <c:pt idx="252">
                  <c:v>31.8333333333333</c:v>
                </c:pt>
                <c:pt idx="253">
                  <c:v>32.2</c:v>
                </c:pt>
                <c:pt idx="254">
                  <c:v>32.9333333333333</c:v>
                </c:pt>
                <c:pt idx="255">
                  <c:v>33.3333333333333</c:v>
                </c:pt>
                <c:pt idx="256">
                  <c:v>33.7</c:v>
                </c:pt>
                <c:pt idx="257">
                  <c:v>33.7</c:v>
                </c:pt>
                <c:pt idx="258">
                  <c:v>33.3333333333333</c:v>
                </c:pt>
                <c:pt idx="259">
                  <c:v>34.1333333333333</c:v>
                </c:pt>
                <c:pt idx="260">
                  <c:v>34.8</c:v>
                </c:pt>
                <c:pt idx="261">
                  <c:v>34.5666666666667</c:v>
                </c:pt>
                <c:pt idx="262">
                  <c:v>34.0666666666667</c:v>
                </c:pt>
                <c:pt idx="263">
                  <c:v>34.3</c:v>
                </c:pt>
                <c:pt idx="264">
                  <c:v>34.3666666666667</c:v>
                </c:pt>
                <c:pt idx="265">
                  <c:v>33.5</c:v>
                </c:pt>
                <c:pt idx="266">
                  <c:v>32.7</c:v>
                </c:pt>
                <c:pt idx="267">
                  <c:v>32.9333333333333</c:v>
                </c:pt>
                <c:pt idx="268">
                  <c:v>33.1</c:v>
                </c:pt>
                <c:pt idx="269">
                  <c:v>33.5666666666667</c:v>
                </c:pt>
                <c:pt idx="270">
                  <c:v>34.2</c:v>
                </c:pt>
                <c:pt idx="271">
                  <c:v>34.3666666666667</c:v>
                </c:pt>
                <c:pt idx="272">
                  <c:v>33.1333333333333</c:v>
                </c:pt>
                <c:pt idx="273">
                  <c:v>31.9666666666667</c:v>
                </c:pt>
                <c:pt idx="274">
                  <c:v>31.2</c:v>
                </c:pt>
                <c:pt idx="275">
                  <c:v>30.4</c:v>
                </c:pt>
                <c:pt idx="276">
                  <c:v>29.6333333333333</c:v>
                </c:pt>
                <c:pt idx="277">
                  <c:v>28.8</c:v>
                </c:pt>
                <c:pt idx="278">
                  <c:v>27.3666666666667</c:v>
                </c:pt>
                <c:pt idx="279">
                  <c:v>26.8666666666667</c:v>
                </c:pt>
                <c:pt idx="280">
                  <c:v>26.9666666666667</c:v>
                </c:pt>
                <c:pt idx="281">
                  <c:v>27.5666666666667</c:v>
                </c:pt>
                <c:pt idx="282">
                  <c:v>27.8666666666667</c:v>
                </c:pt>
                <c:pt idx="283">
                  <c:v>27.3</c:v>
                </c:pt>
                <c:pt idx="284">
                  <c:v>26.4333333333333</c:v>
                </c:pt>
                <c:pt idx="285">
                  <c:v>26.1</c:v>
                </c:pt>
                <c:pt idx="286">
                  <c:v>25.9666666666667</c:v>
                </c:pt>
                <c:pt idx="287">
                  <c:v>26.2333333333333</c:v>
                </c:pt>
                <c:pt idx="288">
                  <c:v>27</c:v>
                </c:pt>
                <c:pt idx="289">
                  <c:v>26.8666666666667</c:v>
                </c:pt>
                <c:pt idx="290">
                  <c:v>26.6333333333333</c:v>
                </c:pt>
                <c:pt idx="291">
                  <c:v>26.2</c:v>
                </c:pt>
                <c:pt idx="292">
                  <c:v>26.7333333333333</c:v>
                </c:pt>
                <c:pt idx="293">
                  <c:v>26.3333333333333</c:v>
                </c:pt>
                <c:pt idx="294">
                  <c:v>26</c:v>
                </c:pt>
                <c:pt idx="295">
                  <c:v>26.0333333333333</c:v>
                </c:pt>
                <c:pt idx="296">
                  <c:v>26.2</c:v>
                </c:pt>
                <c:pt idx="297">
                  <c:v>25.7666666666667</c:v>
                </c:pt>
                <c:pt idx="298">
                  <c:v>26.0666666666667</c:v>
                </c:pt>
                <c:pt idx="299">
                  <c:v>25.4666666666667</c:v>
                </c:pt>
                <c:pt idx="300">
                  <c:v>25.6666666666667</c:v>
                </c:pt>
                <c:pt idx="301">
                  <c:v>26.2333333333333</c:v>
                </c:pt>
                <c:pt idx="302">
                  <c:v>26.7333333333333</c:v>
                </c:pt>
                <c:pt idx="303">
                  <c:v>27.5</c:v>
                </c:pt>
                <c:pt idx="304">
                  <c:v>27.7333333333333</c:v>
                </c:pt>
                <c:pt idx="305">
                  <c:v>27.4333333333333</c:v>
                </c:pt>
                <c:pt idx="306">
                  <c:v>27.4333333333333</c:v>
                </c:pt>
                <c:pt idx="307">
                  <c:v>28.1333333333333</c:v>
                </c:pt>
                <c:pt idx="308">
                  <c:v>28.9333333333333</c:v>
                </c:pt>
                <c:pt idx="309">
                  <c:v>29.3333333333333</c:v>
                </c:pt>
                <c:pt idx="310">
                  <c:v>28.9333333333333</c:v>
                </c:pt>
                <c:pt idx="311">
                  <c:v>28.7</c:v>
                </c:pt>
                <c:pt idx="312">
                  <c:v>28.0666666666667</c:v>
                </c:pt>
                <c:pt idx="313">
                  <c:v>27.6666666666667</c:v>
                </c:pt>
                <c:pt idx="314">
                  <c:v>28.7</c:v>
                </c:pt>
                <c:pt idx="315">
                  <c:v>29.1666666666667</c:v>
                </c:pt>
                <c:pt idx="316">
                  <c:v>29</c:v>
                </c:pt>
                <c:pt idx="317">
                  <c:v>28.7</c:v>
                </c:pt>
                <c:pt idx="318">
                  <c:v>28.0666666666667</c:v>
                </c:pt>
                <c:pt idx="319">
                  <c:v>27.4666666666667</c:v>
                </c:pt>
                <c:pt idx="320">
                  <c:v>27.1333333333333</c:v>
                </c:pt>
                <c:pt idx="321">
                  <c:v>28.2</c:v>
                </c:pt>
                <c:pt idx="322">
                  <c:v>28.5333333333333</c:v>
                </c:pt>
                <c:pt idx="323">
                  <c:v>29.4666666666667</c:v>
                </c:pt>
                <c:pt idx="324">
                  <c:v>29.8333333333333</c:v>
                </c:pt>
                <c:pt idx="325">
                  <c:v>30.1333333333333</c:v>
                </c:pt>
                <c:pt idx="326">
                  <c:v>30.2666666666667</c:v>
                </c:pt>
                <c:pt idx="327">
                  <c:v>30.7</c:v>
                </c:pt>
                <c:pt idx="328">
                  <c:v>30.3666666666667</c:v>
                </c:pt>
                <c:pt idx="329">
                  <c:v>30.6333333333333</c:v>
                </c:pt>
                <c:pt idx="330">
                  <c:v>30.8</c:v>
                </c:pt>
                <c:pt idx="331">
                  <c:v>30.6666666666667</c:v>
                </c:pt>
                <c:pt idx="332">
                  <c:v>31.1333333333333</c:v>
                </c:pt>
                <c:pt idx="333">
                  <c:v>31.2666666666667</c:v>
                </c:pt>
                <c:pt idx="334">
                  <c:v>31.4</c:v>
                </c:pt>
                <c:pt idx="335">
                  <c:v>32.2333333333333</c:v>
                </c:pt>
                <c:pt idx="336">
                  <c:v>32.7</c:v>
                </c:pt>
                <c:pt idx="337">
                  <c:v>32.8333333333333</c:v>
                </c:pt>
                <c:pt idx="338">
                  <c:v>32.5666666666667</c:v>
                </c:pt>
                <c:pt idx="339">
                  <c:v>32.6333333333333</c:v>
                </c:pt>
                <c:pt idx="340">
                  <c:v>33.1666666666667</c:v>
                </c:pt>
                <c:pt idx="341">
                  <c:v>33.1</c:v>
                </c:pt>
                <c:pt idx="342">
                  <c:v>33.4333333333333</c:v>
                </c:pt>
                <c:pt idx="343">
                  <c:v>34.1</c:v>
                </c:pt>
                <c:pt idx="344">
                  <c:v>33.5333333333333</c:v>
                </c:pt>
                <c:pt idx="345">
                  <c:v>33.2666666666667</c:v>
                </c:pt>
                <c:pt idx="346">
                  <c:v>32.9666666666667</c:v>
                </c:pt>
                <c:pt idx="347">
                  <c:v>32.9333333333333</c:v>
                </c:pt>
                <c:pt idx="348">
                  <c:v>33.2333333333333</c:v>
                </c:pt>
                <c:pt idx="349">
                  <c:v>33.2333333333333</c:v>
                </c:pt>
                <c:pt idx="350">
                  <c:v>32.8666666666667</c:v>
                </c:pt>
                <c:pt idx="351">
                  <c:v>32</c:v>
                </c:pt>
                <c:pt idx="352">
                  <c:v>31.9666666666667</c:v>
                </c:pt>
                <c:pt idx="353">
                  <c:v>31.7666666666667</c:v>
                </c:pt>
                <c:pt idx="354">
                  <c:v>31.8</c:v>
                </c:pt>
                <c:pt idx="355">
                  <c:v>31.8333333333333</c:v>
                </c:pt>
                <c:pt idx="356">
                  <c:v>32.1</c:v>
                </c:pt>
                <c:pt idx="357">
                  <c:v>32.0666666666667</c:v>
                </c:pt>
                <c:pt idx="358">
                  <c:v>31.7</c:v>
                </c:pt>
                <c:pt idx="359">
                  <c:v>31.1333333333333</c:v>
                </c:pt>
                <c:pt idx="360">
                  <c:v>30.5333333333333</c:v>
                </c:pt>
                <c:pt idx="361">
                  <c:v>30.5</c:v>
                </c:pt>
                <c:pt idx="362">
                  <c:v>30.0333333333333</c:v>
                </c:pt>
                <c:pt idx="363">
                  <c:v>29.4</c:v>
                </c:pt>
                <c:pt idx="364">
                  <c:v>29.5</c:v>
                </c:pt>
                <c:pt idx="365">
                  <c:v>29.2</c:v>
                </c:pt>
                <c:pt idx="366">
                  <c:v>28.8666666666667</c:v>
                </c:pt>
                <c:pt idx="367">
                  <c:v>28.6333333333333</c:v>
                </c:pt>
                <c:pt idx="368">
                  <c:v>28.5</c:v>
                </c:pt>
                <c:pt idx="369">
                  <c:v>28.5666666666667</c:v>
                </c:pt>
                <c:pt idx="370">
                  <c:v>28.4333333333333</c:v>
                </c:pt>
                <c:pt idx="371">
                  <c:v>27.5333333333333</c:v>
                </c:pt>
                <c:pt idx="372">
                  <c:v>27.1</c:v>
                </c:pt>
                <c:pt idx="373">
                  <c:v>26.9333333333333</c:v>
                </c:pt>
                <c:pt idx="374">
                  <c:v>27.6333333333333</c:v>
                </c:pt>
                <c:pt idx="375">
                  <c:v>27.7</c:v>
                </c:pt>
                <c:pt idx="376">
                  <c:v>27.5333333333333</c:v>
                </c:pt>
                <c:pt idx="377">
                  <c:v>27.6</c:v>
                </c:pt>
                <c:pt idx="378">
                  <c:v>27.7</c:v>
                </c:pt>
                <c:pt idx="379">
                  <c:v>28</c:v>
                </c:pt>
                <c:pt idx="380">
                  <c:v>28.7</c:v>
                </c:pt>
                <c:pt idx="381">
                  <c:v>28.9333333333333</c:v>
                </c:pt>
                <c:pt idx="382">
                  <c:v>29.0333333333333</c:v>
                </c:pt>
                <c:pt idx="383">
                  <c:v>29.1666666666667</c:v>
                </c:pt>
                <c:pt idx="384">
                  <c:v>29.4333333333333</c:v>
                </c:pt>
                <c:pt idx="385">
                  <c:v>29.4333333333333</c:v>
                </c:pt>
                <c:pt idx="386">
                  <c:v>29.4333333333333</c:v>
                </c:pt>
                <c:pt idx="387">
                  <c:v>29.1333333333333</c:v>
                </c:pt>
                <c:pt idx="388">
                  <c:v>29.3333333333333</c:v>
                </c:pt>
                <c:pt idx="389">
                  <c:v>29.6666666666667</c:v>
                </c:pt>
                <c:pt idx="390">
                  <c:v>30.3666666666667</c:v>
                </c:pt>
                <c:pt idx="391">
                  <c:v>30.6</c:v>
                </c:pt>
                <c:pt idx="392">
                  <c:v>31.2</c:v>
                </c:pt>
                <c:pt idx="393">
                  <c:v>31.8666666666667</c:v>
                </c:pt>
                <c:pt idx="394">
                  <c:v>31.7</c:v>
                </c:pt>
                <c:pt idx="395">
                  <c:v>31.1</c:v>
                </c:pt>
                <c:pt idx="396">
                  <c:v>30.4</c:v>
                </c:pt>
                <c:pt idx="397">
                  <c:v>29.5666666666667</c:v>
                </c:pt>
                <c:pt idx="398">
                  <c:v>29.4666666666667</c:v>
                </c:pt>
                <c:pt idx="399">
                  <c:v>29.0666666666667</c:v>
                </c:pt>
                <c:pt idx="400">
                  <c:v>29.2333333333333</c:v>
                </c:pt>
                <c:pt idx="401">
                  <c:v>29.9</c:v>
                </c:pt>
                <c:pt idx="402">
                  <c:v>30.5</c:v>
                </c:pt>
                <c:pt idx="403">
                  <c:v>30.7333333333333</c:v>
                </c:pt>
                <c:pt idx="404">
                  <c:v>30.7333333333333</c:v>
                </c:pt>
                <c:pt idx="405">
                  <c:v>31.0666666666667</c:v>
                </c:pt>
                <c:pt idx="406">
                  <c:v>31.8</c:v>
                </c:pt>
                <c:pt idx="407">
                  <c:v>31.8333333333333</c:v>
                </c:pt>
                <c:pt idx="408">
                  <c:v>31.7333333333333</c:v>
                </c:pt>
                <c:pt idx="409">
                  <c:v>31.8666666666667</c:v>
                </c:pt>
                <c:pt idx="410">
                  <c:v>31.7333333333333</c:v>
                </c:pt>
                <c:pt idx="411">
                  <c:v>31.6</c:v>
                </c:pt>
                <c:pt idx="412">
                  <c:v>31.6333333333333</c:v>
                </c:pt>
                <c:pt idx="413">
                  <c:v>31.6333333333333</c:v>
                </c:pt>
                <c:pt idx="414">
                  <c:v>31.2333333333333</c:v>
                </c:pt>
                <c:pt idx="415">
                  <c:v>31.2</c:v>
                </c:pt>
                <c:pt idx="416">
                  <c:v>31.5</c:v>
                </c:pt>
                <c:pt idx="417">
                  <c:v>31.9</c:v>
                </c:pt>
                <c:pt idx="418">
                  <c:v>31.9</c:v>
                </c:pt>
                <c:pt idx="419">
                  <c:v>31.4666666666667</c:v>
                </c:pt>
                <c:pt idx="420">
                  <c:v>30.5</c:v>
                </c:pt>
                <c:pt idx="421">
                  <c:v>29.6666666666667</c:v>
                </c:pt>
                <c:pt idx="422">
                  <c:v>28.9333333333333</c:v>
                </c:pt>
                <c:pt idx="423">
                  <c:v>28.6333333333333</c:v>
                </c:pt>
                <c:pt idx="424">
                  <c:v>28.5</c:v>
                </c:pt>
                <c:pt idx="425">
                  <c:v>28.3</c:v>
                </c:pt>
                <c:pt idx="426">
                  <c:v>28.2333333333333</c:v>
                </c:pt>
                <c:pt idx="427">
                  <c:v>28.6666666666667</c:v>
                </c:pt>
                <c:pt idx="428">
                  <c:v>29.1666666666667</c:v>
                </c:pt>
                <c:pt idx="429">
                  <c:v>28.5333333333333</c:v>
                </c:pt>
                <c:pt idx="430">
                  <c:v>27.7</c:v>
                </c:pt>
                <c:pt idx="431">
                  <c:v>26.9333333333333</c:v>
                </c:pt>
                <c:pt idx="432">
                  <c:v>26.0333333333333</c:v>
                </c:pt>
                <c:pt idx="433">
                  <c:v>25.8</c:v>
                </c:pt>
                <c:pt idx="434">
                  <c:v>25.6666666666667</c:v>
                </c:pt>
                <c:pt idx="435">
                  <c:v>25.2333333333333</c:v>
                </c:pt>
                <c:pt idx="436">
                  <c:v>24.9666666666667</c:v>
                </c:pt>
                <c:pt idx="437">
                  <c:v>24.5666666666667</c:v>
                </c:pt>
                <c:pt idx="438">
                  <c:v>23.9666666666667</c:v>
                </c:pt>
                <c:pt idx="439">
                  <c:v>24.0333333333333</c:v>
                </c:pt>
                <c:pt idx="440">
                  <c:v>24.5666666666667</c:v>
                </c:pt>
                <c:pt idx="441">
                  <c:v>24.6666666666667</c:v>
                </c:pt>
                <c:pt idx="442">
                  <c:v>24.0333333333333</c:v>
                </c:pt>
                <c:pt idx="443">
                  <c:v>23.9666666666667</c:v>
                </c:pt>
                <c:pt idx="444">
                  <c:v>24.2</c:v>
                </c:pt>
                <c:pt idx="445">
                  <c:v>24.1</c:v>
                </c:pt>
                <c:pt idx="446">
                  <c:v>22.9333333333333</c:v>
                </c:pt>
                <c:pt idx="447">
                  <c:v>22.4333333333333</c:v>
                </c:pt>
                <c:pt idx="448">
                  <c:v>21.4333333333333</c:v>
                </c:pt>
                <c:pt idx="449">
                  <c:v>21.0333333333333</c:v>
                </c:pt>
                <c:pt idx="450">
                  <c:v>20.8</c:v>
                </c:pt>
                <c:pt idx="451">
                  <c:v>20.4</c:v>
                </c:pt>
                <c:pt idx="452">
                  <c:v>19.7666666666667</c:v>
                </c:pt>
                <c:pt idx="453">
                  <c:v>18.7333333333333</c:v>
                </c:pt>
                <c:pt idx="454">
                  <c:v>17.7666666666667</c:v>
                </c:pt>
                <c:pt idx="455">
                  <c:v>17.6</c:v>
                </c:pt>
                <c:pt idx="456">
                  <c:v>17.4333333333333</c:v>
                </c:pt>
                <c:pt idx="457">
                  <c:v>16.7666666666667</c:v>
                </c:pt>
                <c:pt idx="458">
                  <c:v>15.6</c:v>
                </c:pt>
                <c:pt idx="459">
                  <c:v>15.4</c:v>
                </c:pt>
                <c:pt idx="460">
                  <c:v>15</c:v>
                </c:pt>
                <c:pt idx="461">
                  <c:v>15</c:v>
                </c:pt>
                <c:pt idx="462">
                  <c:v>15.7333333333333</c:v>
                </c:pt>
                <c:pt idx="463">
                  <c:v>15.5333333333333</c:v>
                </c:pt>
                <c:pt idx="464">
                  <c:v>14.8</c:v>
                </c:pt>
                <c:pt idx="465">
                  <c:v>14.9333333333333</c:v>
                </c:pt>
                <c:pt idx="466">
                  <c:v>14.6</c:v>
                </c:pt>
                <c:pt idx="467">
                  <c:v>14.3</c:v>
                </c:pt>
                <c:pt idx="468">
                  <c:v>15.0333333333333</c:v>
                </c:pt>
                <c:pt idx="469">
                  <c:v>14.3666666666667</c:v>
                </c:pt>
                <c:pt idx="470">
                  <c:v>14.0333333333333</c:v>
                </c:pt>
                <c:pt idx="471">
                  <c:v>14.3</c:v>
                </c:pt>
                <c:pt idx="472">
                  <c:v>14.5</c:v>
                </c:pt>
                <c:pt idx="473">
                  <c:v>14.5</c:v>
                </c:pt>
                <c:pt idx="474">
                  <c:v>14.2333333333333</c:v>
                </c:pt>
                <c:pt idx="475">
                  <c:v>14.4666666666667</c:v>
                </c:pt>
                <c:pt idx="476">
                  <c:v>15.2666666666667</c:v>
                </c:pt>
                <c:pt idx="477">
                  <c:v>15.3</c:v>
                </c:pt>
                <c:pt idx="478">
                  <c:v>15.4666666666667</c:v>
                </c:pt>
                <c:pt idx="479">
                  <c:v>16.1666666666667</c:v>
                </c:pt>
                <c:pt idx="480">
                  <c:v>16.5</c:v>
                </c:pt>
                <c:pt idx="481">
                  <c:v>16.6</c:v>
                </c:pt>
                <c:pt idx="482">
                  <c:v>17.1333333333333</c:v>
                </c:pt>
                <c:pt idx="483">
                  <c:v>17.9</c:v>
                </c:pt>
                <c:pt idx="484">
                  <c:v>18.1</c:v>
                </c:pt>
                <c:pt idx="485">
                  <c:v>18.2333333333333</c:v>
                </c:pt>
                <c:pt idx="486">
                  <c:v>18.7666666666667</c:v>
                </c:pt>
                <c:pt idx="487">
                  <c:v>19.4666666666667</c:v>
                </c:pt>
                <c:pt idx="488">
                  <c:v>20.1333333333333</c:v>
                </c:pt>
                <c:pt idx="489">
                  <c:v>21.1666666666667</c:v>
                </c:pt>
                <c:pt idx="490">
                  <c:v>21.5666666666667</c:v>
                </c:pt>
                <c:pt idx="491">
                  <c:v>21.4666666666667</c:v>
                </c:pt>
                <c:pt idx="492">
                  <c:v>20.5</c:v>
                </c:pt>
                <c:pt idx="493">
                  <c:v>19.7666666666667</c:v>
                </c:pt>
                <c:pt idx="494">
                  <c:v>19.6666666666667</c:v>
                </c:pt>
                <c:pt idx="495">
                  <c:v>19.0333333333333</c:v>
                </c:pt>
                <c:pt idx="496">
                  <c:v>19.0666666666667</c:v>
                </c:pt>
                <c:pt idx="497">
                  <c:v>19.6333333333333</c:v>
                </c:pt>
                <c:pt idx="498">
                  <c:v>19.3</c:v>
                </c:pt>
                <c:pt idx="499">
                  <c:v>19.1</c:v>
                </c:pt>
                <c:pt idx="500">
                  <c:v>18.0666666666667</c:v>
                </c:pt>
                <c:pt idx="501">
                  <c:v>17.3666666666667</c:v>
                </c:pt>
                <c:pt idx="502">
                  <c:v>17.2</c:v>
                </c:pt>
                <c:pt idx="503">
                  <c:v>16.6666666666667</c:v>
                </c:pt>
                <c:pt idx="504">
                  <c:v>16.1</c:v>
                </c:pt>
                <c:pt idx="505">
                  <c:v>14.9666666666667</c:v>
                </c:pt>
                <c:pt idx="506">
                  <c:v>14.2333333333333</c:v>
                </c:pt>
                <c:pt idx="507">
                  <c:v>14.2666666666667</c:v>
                </c:pt>
                <c:pt idx="508">
                  <c:v>14.5</c:v>
                </c:pt>
                <c:pt idx="509">
                  <c:v>13.9</c:v>
                </c:pt>
                <c:pt idx="510">
                  <c:v>13.5666666666667</c:v>
                </c:pt>
                <c:pt idx="511">
                  <c:v>13.9666666666667</c:v>
                </c:pt>
                <c:pt idx="512">
                  <c:v>13.9666666666667</c:v>
                </c:pt>
                <c:pt idx="513">
                  <c:v>13.4333333333333</c:v>
                </c:pt>
                <c:pt idx="514">
                  <c:v>13.8333333333333</c:v>
                </c:pt>
                <c:pt idx="515">
                  <c:v>13.9333333333333</c:v>
                </c:pt>
                <c:pt idx="516">
                  <c:v>13.6666666666667</c:v>
                </c:pt>
                <c:pt idx="517">
                  <c:v>13.8333333333333</c:v>
                </c:pt>
                <c:pt idx="518">
                  <c:v>13.9333333333333</c:v>
                </c:pt>
                <c:pt idx="519">
                  <c:v>13.8</c:v>
                </c:pt>
                <c:pt idx="520">
                  <c:v>14.4333333333333</c:v>
                </c:pt>
                <c:pt idx="521">
                  <c:v>15.2666666666667</c:v>
                </c:pt>
                <c:pt idx="522">
                  <c:v>16.3</c:v>
                </c:pt>
                <c:pt idx="523">
                  <c:v>16.9333333333333</c:v>
                </c:pt>
                <c:pt idx="524">
                  <c:v>17.1</c:v>
                </c:pt>
                <c:pt idx="525">
                  <c:v>17.3333333333333</c:v>
                </c:pt>
                <c:pt idx="526">
                  <c:v>16.6666666666667</c:v>
                </c:pt>
                <c:pt idx="527">
                  <c:v>15.7333333333333</c:v>
                </c:pt>
                <c:pt idx="528">
                  <c:v>14.9333333333333</c:v>
                </c:pt>
                <c:pt idx="529">
                  <c:v>14.7</c:v>
                </c:pt>
                <c:pt idx="530">
                  <c:v>14.7333333333333</c:v>
                </c:pt>
                <c:pt idx="531">
                  <c:v>14.7</c:v>
                </c:pt>
                <c:pt idx="532">
                  <c:v>14.6</c:v>
                </c:pt>
                <c:pt idx="533">
                  <c:v>15.2666666666667</c:v>
                </c:pt>
                <c:pt idx="534">
                  <c:v>15.5666666666667</c:v>
                </c:pt>
                <c:pt idx="535">
                  <c:v>16.2666666666667</c:v>
                </c:pt>
                <c:pt idx="536">
                  <c:v>16.3333333333333</c:v>
                </c:pt>
                <c:pt idx="537">
                  <c:v>16.6</c:v>
                </c:pt>
                <c:pt idx="538">
                  <c:v>17.1333333333333</c:v>
                </c:pt>
                <c:pt idx="539">
                  <c:v>17.7</c:v>
                </c:pt>
                <c:pt idx="540">
                  <c:v>17.7</c:v>
                </c:pt>
                <c:pt idx="541">
                  <c:v>18.4666666666667</c:v>
                </c:pt>
                <c:pt idx="542">
                  <c:v>18.6666666666667</c:v>
                </c:pt>
                <c:pt idx="543">
                  <c:v>18.7</c:v>
                </c:pt>
                <c:pt idx="544">
                  <c:v>18.2333333333333</c:v>
                </c:pt>
                <c:pt idx="545">
                  <c:v>18.5333333333333</c:v>
                </c:pt>
                <c:pt idx="546">
                  <c:v>18.8666666666667</c:v>
                </c:pt>
                <c:pt idx="547">
                  <c:v>18.8</c:v>
                </c:pt>
                <c:pt idx="548">
                  <c:v>18.3666666666667</c:v>
                </c:pt>
                <c:pt idx="549">
                  <c:v>18.2333333333333</c:v>
                </c:pt>
                <c:pt idx="550">
                  <c:v>17.7</c:v>
                </c:pt>
                <c:pt idx="551">
                  <c:v>17.1333333333333</c:v>
                </c:pt>
                <c:pt idx="552">
                  <c:v>16.6666666666667</c:v>
                </c:pt>
                <c:pt idx="553">
                  <c:v>16.1666666666667</c:v>
                </c:pt>
                <c:pt idx="554">
                  <c:v>15.7</c:v>
                </c:pt>
                <c:pt idx="555">
                  <c:v>16.3666666666667</c:v>
                </c:pt>
                <c:pt idx="556">
                  <c:v>17.0666666666667</c:v>
                </c:pt>
                <c:pt idx="557">
                  <c:v>17.2666666666667</c:v>
                </c:pt>
                <c:pt idx="558">
                  <c:v>18.0666666666667</c:v>
                </c:pt>
                <c:pt idx="559">
                  <c:v>18.5666666666667</c:v>
                </c:pt>
                <c:pt idx="560">
                  <c:v>20</c:v>
                </c:pt>
                <c:pt idx="561">
                  <c:v>20.7333333333333</c:v>
                </c:pt>
                <c:pt idx="562">
                  <c:v>21.1333333333333</c:v>
                </c:pt>
                <c:pt idx="563">
                  <c:v>21</c:v>
                </c:pt>
                <c:pt idx="564">
                  <c:v>21.4</c:v>
                </c:pt>
                <c:pt idx="565">
                  <c:v>21.1666666666667</c:v>
                </c:pt>
                <c:pt idx="566">
                  <c:v>21.5333333333333</c:v>
                </c:pt>
                <c:pt idx="567">
                  <c:v>21.5</c:v>
                </c:pt>
                <c:pt idx="568">
                  <c:v>20.7</c:v>
                </c:pt>
                <c:pt idx="569">
                  <c:v>20.3</c:v>
                </c:pt>
                <c:pt idx="570">
                  <c:v>20.6666666666667</c:v>
                </c:pt>
                <c:pt idx="571">
                  <c:v>20</c:v>
                </c:pt>
                <c:pt idx="572">
                  <c:v>19.3</c:v>
                </c:pt>
                <c:pt idx="573">
                  <c:v>19.6</c:v>
                </c:pt>
                <c:pt idx="574">
                  <c:v>19.9666666666667</c:v>
                </c:pt>
                <c:pt idx="575">
                  <c:v>20.2333333333333</c:v>
                </c:pt>
                <c:pt idx="576">
                  <c:v>20.1</c:v>
                </c:pt>
                <c:pt idx="577">
                  <c:v>20.3</c:v>
                </c:pt>
                <c:pt idx="578">
                  <c:v>21.4333333333333</c:v>
                </c:pt>
                <c:pt idx="579">
                  <c:v>21.5666666666667</c:v>
                </c:pt>
                <c:pt idx="580">
                  <c:v>21.4333333333333</c:v>
                </c:pt>
                <c:pt idx="581">
                  <c:v>21.3666666666667</c:v>
                </c:pt>
                <c:pt idx="582">
                  <c:v>21.4666666666667</c:v>
                </c:pt>
                <c:pt idx="583">
                  <c:v>22.6333333333333</c:v>
                </c:pt>
                <c:pt idx="584">
                  <c:v>23.4666666666667</c:v>
                </c:pt>
                <c:pt idx="585">
                  <c:v>22.6</c:v>
                </c:pt>
                <c:pt idx="586">
                  <c:v>22.2666666666667</c:v>
                </c:pt>
                <c:pt idx="587">
                  <c:v>22.8666666666667</c:v>
                </c:pt>
                <c:pt idx="588">
                  <c:v>23.2</c:v>
                </c:pt>
                <c:pt idx="589">
                  <c:v>22.9</c:v>
                </c:pt>
                <c:pt idx="590">
                  <c:v>21.8333333333333</c:v>
                </c:pt>
                <c:pt idx="591">
                  <c:v>21.6</c:v>
                </c:pt>
                <c:pt idx="592">
                  <c:v>20.8333333333333</c:v>
                </c:pt>
                <c:pt idx="593">
                  <c:v>20.9</c:v>
                </c:pt>
                <c:pt idx="594">
                  <c:v>20.8666666666667</c:v>
                </c:pt>
                <c:pt idx="595">
                  <c:v>21.3</c:v>
                </c:pt>
                <c:pt idx="596">
                  <c:v>21.7</c:v>
                </c:pt>
                <c:pt idx="597">
                  <c:v>21.9</c:v>
                </c:pt>
                <c:pt idx="598">
                  <c:v>22.3</c:v>
                </c:pt>
                <c:pt idx="599">
                  <c:v>22.1666666666667</c:v>
                </c:pt>
                <c:pt idx="600">
                  <c:v>22.6666666666667</c:v>
                </c:pt>
                <c:pt idx="601">
                  <c:v>23</c:v>
                </c:pt>
                <c:pt idx="602">
                  <c:v>23.7666666666667</c:v>
                </c:pt>
                <c:pt idx="603">
                  <c:v>24.3</c:v>
                </c:pt>
                <c:pt idx="604">
                  <c:v>25.0666666666667</c:v>
                </c:pt>
                <c:pt idx="605">
                  <c:v>24.8</c:v>
                </c:pt>
                <c:pt idx="606">
                  <c:v>25.2666666666667</c:v>
                </c:pt>
                <c:pt idx="607">
                  <c:v>25.7</c:v>
                </c:pt>
                <c:pt idx="608">
                  <c:v>25.6</c:v>
                </c:pt>
                <c:pt idx="609">
                  <c:v>26.0666666666667</c:v>
                </c:pt>
                <c:pt idx="610">
                  <c:v>27.2666666666667</c:v>
                </c:pt>
                <c:pt idx="611">
                  <c:v>28.5333333333333</c:v>
                </c:pt>
                <c:pt idx="612">
                  <c:v>29.2</c:v>
                </c:pt>
                <c:pt idx="613">
                  <c:v>29.2</c:v>
                </c:pt>
                <c:pt idx="614">
                  <c:v>29.6333333333333</c:v>
                </c:pt>
                <c:pt idx="615">
                  <c:v>29.8</c:v>
                </c:pt>
                <c:pt idx="616">
                  <c:v>29.5333333333333</c:v>
                </c:pt>
                <c:pt idx="617">
                  <c:v>28.9666666666667</c:v>
                </c:pt>
                <c:pt idx="618">
                  <c:v>29.5333333333333</c:v>
                </c:pt>
                <c:pt idx="619">
                  <c:v>29.9666666666667</c:v>
                </c:pt>
                <c:pt idx="620">
                  <c:v>30.6</c:v>
                </c:pt>
                <c:pt idx="621">
                  <c:v>30.6</c:v>
                </c:pt>
                <c:pt idx="622">
                  <c:v>31.6</c:v>
                </c:pt>
                <c:pt idx="623">
                  <c:v>30.5333333333333</c:v>
                </c:pt>
                <c:pt idx="624">
                  <c:v>30.3</c:v>
                </c:pt>
                <c:pt idx="625">
                  <c:v>30.7</c:v>
                </c:pt>
                <c:pt idx="626">
                  <c:v>30.9</c:v>
                </c:pt>
                <c:pt idx="627">
                  <c:v>31.1333333333333</c:v>
                </c:pt>
                <c:pt idx="628">
                  <c:v>30.9333333333333</c:v>
                </c:pt>
                <c:pt idx="629">
                  <c:v>32.0666666666667</c:v>
                </c:pt>
                <c:pt idx="630">
                  <c:v>32.5</c:v>
                </c:pt>
                <c:pt idx="631">
                  <c:v>33.0333333333333</c:v>
                </c:pt>
                <c:pt idx="632">
                  <c:v>33.6333333333333</c:v>
                </c:pt>
                <c:pt idx="633">
                  <c:v>33.4</c:v>
                </c:pt>
                <c:pt idx="634">
                  <c:v>32.4666666666667</c:v>
                </c:pt>
                <c:pt idx="635">
                  <c:v>33.3666666666667</c:v>
                </c:pt>
                <c:pt idx="636">
                  <c:v>33.9333333333333</c:v>
                </c:pt>
                <c:pt idx="637">
                  <c:v>33.9666666666667</c:v>
                </c:pt>
                <c:pt idx="638">
                  <c:v>34.1333333333333</c:v>
                </c:pt>
                <c:pt idx="639">
                  <c:v>34.2666666666667</c:v>
                </c:pt>
                <c:pt idx="640">
                  <c:v>34.1</c:v>
                </c:pt>
                <c:pt idx="641">
                  <c:v>33.9</c:v>
                </c:pt>
                <c:pt idx="642">
                  <c:v>33.3666666666667</c:v>
                </c:pt>
                <c:pt idx="643">
                  <c:v>32.5333333333333</c:v>
                </c:pt>
                <c:pt idx="644">
                  <c:v>32.1666666666667</c:v>
                </c:pt>
                <c:pt idx="645">
                  <c:v>32.3333333333333</c:v>
                </c:pt>
                <c:pt idx="646">
                  <c:v>32.8333333333333</c:v>
                </c:pt>
                <c:pt idx="647">
                  <c:v>33.7333333333333</c:v>
                </c:pt>
                <c:pt idx="648">
                  <c:v>33.0666666666667</c:v>
                </c:pt>
                <c:pt idx="649">
                  <c:v>33.4</c:v>
                </c:pt>
                <c:pt idx="650">
                  <c:v>33.3666666666667</c:v>
                </c:pt>
                <c:pt idx="651">
                  <c:v>33.8333333333333</c:v>
                </c:pt>
                <c:pt idx="652">
                  <c:v>33.7333333333333</c:v>
                </c:pt>
                <c:pt idx="653">
                  <c:v>33.8333333333333</c:v>
                </c:pt>
                <c:pt idx="654">
                  <c:v>33.4666666666667</c:v>
                </c:pt>
                <c:pt idx="655">
                  <c:v>33.0666666666667</c:v>
                </c:pt>
                <c:pt idx="656">
                  <c:v>32.5333333333333</c:v>
                </c:pt>
                <c:pt idx="657">
                  <c:v>31.8666666666667</c:v>
                </c:pt>
                <c:pt idx="658">
                  <c:v>31.8666666666667</c:v>
                </c:pt>
                <c:pt idx="659">
                  <c:v>31.0666666666667</c:v>
                </c:pt>
                <c:pt idx="660">
                  <c:v>30.6</c:v>
                </c:pt>
                <c:pt idx="661">
                  <c:v>30.4333333333333</c:v>
                </c:pt>
                <c:pt idx="662">
                  <c:v>30.1</c:v>
                </c:pt>
                <c:pt idx="663">
                  <c:v>29.5666666666667</c:v>
                </c:pt>
                <c:pt idx="664">
                  <c:v>30.3</c:v>
                </c:pt>
                <c:pt idx="665">
                  <c:v>30.2333333333333</c:v>
                </c:pt>
                <c:pt idx="666">
                  <c:v>29.9</c:v>
                </c:pt>
                <c:pt idx="667">
                  <c:v>29.7333333333333</c:v>
                </c:pt>
                <c:pt idx="668">
                  <c:v>29.0666666666667</c:v>
                </c:pt>
                <c:pt idx="669">
                  <c:v>28.6666666666667</c:v>
                </c:pt>
                <c:pt idx="670">
                  <c:v>28.6</c:v>
                </c:pt>
                <c:pt idx="671">
                  <c:v>28.4333333333333</c:v>
                </c:pt>
                <c:pt idx="672">
                  <c:v>27.9</c:v>
                </c:pt>
                <c:pt idx="673">
                  <c:v>27.7</c:v>
                </c:pt>
                <c:pt idx="674">
                  <c:v>27.6</c:v>
                </c:pt>
                <c:pt idx="675">
                  <c:v>27.7666666666667</c:v>
                </c:pt>
                <c:pt idx="676">
                  <c:v>27.4333333333333</c:v>
                </c:pt>
                <c:pt idx="677">
                  <c:v>27.1</c:v>
                </c:pt>
                <c:pt idx="678">
                  <c:v>26.8666666666667</c:v>
                </c:pt>
                <c:pt idx="679">
                  <c:v>26.0666666666667</c:v>
                </c:pt>
                <c:pt idx="680">
                  <c:v>26.3</c:v>
                </c:pt>
                <c:pt idx="681">
                  <c:v>26.2333333333333</c:v>
                </c:pt>
                <c:pt idx="682">
                  <c:v>26.0666666666667</c:v>
                </c:pt>
                <c:pt idx="683">
                  <c:v>26.6</c:v>
                </c:pt>
                <c:pt idx="684">
                  <c:v>26.8</c:v>
                </c:pt>
                <c:pt idx="685">
                  <c:v>27.1666666666667</c:v>
                </c:pt>
                <c:pt idx="686">
                  <c:v>27.5333333333333</c:v>
                </c:pt>
                <c:pt idx="687">
                  <c:v>28.0666666666667</c:v>
                </c:pt>
                <c:pt idx="688">
                  <c:v>28.9</c:v>
                </c:pt>
                <c:pt idx="689">
                  <c:v>29.3333333333333</c:v>
                </c:pt>
                <c:pt idx="690">
                  <c:v>29.3</c:v>
                </c:pt>
                <c:pt idx="691">
                  <c:v>28.9</c:v>
                </c:pt>
                <c:pt idx="692">
                  <c:v>28.9666666666667</c:v>
                </c:pt>
                <c:pt idx="693">
                  <c:v>29.6</c:v>
                </c:pt>
                <c:pt idx="694">
                  <c:v>29.6666666666667</c:v>
                </c:pt>
                <c:pt idx="695">
                  <c:v>29.4666666666667</c:v>
                </c:pt>
                <c:pt idx="696">
                  <c:v>28.7333333333333</c:v>
                </c:pt>
                <c:pt idx="697">
                  <c:v>27.8333333333333</c:v>
                </c:pt>
                <c:pt idx="698">
                  <c:v>27.6666666666667</c:v>
                </c:pt>
                <c:pt idx="699">
                  <c:v>27.3666666666667</c:v>
                </c:pt>
                <c:pt idx="700">
                  <c:v>27.1333333333333</c:v>
                </c:pt>
                <c:pt idx="701">
                  <c:v>27.1666666666667</c:v>
                </c:pt>
                <c:pt idx="702">
                  <c:v>27.9666666666667</c:v>
                </c:pt>
                <c:pt idx="703">
                  <c:v>28.8666666666667</c:v>
                </c:pt>
                <c:pt idx="704">
                  <c:v>29</c:v>
                </c:pt>
                <c:pt idx="705">
                  <c:v>28.8333333333333</c:v>
                </c:pt>
                <c:pt idx="706">
                  <c:v>29.3</c:v>
                </c:pt>
                <c:pt idx="707">
                  <c:v>29.1</c:v>
                </c:pt>
                <c:pt idx="708">
                  <c:v>28.5</c:v>
                </c:pt>
                <c:pt idx="709">
                  <c:v>29.1</c:v>
                </c:pt>
                <c:pt idx="710">
                  <c:v>29</c:v>
                </c:pt>
                <c:pt idx="711">
                  <c:v>28.9666666666667</c:v>
                </c:pt>
                <c:pt idx="712">
                  <c:v>29.1333333333333</c:v>
                </c:pt>
                <c:pt idx="713">
                  <c:v>29.3</c:v>
                </c:pt>
                <c:pt idx="714">
                  <c:v>30.1333333333333</c:v>
                </c:pt>
                <c:pt idx="715">
                  <c:v>29.9666666666667</c:v>
                </c:pt>
                <c:pt idx="716">
                  <c:v>30.1</c:v>
                </c:pt>
                <c:pt idx="717">
                  <c:v>29.6333333333333</c:v>
                </c:pt>
                <c:pt idx="718">
                  <c:v>28.9333333333333</c:v>
                </c:pt>
                <c:pt idx="719">
                  <c:v>28.9</c:v>
                </c:pt>
                <c:pt idx="720">
                  <c:v>28.7</c:v>
                </c:pt>
                <c:pt idx="721">
                  <c:v>28.4333333333333</c:v>
                </c:pt>
                <c:pt idx="722">
                  <c:v>28.3333333333333</c:v>
                </c:pt>
                <c:pt idx="723">
                  <c:v>28.5333333333333</c:v>
                </c:pt>
                <c:pt idx="724">
                  <c:v>27.9666666666667</c:v>
                </c:pt>
                <c:pt idx="725">
                  <c:v>28.1</c:v>
                </c:pt>
                <c:pt idx="726">
                  <c:v>28.9333333333333</c:v>
                </c:pt>
                <c:pt idx="727">
                  <c:v>29.3</c:v>
                </c:pt>
                <c:pt idx="728">
                  <c:v>29.1</c:v>
                </c:pt>
                <c:pt idx="729">
                  <c:v>29.2333333333333</c:v>
                </c:pt>
                <c:pt idx="730">
                  <c:v>29.0333333333333</c:v>
                </c:pt>
                <c:pt idx="731">
                  <c:v>29.0666666666667</c:v>
                </c:pt>
                <c:pt idx="732">
                  <c:v>29.3666666666667</c:v>
                </c:pt>
                <c:pt idx="733">
                  <c:v>28.9</c:v>
                </c:pt>
                <c:pt idx="734">
                  <c:v>28.2666666666667</c:v>
                </c:pt>
                <c:pt idx="735">
                  <c:v>28</c:v>
                </c:pt>
                <c:pt idx="736">
                  <c:v>27.8666666666667</c:v>
                </c:pt>
                <c:pt idx="737">
                  <c:v>28.0666666666667</c:v>
                </c:pt>
                <c:pt idx="738">
                  <c:v>28.8333333333333</c:v>
                </c:pt>
                <c:pt idx="739">
                  <c:v>28.8666666666667</c:v>
                </c:pt>
                <c:pt idx="740">
                  <c:v>28.8333333333333</c:v>
                </c:pt>
                <c:pt idx="741">
                  <c:v>29</c:v>
                </c:pt>
                <c:pt idx="742">
                  <c:v>29.3333333333333</c:v>
                </c:pt>
                <c:pt idx="743">
                  <c:v>29.4666666666667</c:v>
                </c:pt>
                <c:pt idx="744">
                  <c:v>29.1333333333333</c:v>
                </c:pt>
                <c:pt idx="745">
                  <c:v>28.6</c:v>
                </c:pt>
                <c:pt idx="746">
                  <c:v>28</c:v>
                </c:pt>
                <c:pt idx="747">
                  <c:v>28.4333333333333</c:v>
                </c:pt>
                <c:pt idx="748">
                  <c:v>28.7666666666667</c:v>
                </c:pt>
                <c:pt idx="749">
                  <c:v>28.3333333333333</c:v>
                </c:pt>
                <c:pt idx="750">
                  <c:v>28.6</c:v>
                </c:pt>
                <c:pt idx="751">
                  <c:v>29.3666666666667</c:v>
                </c:pt>
                <c:pt idx="752">
                  <c:v>29.4666666666667</c:v>
                </c:pt>
                <c:pt idx="753">
                  <c:v>29.2666666666667</c:v>
                </c:pt>
                <c:pt idx="754">
                  <c:v>29.5666666666667</c:v>
                </c:pt>
                <c:pt idx="755">
                  <c:v>28.4666666666667</c:v>
                </c:pt>
                <c:pt idx="756">
                  <c:v>27.9333333333333</c:v>
                </c:pt>
                <c:pt idx="757">
                  <c:v>28.1</c:v>
                </c:pt>
                <c:pt idx="758">
                  <c:v>28.3</c:v>
                </c:pt>
                <c:pt idx="759">
                  <c:v>28.0333333333333</c:v>
                </c:pt>
                <c:pt idx="760">
                  <c:v>27.7</c:v>
                </c:pt>
                <c:pt idx="761">
                  <c:v>27.8333333333333</c:v>
                </c:pt>
                <c:pt idx="762">
                  <c:v>27.6333333333333</c:v>
                </c:pt>
                <c:pt idx="763">
                  <c:v>28.1666666666667</c:v>
                </c:pt>
                <c:pt idx="764">
                  <c:v>29.2333333333333</c:v>
                </c:pt>
                <c:pt idx="765">
                  <c:v>30</c:v>
                </c:pt>
                <c:pt idx="766">
                  <c:v>30.4333333333333</c:v>
                </c:pt>
                <c:pt idx="767">
                  <c:v>30.2666666666667</c:v>
                </c:pt>
                <c:pt idx="768">
                  <c:v>30.2666666666667</c:v>
                </c:pt>
                <c:pt idx="769">
                  <c:v>30.3666666666667</c:v>
                </c:pt>
                <c:pt idx="770">
                  <c:v>29.8333333333333</c:v>
                </c:pt>
                <c:pt idx="771">
                  <c:v>29.8333333333333</c:v>
                </c:pt>
                <c:pt idx="772">
                  <c:v>29.3666666666667</c:v>
                </c:pt>
                <c:pt idx="773">
                  <c:v>29.2</c:v>
                </c:pt>
                <c:pt idx="774">
                  <c:v>29</c:v>
                </c:pt>
                <c:pt idx="775">
                  <c:v>29.9</c:v>
                </c:pt>
                <c:pt idx="776">
                  <c:v>30.6</c:v>
                </c:pt>
                <c:pt idx="777">
                  <c:v>30.8</c:v>
                </c:pt>
                <c:pt idx="778">
                  <c:v>31.1</c:v>
                </c:pt>
                <c:pt idx="779">
                  <c:v>31.7333333333333</c:v>
                </c:pt>
                <c:pt idx="780">
                  <c:v>32.1</c:v>
                </c:pt>
                <c:pt idx="781">
                  <c:v>32.0666666666667</c:v>
                </c:pt>
                <c:pt idx="782">
                  <c:v>32.2</c:v>
                </c:pt>
                <c:pt idx="783">
                  <c:v>32.3333333333333</c:v>
                </c:pt>
                <c:pt idx="784">
                  <c:v>32.6666666666667</c:v>
                </c:pt>
                <c:pt idx="785">
                  <c:v>33.3666666666667</c:v>
                </c:pt>
                <c:pt idx="786">
                  <c:v>33.9666666666667</c:v>
                </c:pt>
                <c:pt idx="787">
                  <c:v>34.3666666666667</c:v>
                </c:pt>
                <c:pt idx="788">
                  <c:v>34.6666666666667</c:v>
                </c:pt>
                <c:pt idx="789">
                  <c:v>35.0666666666667</c:v>
                </c:pt>
                <c:pt idx="790">
                  <c:v>35.3333333333333</c:v>
                </c:pt>
                <c:pt idx="791">
                  <c:v>34.5333333333333</c:v>
                </c:pt>
                <c:pt idx="792">
                  <c:v>34.0666666666667</c:v>
                </c:pt>
                <c:pt idx="793">
                  <c:v>33.3</c:v>
                </c:pt>
                <c:pt idx="794">
                  <c:v>31.9333333333333</c:v>
                </c:pt>
                <c:pt idx="795">
                  <c:v>31.0333333333333</c:v>
                </c:pt>
                <c:pt idx="796">
                  <c:v>30.4333333333333</c:v>
                </c:pt>
                <c:pt idx="797">
                  <c:v>29.9</c:v>
                </c:pt>
                <c:pt idx="798">
                  <c:v>28.9333333333333</c:v>
                </c:pt>
                <c:pt idx="799">
                  <c:v>28.2333333333333</c:v>
                </c:pt>
                <c:pt idx="800">
                  <c:v>28.3333333333333</c:v>
                </c:pt>
                <c:pt idx="801">
                  <c:v>27.9666666666667</c:v>
                </c:pt>
                <c:pt idx="802">
                  <c:v>27.9333333333333</c:v>
                </c:pt>
                <c:pt idx="803">
                  <c:v>27.6666666666667</c:v>
                </c:pt>
                <c:pt idx="804">
                  <c:v>27.0666666666667</c:v>
                </c:pt>
                <c:pt idx="805">
                  <c:v>26.1</c:v>
                </c:pt>
                <c:pt idx="806">
                  <c:v>25.3666666666667</c:v>
                </c:pt>
                <c:pt idx="807">
                  <c:v>24.3666666666667</c:v>
                </c:pt>
                <c:pt idx="808">
                  <c:v>24.0666666666667</c:v>
                </c:pt>
                <c:pt idx="809">
                  <c:v>23.7666666666667</c:v>
                </c:pt>
                <c:pt idx="810">
                  <c:v>22.7333333333333</c:v>
                </c:pt>
                <c:pt idx="811">
                  <c:v>22.1</c:v>
                </c:pt>
                <c:pt idx="812">
                  <c:v>21.8333333333333</c:v>
                </c:pt>
                <c:pt idx="813">
                  <c:v>21.8666666666667</c:v>
                </c:pt>
                <c:pt idx="814">
                  <c:v>22.0333333333333</c:v>
                </c:pt>
                <c:pt idx="815">
                  <c:v>22.3333333333333</c:v>
                </c:pt>
                <c:pt idx="816">
                  <c:v>22.2666666666667</c:v>
                </c:pt>
                <c:pt idx="817">
                  <c:v>21.8333333333333</c:v>
                </c:pt>
                <c:pt idx="818">
                  <c:v>21.0666666666667</c:v>
                </c:pt>
                <c:pt idx="819">
                  <c:v>20.1</c:v>
                </c:pt>
                <c:pt idx="820">
                  <c:v>20.0666666666667</c:v>
                </c:pt>
                <c:pt idx="821">
                  <c:v>20.1</c:v>
                </c:pt>
                <c:pt idx="822">
                  <c:v>20.5666666666667</c:v>
                </c:pt>
                <c:pt idx="823">
                  <c:v>21.0333333333333</c:v>
                </c:pt>
                <c:pt idx="824">
                  <c:v>21.3</c:v>
                </c:pt>
                <c:pt idx="825">
                  <c:v>21.4333333333333</c:v>
                </c:pt>
                <c:pt idx="826">
                  <c:v>21.4</c:v>
                </c:pt>
                <c:pt idx="827">
                  <c:v>21.6333333333333</c:v>
                </c:pt>
                <c:pt idx="828">
                  <c:v>22.6</c:v>
                </c:pt>
                <c:pt idx="829">
                  <c:v>22.7333333333333</c:v>
                </c:pt>
                <c:pt idx="830">
                  <c:v>22.5666666666667</c:v>
                </c:pt>
                <c:pt idx="831">
                  <c:v>22.4</c:v>
                </c:pt>
                <c:pt idx="832">
                  <c:v>22.8666666666667</c:v>
                </c:pt>
                <c:pt idx="833">
                  <c:v>23.0666666666667</c:v>
                </c:pt>
                <c:pt idx="834">
                  <c:v>23.6333333333333</c:v>
                </c:pt>
                <c:pt idx="835">
                  <c:v>23.7333333333333</c:v>
                </c:pt>
                <c:pt idx="836">
                  <c:v>23.6666666666667</c:v>
                </c:pt>
                <c:pt idx="837">
                  <c:v>24.1</c:v>
                </c:pt>
                <c:pt idx="838">
                  <c:v>24.2</c:v>
                </c:pt>
                <c:pt idx="839">
                  <c:v>24.3</c:v>
                </c:pt>
                <c:pt idx="840">
                  <c:v>24.3666666666667</c:v>
                </c:pt>
                <c:pt idx="841">
                  <c:v>24.3</c:v>
                </c:pt>
                <c:pt idx="842">
                  <c:v>24.1666666666667</c:v>
                </c:pt>
                <c:pt idx="843">
                  <c:v>24.0666666666667</c:v>
                </c:pt>
                <c:pt idx="844">
                  <c:v>23.2333333333333</c:v>
                </c:pt>
                <c:pt idx="845">
                  <c:v>22.1</c:v>
                </c:pt>
                <c:pt idx="846">
                  <c:v>21.4666666666667</c:v>
                </c:pt>
                <c:pt idx="847">
                  <c:v>21.6333333333333</c:v>
                </c:pt>
                <c:pt idx="848">
                  <c:v>22.1666666666667</c:v>
                </c:pt>
              </c:numCache>
            </c:numRef>
          </c:yVal>
          <c:smooth val="0"/>
        </c:ser>
        <c:axId val="73117450"/>
        <c:axId val="99887047"/>
      </c:scatterChart>
      <c:valAx>
        <c:axId val="73117450"/>
        <c:scaling>
          <c:orientation val="minMax"/>
        </c:scaling>
        <c:delete val="0"/>
        <c:axPos val="b"/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99887047"/>
        <c:crosses val="autoZero"/>
      </c:valAx>
      <c:valAx>
        <c:axId val="99887047"/>
        <c:scaling>
          <c:orientation val="minMax"/>
        </c:scaling>
        <c:delete val="1"/>
        <c:axPos val="r"/>
        <c:numFmt formatCode="#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73117450"/>
        <c:crossesAt val="0"/>
      </c:valAx>
      <c:spPr>
        <a:solidFill>
          <a:srgbClr val="d9d9d9"/>
        </a:solidFill>
        <a:ln>
          <a:noFill/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88659618732221"/>
          <c:y val="0.131284174762436"/>
          <c:w val="0.778520782915128"/>
          <c:h val="0.8222116048203"/>
        </c:manualLayout>
      </c:layout>
      <c:scatterChart>
        <c:scatterStyle val="line"/>
        <c:varyColors val="0"/>
        <c:ser>
          <c:idx val="0"/>
          <c:order val="0"/>
          <c:tx>
            <c:strRef>
              <c:f>Sheet1!$P$1:$P$1</c:f>
              <c:strCache>
                <c:ptCount val="1"/>
                <c:pt idx="0">
                  <c:v>avg temp</c:v>
                </c:pt>
              </c:strCache>
            </c:strRef>
          </c:tx>
          <c:spPr>
            <a:solidFill>
              <a:srgbClr val="ffd320"/>
            </a:solidFill>
            <a:ln w="37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Sheet1!$A$101:$A$1131</c:f>
              <c:numCache>
                <c:formatCode>General</c:formatCode>
                <c:ptCount val="1031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  <c:pt idx="1000">
                  <c:v>41760</c:v>
                </c:pt>
                <c:pt idx="1001">
                  <c:v>41761</c:v>
                </c:pt>
                <c:pt idx="1002">
                  <c:v>41762</c:v>
                </c:pt>
                <c:pt idx="1003">
                  <c:v>41763</c:v>
                </c:pt>
                <c:pt idx="1004">
                  <c:v>41764</c:v>
                </c:pt>
                <c:pt idx="1005">
                  <c:v>41765</c:v>
                </c:pt>
                <c:pt idx="1006">
                  <c:v>41766</c:v>
                </c:pt>
                <c:pt idx="1007">
                  <c:v>41767</c:v>
                </c:pt>
                <c:pt idx="1008">
                  <c:v>41768</c:v>
                </c:pt>
                <c:pt idx="1009">
                  <c:v>41769</c:v>
                </c:pt>
                <c:pt idx="1010">
                  <c:v>41770</c:v>
                </c:pt>
                <c:pt idx="1011">
                  <c:v>41771</c:v>
                </c:pt>
                <c:pt idx="1012">
                  <c:v>41772</c:v>
                </c:pt>
                <c:pt idx="1013">
                  <c:v>41773</c:v>
                </c:pt>
                <c:pt idx="1014">
                  <c:v>41774</c:v>
                </c:pt>
                <c:pt idx="1015">
                  <c:v>41775</c:v>
                </c:pt>
                <c:pt idx="1016">
                  <c:v>41776</c:v>
                </c:pt>
                <c:pt idx="1017">
                  <c:v>41777</c:v>
                </c:pt>
                <c:pt idx="1018">
                  <c:v>41778</c:v>
                </c:pt>
                <c:pt idx="1019">
                  <c:v>41779</c:v>
                </c:pt>
                <c:pt idx="1020">
                  <c:v>41780</c:v>
                </c:pt>
                <c:pt idx="1021">
                  <c:v>41781</c:v>
                </c:pt>
                <c:pt idx="1022">
                  <c:v>41782</c:v>
                </c:pt>
                <c:pt idx="1023">
                  <c:v>41783</c:v>
                </c:pt>
                <c:pt idx="1024">
                  <c:v>41784</c:v>
                </c:pt>
                <c:pt idx="1025">
                  <c:v>41785</c:v>
                </c:pt>
                <c:pt idx="1026">
                  <c:v>41786</c:v>
                </c:pt>
                <c:pt idx="1027">
                  <c:v>41787</c:v>
                </c:pt>
                <c:pt idx="1028">
                  <c:v>41788</c:v>
                </c:pt>
                <c:pt idx="1029">
                  <c:v>41789</c:v>
                </c:pt>
                <c:pt idx="1030">
                  <c:v>41790</c:v>
                </c:pt>
              </c:numCache>
            </c:numRef>
          </c:xVal>
          <c:yVal>
            <c:numRef>
              <c:f>Sheet1!$P$101:$P$1131</c:f>
              <c:numCache>
                <c:formatCode>General</c:formatCode>
                <c:ptCount val="1031"/>
                <c:pt idx="0">
                  <c:v>78</c:v>
                </c:pt>
                <c:pt idx="1">
                  <c:v>79</c:v>
                </c:pt>
                <c:pt idx="2">
                  <c:v>85</c:v>
                </c:pt>
                <c:pt idx="3">
                  <c:v>85</c:v>
                </c:pt>
                <c:pt idx="4">
                  <c:v>78</c:v>
                </c:pt>
                <c:pt idx="5">
                  <c:v>80</c:v>
                </c:pt>
                <c:pt idx="6">
                  <c:v>78</c:v>
                </c:pt>
                <c:pt idx="7">
                  <c:v>75</c:v>
                </c:pt>
                <c:pt idx="8">
                  <c:v>78</c:v>
                </c:pt>
                <c:pt idx="9">
                  <c:v>72</c:v>
                </c:pt>
                <c:pt idx="10">
                  <c:v>76</c:v>
                </c:pt>
                <c:pt idx="11">
                  <c:v>74</c:v>
                </c:pt>
                <c:pt idx="12">
                  <c:v>78</c:v>
                </c:pt>
                <c:pt idx="13">
                  <c:v>78</c:v>
                </c:pt>
                <c:pt idx="14">
                  <c:v>77</c:v>
                </c:pt>
                <c:pt idx="15">
                  <c:v>77</c:v>
                </c:pt>
                <c:pt idx="16">
                  <c:v>80</c:v>
                </c:pt>
                <c:pt idx="17">
                  <c:v>75</c:v>
                </c:pt>
                <c:pt idx="18">
                  <c:v>72</c:v>
                </c:pt>
                <c:pt idx="19">
                  <c:v>73</c:v>
                </c:pt>
                <c:pt idx="20">
                  <c:v>77</c:v>
                </c:pt>
                <c:pt idx="21">
                  <c:v>79</c:v>
                </c:pt>
                <c:pt idx="22">
                  <c:v>77</c:v>
                </c:pt>
                <c:pt idx="23">
                  <c:v>71</c:v>
                </c:pt>
                <c:pt idx="24">
                  <c:v>68</c:v>
                </c:pt>
                <c:pt idx="25">
                  <c:v>73</c:v>
                </c:pt>
                <c:pt idx="26">
                  <c:v>75</c:v>
                </c:pt>
                <c:pt idx="27">
                  <c:v>75</c:v>
                </c:pt>
                <c:pt idx="28">
                  <c:v>73</c:v>
                </c:pt>
                <c:pt idx="29">
                  <c:v>75</c:v>
                </c:pt>
                <c:pt idx="30">
                  <c:v>80</c:v>
                </c:pt>
                <c:pt idx="31">
                  <c:v>79</c:v>
                </c:pt>
                <c:pt idx="32">
                  <c:v>67</c:v>
                </c:pt>
                <c:pt idx="33">
                  <c:v>67</c:v>
                </c:pt>
                <c:pt idx="34">
                  <c:v>73</c:v>
                </c:pt>
                <c:pt idx="35">
                  <c:v>78</c:v>
                </c:pt>
                <c:pt idx="36">
                  <c:v>76</c:v>
                </c:pt>
                <c:pt idx="37">
                  <c:v>69</c:v>
                </c:pt>
                <c:pt idx="38">
                  <c:v>75</c:v>
                </c:pt>
                <c:pt idx="39">
                  <c:v>76</c:v>
                </c:pt>
                <c:pt idx="40">
                  <c:v>79</c:v>
                </c:pt>
                <c:pt idx="41">
                  <c:v>66</c:v>
                </c:pt>
                <c:pt idx="42">
                  <c:v>60</c:v>
                </c:pt>
                <c:pt idx="43">
                  <c:v>59</c:v>
                </c:pt>
                <c:pt idx="44">
                  <c:v>61</c:v>
                </c:pt>
                <c:pt idx="45">
                  <c:v>61</c:v>
                </c:pt>
                <c:pt idx="46">
                  <c:v>66</c:v>
                </c:pt>
                <c:pt idx="47">
                  <c:v>69</c:v>
                </c:pt>
                <c:pt idx="48">
                  <c:v>75</c:v>
                </c:pt>
                <c:pt idx="49">
                  <c:v>73</c:v>
                </c:pt>
                <c:pt idx="50">
                  <c:v>78</c:v>
                </c:pt>
                <c:pt idx="51">
                  <c:v>76</c:v>
                </c:pt>
                <c:pt idx="52">
                  <c:v>76</c:v>
                </c:pt>
                <c:pt idx="53">
                  <c:v>78</c:v>
                </c:pt>
                <c:pt idx="54">
                  <c:v>73</c:v>
                </c:pt>
                <c:pt idx="55">
                  <c:v>69</c:v>
                </c:pt>
                <c:pt idx="56">
                  <c:v>69</c:v>
                </c:pt>
                <c:pt idx="57">
                  <c:v>60</c:v>
                </c:pt>
                <c:pt idx="58">
                  <c:v>57</c:v>
                </c:pt>
                <c:pt idx="59">
                  <c:v>54</c:v>
                </c:pt>
                <c:pt idx="60">
                  <c:v>59</c:v>
                </c:pt>
                <c:pt idx="61">
                  <c:v>65</c:v>
                </c:pt>
                <c:pt idx="62">
                  <c:v>59</c:v>
                </c:pt>
                <c:pt idx="63">
                  <c:v>58</c:v>
                </c:pt>
                <c:pt idx="64">
                  <c:v>66</c:v>
                </c:pt>
                <c:pt idx="65">
                  <c:v>72</c:v>
                </c:pt>
                <c:pt idx="66">
                  <c:v>73</c:v>
                </c:pt>
                <c:pt idx="67">
                  <c:v>70</c:v>
                </c:pt>
                <c:pt idx="68">
                  <c:v>63</c:v>
                </c:pt>
                <c:pt idx="69">
                  <c:v>63</c:v>
                </c:pt>
                <c:pt idx="70">
                  <c:v>66</c:v>
                </c:pt>
                <c:pt idx="71">
                  <c:v>61</c:v>
                </c:pt>
                <c:pt idx="72">
                  <c:v>62</c:v>
                </c:pt>
                <c:pt idx="73">
                  <c:v>62</c:v>
                </c:pt>
                <c:pt idx="74">
                  <c:v>61</c:v>
                </c:pt>
                <c:pt idx="75">
                  <c:v>63</c:v>
                </c:pt>
                <c:pt idx="76">
                  <c:v>62</c:v>
                </c:pt>
                <c:pt idx="77">
                  <c:v>56</c:v>
                </c:pt>
                <c:pt idx="78">
                  <c:v>53</c:v>
                </c:pt>
                <c:pt idx="79">
                  <c:v>56</c:v>
                </c:pt>
                <c:pt idx="80">
                  <c:v>55</c:v>
                </c:pt>
                <c:pt idx="81">
                  <c:v>58</c:v>
                </c:pt>
                <c:pt idx="82">
                  <c:v>57</c:v>
                </c:pt>
                <c:pt idx="83">
                  <c:v>50</c:v>
                </c:pt>
                <c:pt idx="84">
                  <c:v>44</c:v>
                </c:pt>
                <c:pt idx="85">
                  <c:v>40</c:v>
                </c:pt>
                <c:pt idx="86">
                  <c:v>41</c:v>
                </c:pt>
                <c:pt idx="87">
                  <c:v>42</c:v>
                </c:pt>
                <c:pt idx="88">
                  <c:v>49</c:v>
                </c:pt>
                <c:pt idx="89">
                  <c:v>49</c:v>
                </c:pt>
                <c:pt idx="90">
                  <c:v>51</c:v>
                </c:pt>
                <c:pt idx="91">
                  <c:v>48</c:v>
                </c:pt>
                <c:pt idx="92">
                  <c:v>42</c:v>
                </c:pt>
                <c:pt idx="93">
                  <c:v>45</c:v>
                </c:pt>
                <c:pt idx="94">
                  <c:v>52</c:v>
                </c:pt>
                <c:pt idx="95">
                  <c:v>59</c:v>
                </c:pt>
                <c:pt idx="96">
                  <c:v>56</c:v>
                </c:pt>
                <c:pt idx="97">
                  <c:v>58</c:v>
                </c:pt>
                <c:pt idx="98">
                  <c:v>45</c:v>
                </c:pt>
                <c:pt idx="99">
                  <c:v>47</c:v>
                </c:pt>
                <c:pt idx="100">
                  <c:v>52</c:v>
                </c:pt>
                <c:pt idx="101">
                  <c:v>61</c:v>
                </c:pt>
                <c:pt idx="102">
                  <c:v>61</c:v>
                </c:pt>
                <c:pt idx="103">
                  <c:v>56</c:v>
                </c:pt>
                <c:pt idx="104">
                  <c:v>47</c:v>
                </c:pt>
                <c:pt idx="105">
                  <c:v>41</c:v>
                </c:pt>
                <c:pt idx="106">
                  <c:v>43</c:v>
                </c:pt>
                <c:pt idx="107">
                  <c:v>56</c:v>
                </c:pt>
                <c:pt idx="108">
                  <c:v>52</c:v>
                </c:pt>
                <c:pt idx="109">
                  <c:v>47</c:v>
                </c:pt>
                <c:pt idx="110">
                  <c:v>46</c:v>
                </c:pt>
                <c:pt idx="111">
                  <c:v>47</c:v>
                </c:pt>
                <c:pt idx="112">
                  <c:v>51</c:v>
                </c:pt>
                <c:pt idx="113">
                  <c:v>54</c:v>
                </c:pt>
                <c:pt idx="114">
                  <c:v>52</c:v>
                </c:pt>
                <c:pt idx="115">
                  <c:v>63</c:v>
                </c:pt>
                <c:pt idx="116">
                  <c:v>58</c:v>
                </c:pt>
                <c:pt idx="117">
                  <c:v>49</c:v>
                </c:pt>
                <c:pt idx="118">
                  <c:v>44</c:v>
                </c:pt>
                <c:pt idx="119">
                  <c:v>45</c:v>
                </c:pt>
                <c:pt idx="120">
                  <c:v>40</c:v>
                </c:pt>
                <c:pt idx="121">
                  <c:v>45</c:v>
                </c:pt>
                <c:pt idx="122">
                  <c:v>51</c:v>
                </c:pt>
                <c:pt idx="123">
                  <c:v>58</c:v>
                </c:pt>
                <c:pt idx="124">
                  <c:v>53</c:v>
                </c:pt>
                <c:pt idx="125">
                  <c:v>41</c:v>
                </c:pt>
                <c:pt idx="126">
                  <c:v>42</c:v>
                </c:pt>
                <c:pt idx="127">
                  <c:v>39</c:v>
                </c:pt>
                <c:pt idx="128">
                  <c:v>34</c:v>
                </c:pt>
                <c:pt idx="129">
                  <c:v>35</c:v>
                </c:pt>
                <c:pt idx="130">
                  <c:v>39</c:v>
                </c:pt>
                <c:pt idx="131">
                  <c:v>43</c:v>
                </c:pt>
                <c:pt idx="132">
                  <c:v>53</c:v>
                </c:pt>
                <c:pt idx="133">
                  <c:v>50</c:v>
                </c:pt>
                <c:pt idx="134">
                  <c:v>39</c:v>
                </c:pt>
                <c:pt idx="135">
                  <c:v>28</c:v>
                </c:pt>
                <c:pt idx="136">
                  <c:v>37</c:v>
                </c:pt>
                <c:pt idx="137">
                  <c:v>44</c:v>
                </c:pt>
                <c:pt idx="138">
                  <c:v>52</c:v>
                </c:pt>
                <c:pt idx="139">
                  <c:v>64</c:v>
                </c:pt>
                <c:pt idx="140">
                  <c:v>44</c:v>
                </c:pt>
                <c:pt idx="141">
                  <c:v>33</c:v>
                </c:pt>
                <c:pt idx="142">
                  <c:v>37</c:v>
                </c:pt>
                <c:pt idx="143">
                  <c:v>41</c:v>
                </c:pt>
                <c:pt idx="144">
                  <c:v>45</c:v>
                </c:pt>
                <c:pt idx="145">
                  <c:v>40</c:v>
                </c:pt>
                <c:pt idx="146">
                  <c:v>30</c:v>
                </c:pt>
                <c:pt idx="147">
                  <c:v>42</c:v>
                </c:pt>
                <c:pt idx="148">
                  <c:v>49</c:v>
                </c:pt>
                <c:pt idx="149">
                  <c:v>45</c:v>
                </c:pt>
                <c:pt idx="150">
                  <c:v>41</c:v>
                </c:pt>
                <c:pt idx="151">
                  <c:v>24</c:v>
                </c:pt>
                <c:pt idx="152">
                  <c:v>20</c:v>
                </c:pt>
                <c:pt idx="153">
                  <c:v>34</c:v>
                </c:pt>
                <c:pt idx="154">
                  <c:v>43</c:v>
                </c:pt>
                <c:pt idx="155">
                  <c:v>51</c:v>
                </c:pt>
                <c:pt idx="156">
                  <c:v>41</c:v>
                </c:pt>
                <c:pt idx="157">
                  <c:v>35</c:v>
                </c:pt>
                <c:pt idx="158">
                  <c:v>39</c:v>
                </c:pt>
                <c:pt idx="159">
                  <c:v>39</c:v>
                </c:pt>
                <c:pt idx="160">
                  <c:v>46</c:v>
                </c:pt>
                <c:pt idx="161">
                  <c:v>39</c:v>
                </c:pt>
                <c:pt idx="162">
                  <c:v>31</c:v>
                </c:pt>
                <c:pt idx="163">
                  <c:v>22</c:v>
                </c:pt>
                <c:pt idx="164">
                  <c:v>25</c:v>
                </c:pt>
                <c:pt idx="165">
                  <c:v>44</c:v>
                </c:pt>
                <c:pt idx="166">
                  <c:v>38</c:v>
                </c:pt>
                <c:pt idx="167">
                  <c:v>27</c:v>
                </c:pt>
                <c:pt idx="168">
                  <c:v>31</c:v>
                </c:pt>
                <c:pt idx="169">
                  <c:v>25</c:v>
                </c:pt>
                <c:pt idx="170">
                  <c:v>26</c:v>
                </c:pt>
                <c:pt idx="171">
                  <c:v>44</c:v>
                </c:pt>
                <c:pt idx="172">
                  <c:v>48</c:v>
                </c:pt>
                <c:pt idx="173">
                  <c:v>42</c:v>
                </c:pt>
                <c:pt idx="174">
                  <c:v>37</c:v>
                </c:pt>
                <c:pt idx="175">
                  <c:v>50</c:v>
                </c:pt>
                <c:pt idx="176">
                  <c:v>42</c:v>
                </c:pt>
                <c:pt idx="177">
                  <c:v>40</c:v>
                </c:pt>
                <c:pt idx="178">
                  <c:v>37</c:v>
                </c:pt>
                <c:pt idx="179">
                  <c:v>48</c:v>
                </c:pt>
                <c:pt idx="180">
                  <c:v>55</c:v>
                </c:pt>
                <c:pt idx="181">
                  <c:v>43</c:v>
                </c:pt>
                <c:pt idx="182">
                  <c:v>38</c:v>
                </c:pt>
                <c:pt idx="183">
                  <c:v>40</c:v>
                </c:pt>
                <c:pt idx="184">
                  <c:v>37</c:v>
                </c:pt>
                <c:pt idx="185">
                  <c:v>40</c:v>
                </c:pt>
                <c:pt idx="186">
                  <c:v>42</c:v>
                </c:pt>
                <c:pt idx="187">
                  <c:v>34</c:v>
                </c:pt>
                <c:pt idx="188">
                  <c:v>39</c:v>
                </c:pt>
                <c:pt idx="189">
                  <c:v>38</c:v>
                </c:pt>
                <c:pt idx="190">
                  <c:v>35</c:v>
                </c:pt>
                <c:pt idx="191">
                  <c:v>27</c:v>
                </c:pt>
                <c:pt idx="192">
                  <c:v>36</c:v>
                </c:pt>
                <c:pt idx="193">
                  <c:v>41</c:v>
                </c:pt>
                <c:pt idx="194">
                  <c:v>42</c:v>
                </c:pt>
                <c:pt idx="195">
                  <c:v>38</c:v>
                </c:pt>
                <c:pt idx="196">
                  <c:v>46</c:v>
                </c:pt>
                <c:pt idx="197">
                  <c:v>42</c:v>
                </c:pt>
                <c:pt idx="198">
                  <c:v>39</c:v>
                </c:pt>
                <c:pt idx="199">
                  <c:v>40</c:v>
                </c:pt>
                <c:pt idx="200">
                  <c:v>37</c:v>
                </c:pt>
                <c:pt idx="201">
                  <c:v>49</c:v>
                </c:pt>
                <c:pt idx="202">
                  <c:v>53</c:v>
                </c:pt>
                <c:pt idx="203">
                  <c:v>43</c:v>
                </c:pt>
                <c:pt idx="204">
                  <c:v>40</c:v>
                </c:pt>
                <c:pt idx="205">
                  <c:v>38</c:v>
                </c:pt>
                <c:pt idx="206">
                  <c:v>43</c:v>
                </c:pt>
                <c:pt idx="207">
                  <c:v>44</c:v>
                </c:pt>
                <c:pt idx="208">
                  <c:v>40</c:v>
                </c:pt>
                <c:pt idx="209">
                  <c:v>40</c:v>
                </c:pt>
                <c:pt idx="210">
                  <c:v>39</c:v>
                </c:pt>
                <c:pt idx="211">
                  <c:v>51</c:v>
                </c:pt>
                <c:pt idx="212">
                  <c:v>41</c:v>
                </c:pt>
                <c:pt idx="213">
                  <c:v>38</c:v>
                </c:pt>
                <c:pt idx="214">
                  <c:v>35</c:v>
                </c:pt>
                <c:pt idx="215">
                  <c:v>50</c:v>
                </c:pt>
                <c:pt idx="216">
                  <c:v>62</c:v>
                </c:pt>
                <c:pt idx="217">
                  <c:v>52</c:v>
                </c:pt>
                <c:pt idx="218">
                  <c:v>37</c:v>
                </c:pt>
                <c:pt idx="219">
                  <c:v>47</c:v>
                </c:pt>
                <c:pt idx="220">
                  <c:v>57</c:v>
                </c:pt>
                <c:pt idx="221">
                  <c:v>65</c:v>
                </c:pt>
                <c:pt idx="222">
                  <c:v>63</c:v>
                </c:pt>
                <c:pt idx="223">
                  <c:v>49</c:v>
                </c:pt>
                <c:pt idx="224">
                  <c:v>48</c:v>
                </c:pt>
                <c:pt idx="225">
                  <c:v>51</c:v>
                </c:pt>
                <c:pt idx="226">
                  <c:v>56</c:v>
                </c:pt>
                <c:pt idx="227">
                  <c:v>53</c:v>
                </c:pt>
                <c:pt idx="228">
                  <c:v>64</c:v>
                </c:pt>
                <c:pt idx="229">
                  <c:v>62</c:v>
                </c:pt>
                <c:pt idx="230">
                  <c:v>68</c:v>
                </c:pt>
                <c:pt idx="231">
                  <c:v>67</c:v>
                </c:pt>
                <c:pt idx="232">
                  <c:v>58</c:v>
                </c:pt>
                <c:pt idx="233">
                  <c:v>50</c:v>
                </c:pt>
                <c:pt idx="234">
                  <c:v>46</c:v>
                </c:pt>
                <c:pt idx="235">
                  <c:v>42</c:v>
                </c:pt>
                <c:pt idx="236">
                  <c:v>55</c:v>
                </c:pt>
                <c:pt idx="237">
                  <c:v>53</c:v>
                </c:pt>
                <c:pt idx="238">
                  <c:v>49</c:v>
                </c:pt>
                <c:pt idx="239">
                  <c:v>43</c:v>
                </c:pt>
                <c:pt idx="240">
                  <c:v>48</c:v>
                </c:pt>
                <c:pt idx="241">
                  <c:v>50</c:v>
                </c:pt>
                <c:pt idx="242">
                  <c:v>53</c:v>
                </c:pt>
                <c:pt idx="243">
                  <c:v>60</c:v>
                </c:pt>
                <c:pt idx="244">
                  <c:v>51</c:v>
                </c:pt>
                <c:pt idx="245">
                  <c:v>49</c:v>
                </c:pt>
                <c:pt idx="246">
                  <c:v>52</c:v>
                </c:pt>
                <c:pt idx="247">
                  <c:v>51</c:v>
                </c:pt>
                <c:pt idx="248">
                  <c:v>58</c:v>
                </c:pt>
                <c:pt idx="249">
                  <c:v>53</c:v>
                </c:pt>
                <c:pt idx="250">
                  <c:v>50</c:v>
                </c:pt>
                <c:pt idx="251">
                  <c:v>53</c:v>
                </c:pt>
                <c:pt idx="252">
                  <c:v>54</c:v>
                </c:pt>
                <c:pt idx="253">
                  <c:v>58</c:v>
                </c:pt>
                <c:pt idx="254">
                  <c:v>70</c:v>
                </c:pt>
                <c:pt idx="255">
                  <c:v>75</c:v>
                </c:pt>
                <c:pt idx="256">
                  <c:v>73</c:v>
                </c:pt>
                <c:pt idx="257">
                  <c:v>57</c:v>
                </c:pt>
                <c:pt idx="258">
                  <c:v>60</c:v>
                </c:pt>
                <c:pt idx="259">
                  <c:v>60</c:v>
                </c:pt>
                <c:pt idx="260">
                  <c:v>65</c:v>
                </c:pt>
                <c:pt idx="261">
                  <c:v>52</c:v>
                </c:pt>
                <c:pt idx="262">
                  <c:v>49</c:v>
                </c:pt>
                <c:pt idx="263">
                  <c:v>51</c:v>
                </c:pt>
                <c:pt idx="264">
                  <c:v>53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55</c:v>
                </c:pt>
                <c:pt idx="269">
                  <c:v>50</c:v>
                </c:pt>
                <c:pt idx="270">
                  <c:v>63</c:v>
                </c:pt>
                <c:pt idx="271">
                  <c:v>55</c:v>
                </c:pt>
                <c:pt idx="272">
                  <c:v>55</c:v>
                </c:pt>
                <c:pt idx="273">
                  <c:v>65</c:v>
                </c:pt>
                <c:pt idx="274">
                  <c:v>60</c:v>
                </c:pt>
                <c:pt idx="275">
                  <c:v>59</c:v>
                </c:pt>
                <c:pt idx="276">
                  <c:v>58</c:v>
                </c:pt>
                <c:pt idx="277">
                  <c:v>65</c:v>
                </c:pt>
                <c:pt idx="278">
                  <c:v>65</c:v>
                </c:pt>
                <c:pt idx="279">
                  <c:v>60</c:v>
                </c:pt>
                <c:pt idx="280">
                  <c:v>61</c:v>
                </c:pt>
                <c:pt idx="281">
                  <c:v>66</c:v>
                </c:pt>
                <c:pt idx="282">
                  <c:v>72</c:v>
                </c:pt>
                <c:pt idx="283">
                  <c:v>67</c:v>
                </c:pt>
                <c:pt idx="284">
                  <c:v>65</c:v>
                </c:pt>
                <c:pt idx="285">
                  <c:v>72</c:v>
                </c:pt>
                <c:pt idx="286">
                  <c:v>64</c:v>
                </c:pt>
                <c:pt idx="287">
                  <c:v>62</c:v>
                </c:pt>
                <c:pt idx="288">
                  <c:v>63</c:v>
                </c:pt>
                <c:pt idx="289">
                  <c:v>68</c:v>
                </c:pt>
                <c:pt idx="290">
                  <c:v>63</c:v>
                </c:pt>
                <c:pt idx="291">
                  <c:v>67</c:v>
                </c:pt>
                <c:pt idx="292">
                  <c:v>70</c:v>
                </c:pt>
                <c:pt idx="293">
                  <c:v>65</c:v>
                </c:pt>
                <c:pt idx="294">
                  <c:v>70</c:v>
                </c:pt>
                <c:pt idx="295">
                  <c:v>76</c:v>
                </c:pt>
                <c:pt idx="296">
                  <c:v>77</c:v>
                </c:pt>
                <c:pt idx="297">
                  <c:v>81</c:v>
                </c:pt>
                <c:pt idx="298">
                  <c:v>81</c:v>
                </c:pt>
                <c:pt idx="299">
                  <c:v>74</c:v>
                </c:pt>
                <c:pt idx="300">
                  <c:v>74</c:v>
                </c:pt>
                <c:pt idx="301">
                  <c:v>67</c:v>
                </c:pt>
                <c:pt idx="302">
                  <c:v>70</c:v>
                </c:pt>
                <c:pt idx="303">
                  <c:v>67</c:v>
                </c:pt>
                <c:pt idx="304">
                  <c:v>59</c:v>
                </c:pt>
                <c:pt idx="305">
                  <c:v>59</c:v>
                </c:pt>
                <c:pt idx="306">
                  <c:v>63</c:v>
                </c:pt>
                <c:pt idx="307">
                  <c:v>70</c:v>
                </c:pt>
                <c:pt idx="308">
                  <c:v>72</c:v>
                </c:pt>
                <c:pt idx="309">
                  <c:v>73</c:v>
                </c:pt>
                <c:pt idx="310">
                  <c:v>77</c:v>
                </c:pt>
                <c:pt idx="311">
                  <c:v>71</c:v>
                </c:pt>
                <c:pt idx="312">
                  <c:v>70</c:v>
                </c:pt>
                <c:pt idx="313">
                  <c:v>69</c:v>
                </c:pt>
                <c:pt idx="314">
                  <c:v>72</c:v>
                </c:pt>
                <c:pt idx="315">
                  <c:v>70</c:v>
                </c:pt>
                <c:pt idx="316">
                  <c:v>71</c:v>
                </c:pt>
                <c:pt idx="317">
                  <c:v>66</c:v>
                </c:pt>
                <c:pt idx="318">
                  <c:v>65</c:v>
                </c:pt>
                <c:pt idx="319">
                  <c:v>73</c:v>
                </c:pt>
                <c:pt idx="320">
                  <c:v>84</c:v>
                </c:pt>
                <c:pt idx="321">
                  <c:v>89</c:v>
                </c:pt>
                <c:pt idx="322">
                  <c:v>84</c:v>
                </c:pt>
                <c:pt idx="323">
                  <c:v>79</c:v>
                </c:pt>
                <c:pt idx="324">
                  <c:v>77</c:v>
                </c:pt>
                <c:pt idx="325">
                  <c:v>69</c:v>
                </c:pt>
                <c:pt idx="326">
                  <c:v>68</c:v>
                </c:pt>
                <c:pt idx="327">
                  <c:v>74</c:v>
                </c:pt>
                <c:pt idx="328">
                  <c:v>79</c:v>
                </c:pt>
                <c:pt idx="329">
                  <c:v>85</c:v>
                </c:pt>
                <c:pt idx="330">
                  <c:v>87</c:v>
                </c:pt>
                <c:pt idx="331">
                  <c:v>85</c:v>
                </c:pt>
                <c:pt idx="332">
                  <c:v>81</c:v>
                </c:pt>
                <c:pt idx="333">
                  <c:v>83</c:v>
                </c:pt>
                <c:pt idx="334">
                  <c:v>85</c:v>
                </c:pt>
                <c:pt idx="335">
                  <c:v>87</c:v>
                </c:pt>
                <c:pt idx="336">
                  <c:v>84</c:v>
                </c:pt>
                <c:pt idx="337">
                  <c:v>90</c:v>
                </c:pt>
                <c:pt idx="338">
                  <c:v>87</c:v>
                </c:pt>
                <c:pt idx="339">
                  <c:v>80</c:v>
                </c:pt>
                <c:pt idx="340">
                  <c:v>79</c:v>
                </c:pt>
                <c:pt idx="341">
                  <c:v>80</c:v>
                </c:pt>
                <c:pt idx="342">
                  <c:v>80</c:v>
                </c:pt>
                <c:pt idx="343">
                  <c:v>81</c:v>
                </c:pt>
                <c:pt idx="344">
                  <c:v>80</c:v>
                </c:pt>
                <c:pt idx="345">
                  <c:v>83</c:v>
                </c:pt>
                <c:pt idx="346">
                  <c:v>83</c:v>
                </c:pt>
                <c:pt idx="347">
                  <c:v>87</c:v>
                </c:pt>
                <c:pt idx="348">
                  <c:v>89</c:v>
                </c:pt>
                <c:pt idx="349">
                  <c:v>75</c:v>
                </c:pt>
                <c:pt idx="350">
                  <c:v>69</c:v>
                </c:pt>
                <c:pt idx="351">
                  <c:v>72</c:v>
                </c:pt>
                <c:pt idx="352">
                  <c:v>75</c:v>
                </c:pt>
                <c:pt idx="353">
                  <c:v>81</c:v>
                </c:pt>
                <c:pt idx="354">
                  <c:v>86</c:v>
                </c:pt>
                <c:pt idx="355">
                  <c:v>79</c:v>
                </c:pt>
                <c:pt idx="356">
                  <c:v>82</c:v>
                </c:pt>
                <c:pt idx="357">
                  <c:v>81</c:v>
                </c:pt>
                <c:pt idx="358">
                  <c:v>77</c:v>
                </c:pt>
                <c:pt idx="359">
                  <c:v>76</c:v>
                </c:pt>
                <c:pt idx="360">
                  <c:v>77</c:v>
                </c:pt>
                <c:pt idx="361">
                  <c:v>77</c:v>
                </c:pt>
                <c:pt idx="362">
                  <c:v>76</c:v>
                </c:pt>
                <c:pt idx="363">
                  <c:v>81</c:v>
                </c:pt>
                <c:pt idx="364">
                  <c:v>84</c:v>
                </c:pt>
                <c:pt idx="365">
                  <c:v>83</c:v>
                </c:pt>
                <c:pt idx="366">
                  <c:v>85</c:v>
                </c:pt>
                <c:pt idx="367">
                  <c:v>82</c:v>
                </c:pt>
                <c:pt idx="368">
                  <c:v>75</c:v>
                </c:pt>
                <c:pt idx="369">
                  <c:v>80</c:v>
                </c:pt>
                <c:pt idx="370">
                  <c:v>82</c:v>
                </c:pt>
                <c:pt idx="371">
                  <c:v>77</c:v>
                </c:pt>
                <c:pt idx="372">
                  <c:v>82</c:v>
                </c:pt>
                <c:pt idx="373">
                  <c:v>81</c:v>
                </c:pt>
                <c:pt idx="374">
                  <c:v>78</c:v>
                </c:pt>
                <c:pt idx="375">
                  <c:v>75</c:v>
                </c:pt>
                <c:pt idx="376">
                  <c:v>78</c:v>
                </c:pt>
                <c:pt idx="377">
                  <c:v>78</c:v>
                </c:pt>
                <c:pt idx="378">
                  <c:v>79</c:v>
                </c:pt>
                <c:pt idx="379">
                  <c:v>74</c:v>
                </c:pt>
                <c:pt idx="380">
                  <c:v>68</c:v>
                </c:pt>
                <c:pt idx="381">
                  <c:v>72</c:v>
                </c:pt>
                <c:pt idx="382">
                  <c:v>75</c:v>
                </c:pt>
                <c:pt idx="383">
                  <c:v>76</c:v>
                </c:pt>
                <c:pt idx="384">
                  <c:v>76</c:v>
                </c:pt>
                <c:pt idx="385">
                  <c:v>79</c:v>
                </c:pt>
                <c:pt idx="386">
                  <c:v>78</c:v>
                </c:pt>
                <c:pt idx="387">
                  <c:v>76</c:v>
                </c:pt>
                <c:pt idx="388">
                  <c:v>77</c:v>
                </c:pt>
                <c:pt idx="389">
                  <c:v>82</c:v>
                </c:pt>
                <c:pt idx="390">
                  <c:v>74</c:v>
                </c:pt>
                <c:pt idx="391">
                  <c:v>73</c:v>
                </c:pt>
                <c:pt idx="392">
                  <c:v>79</c:v>
                </c:pt>
                <c:pt idx="393">
                  <c:v>83</c:v>
                </c:pt>
                <c:pt idx="394">
                  <c:v>77</c:v>
                </c:pt>
                <c:pt idx="395">
                  <c:v>75</c:v>
                </c:pt>
                <c:pt idx="396">
                  <c:v>76</c:v>
                </c:pt>
                <c:pt idx="397">
                  <c:v>78</c:v>
                </c:pt>
                <c:pt idx="398">
                  <c:v>75</c:v>
                </c:pt>
                <c:pt idx="399">
                  <c:v>80</c:v>
                </c:pt>
                <c:pt idx="400">
                  <c:v>77</c:v>
                </c:pt>
                <c:pt idx="401">
                  <c:v>72</c:v>
                </c:pt>
                <c:pt idx="402">
                  <c:v>67</c:v>
                </c:pt>
                <c:pt idx="403">
                  <c:v>65</c:v>
                </c:pt>
                <c:pt idx="404">
                  <c:v>68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67</c:v>
                </c:pt>
                <c:pt idx="409">
                  <c:v>67</c:v>
                </c:pt>
                <c:pt idx="410">
                  <c:v>74</c:v>
                </c:pt>
                <c:pt idx="411">
                  <c:v>64</c:v>
                </c:pt>
                <c:pt idx="412">
                  <c:v>61</c:v>
                </c:pt>
                <c:pt idx="413">
                  <c:v>67</c:v>
                </c:pt>
                <c:pt idx="414">
                  <c:v>69</c:v>
                </c:pt>
                <c:pt idx="415">
                  <c:v>63</c:v>
                </c:pt>
                <c:pt idx="416">
                  <c:v>60</c:v>
                </c:pt>
                <c:pt idx="417">
                  <c:v>62</c:v>
                </c:pt>
                <c:pt idx="418">
                  <c:v>71</c:v>
                </c:pt>
                <c:pt idx="419">
                  <c:v>70</c:v>
                </c:pt>
                <c:pt idx="420">
                  <c:v>68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66</c:v>
                </c:pt>
                <c:pt idx="425">
                  <c:v>69</c:v>
                </c:pt>
                <c:pt idx="426">
                  <c:v>70</c:v>
                </c:pt>
                <c:pt idx="427">
                  <c:v>70</c:v>
                </c:pt>
                <c:pt idx="428">
                  <c:v>66</c:v>
                </c:pt>
                <c:pt idx="429">
                  <c:v>51</c:v>
                </c:pt>
                <c:pt idx="430">
                  <c:v>50</c:v>
                </c:pt>
                <c:pt idx="431">
                  <c:v>55</c:v>
                </c:pt>
                <c:pt idx="432">
                  <c:v>61</c:v>
                </c:pt>
                <c:pt idx="433">
                  <c:v>54</c:v>
                </c:pt>
                <c:pt idx="434">
                  <c:v>51</c:v>
                </c:pt>
                <c:pt idx="435">
                  <c:v>44</c:v>
                </c:pt>
                <c:pt idx="436">
                  <c:v>62</c:v>
                </c:pt>
                <c:pt idx="437">
                  <c:v>66</c:v>
                </c:pt>
                <c:pt idx="438">
                  <c:v>55</c:v>
                </c:pt>
                <c:pt idx="439">
                  <c:v>54</c:v>
                </c:pt>
                <c:pt idx="440">
                  <c:v>55</c:v>
                </c:pt>
                <c:pt idx="441">
                  <c:v>67</c:v>
                </c:pt>
                <c:pt idx="442">
                  <c:v>61</c:v>
                </c:pt>
                <c:pt idx="443">
                  <c:v>59</c:v>
                </c:pt>
                <c:pt idx="444">
                  <c:v>60</c:v>
                </c:pt>
                <c:pt idx="445">
                  <c:v>57</c:v>
                </c:pt>
                <c:pt idx="446">
                  <c:v>59</c:v>
                </c:pt>
                <c:pt idx="447">
                  <c:v>60</c:v>
                </c:pt>
                <c:pt idx="448">
                  <c:v>63</c:v>
                </c:pt>
                <c:pt idx="449">
                  <c:v>63</c:v>
                </c:pt>
                <c:pt idx="450">
                  <c:v>58</c:v>
                </c:pt>
                <c:pt idx="451">
                  <c:v>59</c:v>
                </c:pt>
                <c:pt idx="452">
                  <c:v>53</c:v>
                </c:pt>
                <c:pt idx="453">
                  <c:v>53</c:v>
                </c:pt>
                <c:pt idx="454">
                  <c:v>47</c:v>
                </c:pt>
                <c:pt idx="455">
                  <c:v>48</c:v>
                </c:pt>
                <c:pt idx="456">
                  <c:v>47</c:v>
                </c:pt>
                <c:pt idx="457">
                  <c:v>46</c:v>
                </c:pt>
                <c:pt idx="458">
                  <c:v>42</c:v>
                </c:pt>
                <c:pt idx="459">
                  <c:v>36</c:v>
                </c:pt>
                <c:pt idx="460">
                  <c:v>36</c:v>
                </c:pt>
                <c:pt idx="461">
                  <c:v>41</c:v>
                </c:pt>
                <c:pt idx="462">
                  <c:v>46</c:v>
                </c:pt>
                <c:pt idx="463">
                  <c:v>47</c:v>
                </c:pt>
                <c:pt idx="464">
                  <c:v>54</c:v>
                </c:pt>
                <c:pt idx="465">
                  <c:v>57</c:v>
                </c:pt>
                <c:pt idx="466">
                  <c:v>51</c:v>
                </c:pt>
                <c:pt idx="467">
                  <c:v>42</c:v>
                </c:pt>
                <c:pt idx="468">
                  <c:v>40</c:v>
                </c:pt>
                <c:pt idx="469">
                  <c:v>42</c:v>
                </c:pt>
                <c:pt idx="470">
                  <c:v>43</c:v>
                </c:pt>
                <c:pt idx="471">
                  <c:v>42</c:v>
                </c:pt>
                <c:pt idx="472">
                  <c:v>42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47</c:v>
                </c:pt>
                <c:pt idx="477">
                  <c:v>43</c:v>
                </c:pt>
                <c:pt idx="478">
                  <c:v>38</c:v>
                </c:pt>
                <c:pt idx="479">
                  <c:v>40</c:v>
                </c:pt>
                <c:pt idx="480">
                  <c:v>37</c:v>
                </c:pt>
                <c:pt idx="481">
                  <c:v>38</c:v>
                </c:pt>
                <c:pt idx="482">
                  <c:v>37</c:v>
                </c:pt>
                <c:pt idx="483">
                  <c:v>39</c:v>
                </c:pt>
                <c:pt idx="484">
                  <c:v>39</c:v>
                </c:pt>
                <c:pt idx="485">
                  <c:v>46</c:v>
                </c:pt>
                <c:pt idx="486">
                  <c:v>54</c:v>
                </c:pt>
                <c:pt idx="487">
                  <c:v>54</c:v>
                </c:pt>
                <c:pt idx="488">
                  <c:v>46</c:v>
                </c:pt>
                <c:pt idx="489">
                  <c:v>36</c:v>
                </c:pt>
                <c:pt idx="490">
                  <c:v>38</c:v>
                </c:pt>
                <c:pt idx="491">
                  <c:v>46</c:v>
                </c:pt>
                <c:pt idx="492">
                  <c:v>46</c:v>
                </c:pt>
                <c:pt idx="493">
                  <c:v>51</c:v>
                </c:pt>
                <c:pt idx="494">
                  <c:v>50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47</c:v>
                </c:pt>
                <c:pt idx="500">
                  <c:v>43</c:v>
                </c:pt>
                <c:pt idx="501">
                  <c:v>50</c:v>
                </c:pt>
                <c:pt idx="502">
                  <c:v>44</c:v>
                </c:pt>
                <c:pt idx="503">
                  <c:v>40</c:v>
                </c:pt>
                <c:pt idx="504">
                  <c:v>47</c:v>
                </c:pt>
                <c:pt idx="505">
                  <c:v>38</c:v>
                </c:pt>
                <c:pt idx="506">
                  <c:v>39</c:v>
                </c:pt>
                <c:pt idx="507">
                  <c:v>34</c:v>
                </c:pt>
                <c:pt idx="508">
                  <c:v>37</c:v>
                </c:pt>
                <c:pt idx="509">
                  <c:v>34</c:v>
                </c:pt>
                <c:pt idx="510">
                  <c:v>35</c:v>
                </c:pt>
                <c:pt idx="511">
                  <c:v>34</c:v>
                </c:pt>
                <c:pt idx="512">
                  <c:v>30</c:v>
                </c:pt>
                <c:pt idx="513">
                  <c:v>32</c:v>
                </c:pt>
                <c:pt idx="514">
                  <c:v>32</c:v>
                </c:pt>
                <c:pt idx="515">
                  <c:v>34</c:v>
                </c:pt>
                <c:pt idx="516">
                  <c:v>30</c:v>
                </c:pt>
                <c:pt idx="517">
                  <c:v>30</c:v>
                </c:pt>
                <c:pt idx="518">
                  <c:v>34</c:v>
                </c:pt>
                <c:pt idx="519">
                  <c:v>38</c:v>
                </c:pt>
                <c:pt idx="520">
                  <c:v>41</c:v>
                </c:pt>
                <c:pt idx="521">
                  <c:v>39</c:v>
                </c:pt>
                <c:pt idx="522">
                  <c:v>39</c:v>
                </c:pt>
                <c:pt idx="523">
                  <c:v>41</c:v>
                </c:pt>
                <c:pt idx="524">
                  <c:v>44</c:v>
                </c:pt>
                <c:pt idx="525">
                  <c:v>40</c:v>
                </c:pt>
                <c:pt idx="526">
                  <c:v>46</c:v>
                </c:pt>
                <c:pt idx="527">
                  <c:v>46</c:v>
                </c:pt>
                <c:pt idx="528">
                  <c:v>50</c:v>
                </c:pt>
                <c:pt idx="529">
                  <c:v>38</c:v>
                </c:pt>
                <c:pt idx="530">
                  <c:v>35</c:v>
                </c:pt>
                <c:pt idx="531">
                  <c:v>41</c:v>
                </c:pt>
                <c:pt idx="532">
                  <c:v>32</c:v>
                </c:pt>
                <c:pt idx="533">
                  <c:v>40</c:v>
                </c:pt>
                <c:pt idx="534">
                  <c:v>43</c:v>
                </c:pt>
                <c:pt idx="535">
                  <c:v>29</c:v>
                </c:pt>
                <c:pt idx="536">
                  <c:v>21</c:v>
                </c:pt>
                <c:pt idx="537">
                  <c:v>16</c:v>
                </c:pt>
                <c:pt idx="538">
                  <c:v>18</c:v>
                </c:pt>
                <c:pt idx="539">
                  <c:v>18</c:v>
                </c:pt>
                <c:pt idx="540">
                  <c:v>21</c:v>
                </c:pt>
                <c:pt idx="541">
                  <c:v>26</c:v>
                </c:pt>
                <c:pt idx="542">
                  <c:v>30</c:v>
                </c:pt>
                <c:pt idx="543">
                  <c:v>44</c:v>
                </c:pt>
                <c:pt idx="544">
                  <c:v>53</c:v>
                </c:pt>
                <c:pt idx="545">
                  <c:v>46</c:v>
                </c:pt>
                <c:pt idx="546">
                  <c:v>29</c:v>
                </c:pt>
                <c:pt idx="547">
                  <c:v>28</c:v>
                </c:pt>
                <c:pt idx="548">
                  <c:v>28</c:v>
                </c:pt>
                <c:pt idx="549">
                  <c:v>27</c:v>
                </c:pt>
                <c:pt idx="550">
                  <c:v>30</c:v>
                </c:pt>
                <c:pt idx="551">
                  <c:v>36</c:v>
                </c:pt>
                <c:pt idx="552">
                  <c:v>29</c:v>
                </c:pt>
                <c:pt idx="553">
                  <c:v>32</c:v>
                </c:pt>
                <c:pt idx="554">
                  <c:v>27</c:v>
                </c:pt>
                <c:pt idx="555">
                  <c:v>25</c:v>
                </c:pt>
                <c:pt idx="556">
                  <c:v>38</c:v>
                </c:pt>
                <c:pt idx="557">
                  <c:v>41</c:v>
                </c:pt>
                <c:pt idx="558">
                  <c:v>40</c:v>
                </c:pt>
                <c:pt idx="559">
                  <c:v>40</c:v>
                </c:pt>
                <c:pt idx="560">
                  <c:v>45</c:v>
                </c:pt>
                <c:pt idx="561">
                  <c:v>36</c:v>
                </c:pt>
                <c:pt idx="562">
                  <c:v>26</c:v>
                </c:pt>
                <c:pt idx="563">
                  <c:v>27</c:v>
                </c:pt>
                <c:pt idx="564">
                  <c:v>40</c:v>
                </c:pt>
                <c:pt idx="565">
                  <c:v>32</c:v>
                </c:pt>
                <c:pt idx="566">
                  <c:v>30</c:v>
                </c:pt>
                <c:pt idx="567">
                  <c:v>31</c:v>
                </c:pt>
                <c:pt idx="568">
                  <c:v>41</c:v>
                </c:pt>
                <c:pt idx="569">
                  <c:v>43</c:v>
                </c:pt>
                <c:pt idx="570">
                  <c:v>38</c:v>
                </c:pt>
                <c:pt idx="571">
                  <c:v>38</c:v>
                </c:pt>
                <c:pt idx="572">
                  <c:v>41</c:v>
                </c:pt>
                <c:pt idx="573">
                  <c:v>45</c:v>
                </c:pt>
                <c:pt idx="574">
                  <c:v>41</c:v>
                </c:pt>
                <c:pt idx="575">
                  <c:v>36</c:v>
                </c:pt>
                <c:pt idx="576">
                  <c:v>35</c:v>
                </c:pt>
                <c:pt idx="577">
                  <c:v>36</c:v>
                </c:pt>
                <c:pt idx="578">
                  <c:v>41</c:v>
                </c:pt>
                <c:pt idx="579">
                  <c:v>41</c:v>
                </c:pt>
                <c:pt idx="580">
                  <c:v>37</c:v>
                </c:pt>
                <c:pt idx="581">
                  <c:v>36</c:v>
                </c:pt>
                <c:pt idx="582">
                  <c:v>45</c:v>
                </c:pt>
                <c:pt idx="583">
                  <c:v>38</c:v>
                </c:pt>
                <c:pt idx="584">
                  <c:v>46</c:v>
                </c:pt>
                <c:pt idx="585">
                  <c:v>51</c:v>
                </c:pt>
                <c:pt idx="586">
                  <c:v>45</c:v>
                </c:pt>
                <c:pt idx="587">
                  <c:v>37</c:v>
                </c:pt>
                <c:pt idx="588">
                  <c:v>39</c:v>
                </c:pt>
                <c:pt idx="589">
                  <c:v>38</c:v>
                </c:pt>
                <c:pt idx="590">
                  <c:v>34</c:v>
                </c:pt>
                <c:pt idx="591">
                  <c:v>31</c:v>
                </c:pt>
                <c:pt idx="592">
                  <c:v>41</c:v>
                </c:pt>
                <c:pt idx="593">
                  <c:v>34</c:v>
                </c:pt>
                <c:pt idx="594">
                  <c:v>36</c:v>
                </c:pt>
                <c:pt idx="595">
                  <c:v>36</c:v>
                </c:pt>
                <c:pt idx="596">
                  <c:v>39</c:v>
                </c:pt>
                <c:pt idx="597">
                  <c:v>40</c:v>
                </c:pt>
                <c:pt idx="598">
                  <c:v>38</c:v>
                </c:pt>
                <c:pt idx="599">
                  <c:v>44</c:v>
                </c:pt>
                <c:pt idx="600">
                  <c:v>46</c:v>
                </c:pt>
                <c:pt idx="601">
                  <c:v>44</c:v>
                </c:pt>
                <c:pt idx="602">
                  <c:v>47</c:v>
                </c:pt>
                <c:pt idx="603">
                  <c:v>50</c:v>
                </c:pt>
                <c:pt idx="604">
                  <c:v>47</c:v>
                </c:pt>
                <c:pt idx="605">
                  <c:v>51</c:v>
                </c:pt>
                <c:pt idx="606">
                  <c:v>39</c:v>
                </c:pt>
                <c:pt idx="607">
                  <c:v>40</c:v>
                </c:pt>
                <c:pt idx="608">
                  <c:v>43</c:v>
                </c:pt>
                <c:pt idx="609">
                  <c:v>54</c:v>
                </c:pt>
                <c:pt idx="610">
                  <c:v>45</c:v>
                </c:pt>
                <c:pt idx="611">
                  <c:v>49</c:v>
                </c:pt>
                <c:pt idx="612">
                  <c:v>60</c:v>
                </c:pt>
                <c:pt idx="613">
                  <c:v>68</c:v>
                </c:pt>
                <c:pt idx="614">
                  <c:v>65</c:v>
                </c:pt>
                <c:pt idx="615">
                  <c:v>55</c:v>
                </c:pt>
                <c:pt idx="616">
                  <c:v>46</c:v>
                </c:pt>
                <c:pt idx="617">
                  <c:v>50</c:v>
                </c:pt>
                <c:pt idx="618">
                  <c:v>53</c:v>
                </c:pt>
                <c:pt idx="619">
                  <c:v>51</c:v>
                </c:pt>
                <c:pt idx="620">
                  <c:v>57</c:v>
                </c:pt>
                <c:pt idx="621">
                  <c:v>63</c:v>
                </c:pt>
                <c:pt idx="622">
                  <c:v>55</c:v>
                </c:pt>
                <c:pt idx="623">
                  <c:v>65</c:v>
                </c:pt>
                <c:pt idx="624">
                  <c:v>58</c:v>
                </c:pt>
                <c:pt idx="625">
                  <c:v>46</c:v>
                </c:pt>
                <c:pt idx="626">
                  <c:v>48</c:v>
                </c:pt>
                <c:pt idx="627">
                  <c:v>47</c:v>
                </c:pt>
                <c:pt idx="628">
                  <c:v>57</c:v>
                </c:pt>
                <c:pt idx="629">
                  <c:v>58</c:v>
                </c:pt>
                <c:pt idx="630">
                  <c:v>56</c:v>
                </c:pt>
                <c:pt idx="631">
                  <c:v>57</c:v>
                </c:pt>
                <c:pt idx="632">
                  <c:v>58</c:v>
                </c:pt>
                <c:pt idx="633">
                  <c:v>55</c:v>
                </c:pt>
                <c:pt idx="634">
                  <c:v>56</c:v>
                </c:pt>
                <c:pt idx="635">
                  <c:v>54</c:v>
                </c:pt>
                <c:pt idx="636">
                  <c:v>58</c:v>
                </c:pt>
                <c:pt idx="637">
                  <c:v>56</c:v>
                </c:pt>
                <c:pt idx="638">
                  <c:v>55</c:v>
                </c:pt>
                <c:pt idx="639">
                  <c:v>53</c:v>
                </c:pt>
                <c:pt idx="640">
                  <c:v>57</c:v>
                </c:pt>
                <c:pt idx="641">
                  <c:v>61</c:v>
                </c:pt>
                <c:pt idx="642">
                  <c:v>63</c:v>
                </c:pt>
                <c:pt idx="643">
                  <c:v>64</c:v>
                </c:pt>
                <c:pt idx="644">
                  <c:v>68</c:v>
                </c:pt>
                <c:pt idx="645">
                  <c:v>68</c:v>
                </c:pt>
                <c:pt idx="646">
                  <c:v>60</c:v>
                </c:pt>
                <c:pt idx="647">
                  <c:v>52</c:v>
                </c:pt>
                <c:pt idx="648">
                  <c:v>53</c:v>
                </c:pt>
                <c:pt idx="649">
                  <c:v>61</c:v>
                </c:pt>
                <c:pt idx="650">
                  <c:v>72</c:v>
                </c:pt>
                <c:pt idx="651">
                  <c:v>68</c:v>
                </c:pt>
                <c:pt idx="652">
                  <c:v>61</c:v>
                </c:pt>
                <c:pt idx="653">
                  <c:v>58</c:v>
                </c:pt>
                <c:pt idx="654">
                  <c:v>70</c:v>
                </c:pt>
                <c:pt idx="655">
                  <c:v>77</c:v>
                </c:pt>
                <c:pt idx="656">
                  <c:v>72</c:v>
                </c:pt>
                <c:pt idx="657">
                  <c:v>76</c:v>
                </c:pt>
                <c:pt idx="658">
                  <c:v>58</c:v>
                </c:pt>
                <c:pt idx="659">
                  <c:v>52</c:v>
                </c:pt>
                <c:pt idx="660">
                  <c:v>60</c:v>
                </c:pt>
                <c:pt idx="661">
                  <c:v>61</c:v>
                </c:pt>
                <c:pt idx="662">
                  <c:v>62</c:v>
                </c:pt>
                <c:pt idx="663">
                  <c:v>75</c:v>
                </c:pt>
                <c:pt idx="664">
                  <c:v>83</c:v>
                </c:pt>
                <c:pt idx="665">
                  <c:v>83</c:v>
                </c:pt>
                <c:pt idx="666">
                  <c:v>83</c:v>
                </c:pt>
                <c:pt idx="667">
                  <c:v>80</c:v>
                </c:pt>
                <c:pt idx="668">
                  <c:v>73</c:v>
                </c:pt>
                <c:pt idx="669">
                  <c:v>68</c:v>
                </c:pt>
                <c:pt idx="670">
                  <c:v>63</c:v>
                </c:pt>
                <c:pt idx="671">
                  <c:v>65</c:v>
                </c:pt>
                <c:pt idx="672">
                  <c:v>63</c:v>
                </c:pt>
                <c:pt idx="673">
                  <c:v>69</c:v>
                </c:pt>
                <c:pt idx="674">
                  <c:v>73</c:v>
                </c:pt>
                <c:pt idx="675">
                  <c:v>69</c:v>
                </c:pt>
                <c:pt idx="676">
                  <c:v>75</c:v>
                </c:pt>
                <c:pt idx="677">
                  <c:v>74</c:v>
                </c:pt>
                <c:pt idx="678">
                  <c:v>62</c:v>
                </c:pt>
                <c:pt idx="679">
                  <c:v>64</c:v>
                </c:pt>
                <c:pt idx="680">
                  <c:v>71</c:v>
                </c:pt>
                <c:pt idx="681">
                  <c:v>73</c:v>
                </c:pt>
                <c:pt idx="682">
                  <c:v>77</c:v>
                </c:pt>
                <c:pt idx="683">
                  <c:v>74</c:v>
                </c:pt>
                <c:pt idx="684">
                  <c:v>69</c:v>
                </c:pt>
                <c:pt idx="685">
                  <c:v>70</c:v>
                </c:pt>
                <c:pt idx="686">
                  <c:v>72</c:v>
                </c:pt>
                <c:pt idx="687">
                  <c:v>73</c:v>
                </c:pt>
                <c:pt idx="688">
                  <c:v>78</c:v>
                </c:pt>
                <c:pt idx="689">
                  <c:v>85</c:v>
                </c:pt>
                <c:pt idx="690">
                  <c:v>82</c:v>
                </c:pt>
                <c:pt idx="691">
                  <c:v>81</c:v>
                </c:pt>
                <c:pt idx="692">
                  <c:v>81</c:v>
                </c:pt>
                <c:pt idx="693">
                  <c:v>82</c:v>
                </c:pt>
                <c:pt idx="694">
                  <c:v>78</c:v>
                </c:pt>
                <c:pt idx="695">
                  <c:v>80</c:v>
                </c:pt>
                <c:pt idx="696">
                  <c:v>76</c:v>
                </c:pt>
                <c:pt idx="697">
                  <c:v>80</c:v>
                </c:pt>
                <c:pt idx="698">
                  <c:v>81</c:v>
                </c:pt>
                <c:pt idx="699">
                  <c:v>84</c:v>
                </c:pt>
                <c:pt idx="700">
                  <c:v>84</c:v>
                </c:pt>
                <c:pt idx="701">
                  <c:v>86</c:v>
                </c:pt>
                <c:pt idx="702">
                  <c:v>87</c:v>
                </c:pt>
                <c:pt idx="703">
                  <c:v>77</c:v>
                </c:pt>
                <c:pt idx="704">
                  <c:v>82</c:v>
                </c:pt>
                <c:pt idx="705">
                  <c:v>82</c:v>
                </c:pt>
                <c:pt idx="706">
                  <c:v>82</c:v>
                </c:pt>
                <c:pt idx="707">
                  <c:v>75</c:v>
                </c:pt>
                <c:pt idx="708">
                  <c:v>76</c:v>
                </c:pt>
                <c:pt idx="709">
                  <c:v>85</c:v>
                </c:pt>
                <c:pt idx="710">
                  <c:v>87</c:v>
                </c:pt>
                <c:pt idx="711">
                  <c:v>87</c:v>
                </c:pt>
                <c:pt idx="712">
                  <c:v>87</c:v>
                </c:pt>
                <c:pt idx="713">
                  <c:v>90</c:v>
                </c:pt>
                <c:pt idx="714">
                  <c:v>91</c:v>
                </c:pt>
                <c:pt idx="715">
                  <c:v>87</c:v>
                </c:pt>
                <c:pt idx="716">
                  <c:v>83</c:v>
                </c:pt>
                <c:pt idx="717">
                  <c:v>81</c:v>
                </c:pt>
                <c:pt idx="718">
                  <c:v>82</c:v>
                </c:pt>
                <c:pt idx="719">
                  <c:v>76</c:v>
                </c:pt>
                <c:pt idx="720">
                  <c:v>66</c:v>
                </c:pt>
                <c:pt idx="721">
                  <c:v>76</c:v>
                </c:pt>
                <c:pt idx="722">
                  <c:v>76</c:v>
                </c:pt>
                <c:pt idx="723">
                  <c:v>75</c:v>
                </c:pt>
                <c:pt idx="724">
                  <c:v>79</c:v>
                </c:pt>
                <c:pt idx="725">
                  <c:v>74</c:v>
                </c:pt>
                <c:pt idx="726">
                  <c:v>75</c:v>
                </c:pt>
                <c:pt idx="727">
                  <c:v>72</c:v>
                </c:pt>
                <c:pt idx="728">
                  <c:v>77</c:v>
                </c:pt>
                <c:pt idx="729">
                  <c:v>75</c:v>
                </c:pt>
                <c:pt idx="730">
                  <c:v>73</c:v>
                </c:pt>
                <c:pt idx="731">
                  <c:v>71</c:v>
                </c:pt>
                <c:pt idx="732">
                  <c:v>71</c:v>
                </c:pt>
                <c:pt idx="733">
                  <c:v>75</c:v>
                </c:pt>
                <c:pt idx="734">
                  <c:v>77</c:v>
                </c:pt>
                <c:pt idx="735">
                  <c:v>81</c:v>
                </c:pt>
                <c:pt idx="736">
                  <c:v>77</c:v>
                </c:pt>
                <c:pt idx="737">
                  <c:v>74</c:v>
                </c:pt>
                <c:pt idx="738">
                  <c:v>77</c:v>
                </c:pt>
                <c:pt idx="739">
                  <c:v>75</c:v>
                </c:pt>
                <c:pt idx="740">
                  <c:v>69</c:v>
                </c:pt>
                <c:pt idx="741">
                  <c:v>69</c:v>
                </c:pt>
                <c:pt idx="742">
                  <c:v>70</c:v>
                </c:pt>
                <c:pt idx="743">
                  <c:v>73</c:v>
                </c:pt>
                <c:pt idx="744">
                  <c:v>72</c:v>
                </c:pt>
                <c:pt idx="745">
                  <c:v>72</c:v>
                </c:pt>
                <c:pt idx="746">
                  <c:v>77</c:v>
                </c:pt>
                <c:pt idx="747">
                  <c:v>80</c:v>
                </c:pt>
                <c:pt idx="748">
                  <c:v>75</c:v>
                </c:pt>
                <c:pt idx="749">
                  <c:v>76</c:v>
                </c:pt>
                <c:pt idx="750">
                  <c:v>71</c:v>
                </c:pt>
                <c:pt idx="751">
                  <c:v>72</c:v>
                </c:pt>
                <c:pt idx="752">
                  <c:v>77</c:v>
                </c:pt>
                <c:pt idx="753">
                  <c:v>81</c:v>
                </c:pt>
                <c:pt idx="754">
                  <c:v>79</c:v>
                </c:pt>
                <c:pt idx="755">
                  <c:v>76</c:v>
                </c:pt>
                <c:pt idx="756">
                  <c:v>78</c:v>
                </c:pt>
                <c:pt idx="757">
                  <c:v>80</c:v>
                </c:pt>
                <c:pt idx="758">
                  <c:v>79</c:v>
                </c:pt>
                <c:pt idx="759">
                  <c:v>78</c:v>
                </c:pt>
                <c:pt idx="760">
                  <c:v>77</c:v>
                </c:pt>
                <c:pt idx="761">
                  <c:v>73</c:v>
                </c:pt>
                <c:pt idx="762">
                  <c:v>71</c:v>
                </c:pt>
                <c:pt idx="763">
                  <c:v>64</c:v>
                </c:pt>
                <c:pt idx="764">
                  <c:v>66</c:v>
                </c:pt>
                <c:pt idx="765">
                  <c:v>72</c:v>
                </c:pt>
                <c:pt idx="766">
                  <c:v>63</c:v>
                </c:pt>
                <c:pt idx="767">
                  <c:v>79</c:v>
                </c:pt>
                <c:pt idx="768">
                  <c:v>86</c:v>
                </c:pt>
                <c:pt idx="769">
                  <c:v>79</c:v>
                </c:pt>
                <c:pt idx="770">
                  <c:v>69</c:v>
                </c:pt>
                <c:pt idx="771">
                  <c:v>61</c:v>
                </c:pt>
                <c:pt idx="772">
                  <c:v>61</c:v>
                </c:pt>
                <c:pt idx="773">
                  <c:v>68</c:v>
                </c:pt>
                <c:pt idx="774">
                  <c:v>67</c:v>
                </c:pt>
                <c:pt idx="775">
                  <c:v>61</c:v>
                </c:pt>
                <c:pt idx="776">
                  <c:v>64</c:v>
                </c:pt>
                <c:pt idx="777">
                  <c:v>66</c:v>
                </c:pt>
                <c:pt idx="778">
                  <c:v>69</c:v>
                </c:pt>
                <c:pt idx="779">
                  <c:v>63</c:v>
                </c:pt>
                <c:pt idx="780">
                  <c:v>59</c:v>
                </c:pt>
                <c:pt idx="781">
                  <c:v>62</c:v>
                </c:pt>
                <c:pt idx="782">
                  <c:v>63</c:v>
                </c:pt>
                <c:pt idx="783">
                  <c:v>62</c:v>
                </c:pt>
                <c:pt idx="784">
                  <c:v>62</c:v>
                </c:pt>
                <c:pt idx="785">
                  <c:v>65</c:v>
                </c:pt>
                <c:pt idx="786">
                  <c:v>62</c:v>
                </c:pt>
                <c:pt idx="787">
                  <c:v>64</c:v>
                </c:pt>
                <c:pt idx="788">
                  <c:v>69</c:v>
                </c:pt>
                <c:pt idx="789">
                  <c:v>72</c:v>
                </c:pt>
                <c:pt idx="790">
                  <c:v>72</c:v>
                </c:pt>
                <c:pt idx="791">
                  <c:v>76</c:v>
                </c:pt>
                <c:pt idx="792">
                  <c:v>71</c:v>
                </c:pt>
                <c:pt idx="793">
                  <c:v>68</c:v>
                </c:pt>
                <c:pt idx="794">
                  <c:v>70</c:v>
                </c:pt>
                <c:pt idx="795">
                  <c:v>61</c:v>
                </c:pt>
                <c:pt idx="796">
                  <c:v>57</c:v>
                </c:pt>
                <c:pt idx="797">
                  <c:v>58</c:v>
                </c:pt>
                <c:pt idx="798">
                  <c:v>64</c:v>
                </c:pt>
                <c:pt idx="799">
                  <c:v>66</c:v>
                </c:pt>
                <c:pt idx="800">
                  <c:v>61</c:v>
                </c:pt>
                <c:pt idx="801">
                  <c:v>58</c:v>
                </c:pt>
                <c:pt idx="802">
                  <c:v>61</c:v>
                </c:pt>
                <c:pt idx="803">
                  <c:v>61</c:v>
                </c:pt>
                <c:pt idx="804">
                  <c:v>68</c:v>
                </c:pt>
                <c:pt idx="805">
                  <c:v>53</c:v>
                </c:pt>
                <c:pt idx="806">
                  <c:v>55</c:v>
                </c:pt>
                <c:pt idx="807">
                  <c:v>55</c:v>
                </c:pt>
                <c:pt idx="808">
                  <c:v>55</c:v>
                </c:pt>
                <c:pt idx="809">
                  <c:v>58</c:v>
                </c:pt>
                <c:pt idx="810">
                  <c:v>51</c:v>
                </c:pt>
                <c:pt idx="811">
                  <c:v>48</c:v>
                </c:pt>
                <c:pt idx="812">
                  <c:v>46</c:v>
                </c:pt>
                <c:pt idx="813">
                  <c:v>45</c:v>
                </c:pt>
                <c:pt idx="814">
                  <c:v>51</c:v>
                </c:pt>
                <c:pt idx="815">
                  <c:v>50</c:v>
                </c:pt>
                <c:pt idx="816">
                  <c:v>50</c:v>
                </c:pt>
                <c:pt idx="817">
                  <c:v>50</c:v>
                </c:pt>
                <c:pt idx="818">
                  <c:v>60</c:v>
                </c:pt>
                <c:pt idx="819">
                  <c:v>65</c:v>
                </c:pt>
                <c:pt idx="820">
                  <c:v>60</c:v>
                </c:pt>
                <c:pt idx="821">
                  <c:v>45</c:v>
                </c:pt>
                <c:pt idx="822">
                  <c:v>40</c:v>
                </c:pt>
                <c:pt idx="823">
                  <c:v>45</c:v>
                </c:pt>
                <c:pt idx="824">
                  <c:v>53</c:v>
                </c:pt>
                <c:pt idx="825">
                  <c:v>53</c:v>
                </c:pt>
                <c:pt idx="826">
                  <c:v>45</c:v>
                </c:pt>
                <c:pt idx="827">
                  <c:v>44</c:v>
                </c:pt>
                <c:pt idx="828">
                  <c:v>50</c:v>
                </c:pt>
                <c:pt idx="829">
                  <c:v>46</c:v>
                </c:pt>
                <c:pt idx="830">
                  <c:v>41</c:v>
                </c:pt>
                <c:pt idx="831">
                  <c:v>35</c:v>
                </c:pt>
                <c:pt idx="832">
                  <c:v>43</c:v>
                </c:pt>
                <c:pt idx="833">
                  <c:v>46</c:v>
                </c:pt>
                <c:pt idx="834">
                  <c:v>52</c:v>
                </c:pt>
                <c:pt idx="835">
                  <c:v>54</c:v>
                </c:pt>
                <c:pt idx="836">
                  <c:v>59</c:v>
                </c:pt>
                <c:pt idx="837">
                  <c:v>44</c:v>
                </c:pt>
                <c:pt idx="838">
                  <c:v>38</c:v>
                </c:pt>
                <c:pt idx="839">
                  <c:v>39</c:v>
                </c:pt>
                <c:pt idx="840">
                  <c:v>53</c:v>
                </c:pt>
                <c:pt idx="841">
                  <c:v>42</c:v>
                </c:pt>
                <c:pt idx="842">
                  <c:v>27</c:v>
                </c:pt>
                <c:pt idx="843">
                  <c:v>29</c:v>
                </c:pt>
                <c:pt idx="844">
                  <c:v>43</c:v>
                </c:pt>
                <c:pt idx="845">
                  <c:v>48</c:v>
                </c:pt>
                <c:pt idx="846">
                  <c:v>33</c:v>
                </c:pt>
                <c:pt idx="847">
                  <c:v>34</c:v>
                </c:pt>
                <c:pt idx="848">
                  <c:v>31</c:v>
                </c:pt>
                <c:pt idx="849">
                  <c:v>42</c:v>
                </c:pt>
                <c:pt idx="850">
                  <c:v>45</c:v>
                </c:pt>
                <c:pt idx="851">
                  <c:v>46</c:v>
                </c:pt>
                <c:pt idx="852">
                  <c:v>44</c:v>
                </c:pt>
                <c:pt idx="853">
                  <c:v>53</c:v>
                </c:pt>
                <c:pt idx="854">
                  <c:v>50</c:v>
                </c:pt>
                <c:pt idx="855">
                  <c:v>37</c:v>
                </c:pt>
                <c:pt idx="856">
                  <c:v>31</c:v>
                </c:pt>
                <c:pt idx="857">
                  <c:v>34</c:v>
                </c:pt>
                <c:pt idx="858">
                  <c:v>31</c:v>
                </c:pt>
                <c:pt idx="859">
                  <c:v>28</c:v>
                </c:pt>
                <c:pt idx="860">
                  <c:v>24</c:v>
                </c:pt>
                <c:pt idx="861">
                  <c:v>26</c:v>
                </c:pt>
                <c:pt idx="862">
                  <c:v>26</c:v>
                </c:pt>
                <c:pt idx="863">
                  <c:v>35</c:v>
                </c:pt>
                <c:pt idx="864">
                  <c:v>28</c:v>
                </c:pt>
                <c:pt idx="865">
                  <c:v>27</c:v>
                </c:pt>
                <c:pt idx="866">
                  <c:v>29</c:v>
                </c:pt>
                <c:pt idx="867">
                  <c:v>34</c:v>
                </c:pt>
                <c:pt idx="868">
                  <c:v>42</c:v>
                </c:pt>
                <c:pt idx="869">
                  <c:v>53</c:v>
                </c:pt>
                <c:pt idx="870">
                  <c:v>64</c:v>
                </c:pt>
                <c:pt idx="871">
                  <c:v>52</c:v>
                </c:pt>
                <c:pt idx="872">
                  <c:v>35</c:v>
                </c:pt>
                <c:pt idx="873">
                  <c:v>25</c:v>
                </c:pt>
                <c:pt idx="874">
                  <c:v>34</c:v>
                </c:pt>
                <c:pt idx="875">
                  <c:v>35</c:v>
                </c:pt>
                <c:pt idx="876">
                  <c:v>42</c:v>
                </c:pt>
                <c:pt idx="877">
                  <c:v>42</c:v>
                </c:pt>
                <c:pt idx="878">
                  <c:v>35</c:v>
                </c:pt>
                <c:pt idx="879">
                  <c:v>26</c:v>
                </c:pt>
                <c:pt idx="880">
                  <c:v>27</c:v>
                </c:pt>
                <c:pt idx="881">
                  <c:v>24</c:v>
                </c:pt>
                <c:pt idx="882">
                  <c:v>14</c:v>
                </c:pt>
                <c:pt idx="883">
                  <c:v>16</c:v>
                </c:pt>
                <c:pt idx="884">
                  <c:v>31</c:v>
                </c:pt>
                <c:pt idx="885">
                  <c:v>37</c:v>
                </c:pt>
                <c:pt idx="886">
                  <c:v>10</c:v>
                </c:pt>
                <c:pt idx="887">
                  <c:v>15</c:v>
                </c:pt>
                <c:pt idx="888">
                  <c:v>27</c:v>
                </c:pt>
                <c:pt idx="889">
                  <c:v>31</c:v>
                </c:pt>
                <c:pt idx="890">
                  <c:v>48</c:v>
                </c:pt>
                <c:pt idx="891">
                  <c:v>44</c:v>
                </c:pt>
                <c:pt idx="892">
                  <c:v>42</c:v>
                </c:pt>
                <c:pt idx="893">
                  <c:v>45</c:v>
                </c:pt>
                <c:pt idx="894">
                  <c:v>39</c:v>
                </c:pt>
                <c:pt idx="895">
                  <c:v>39</c:v>
                </c:pt>
                <c:pt idx="896">
                  <c:v>37</c:v>
                </c:pt>
                <c:pt idx="897">
                  <c:v>34</c:v>
                </c:pt>
                <c:pt idx="898">
                  <c:v>30</c:v>
                </c:pt>
                <c:pt idx="899">
                  <c:v>40</c:v>
                </c:pt>
                <c:pt idx="900">
                  <c:v>22</c:v>
                </c:pt>
                <c:pt idx="901">
                  <c:v>11</c:v>
                </c:pt>
                <c:pt idx="902">
                  <c:v>13</c:v>
                </c:pt>
                <c:pt idx="903">
                  <c:v>14</c:v>
                </c:pt>
                <c:pt idx="904">
                  <c:v>22</c:v>
                </c:pt>
                <c:pt idx="905">
                  <c:v>22</c:v>
                </c:pt>
                <c:pt idx="906">
                  <c:v>32</c:v>
                </c:pt>
                <c:pt idx="907">
                  <c:v>16</c:v>
                </c:pt>
                <c:pt idx="908">
                  <c:v>17</c:v>
                </c:pt>
                <c:pt idx="909">
                  <c:v>19</c:v>
                </c:pt>
                <c:pt idx="910">
                  <c:v>31</c:v>
                </c:pt>
                <c:pt idx="911">
                  <c:v>36</c:v>
                </c:pt>
                <c:pt idx="912">
                  <c:v>42</c:v>
                </c:pt>
                <c:pt idx="913">
                  <c:v>33</c:v>
                </c:pt>
                <c:pt idx="914">
                  <c:v>27</c:v>
                </c:pt>
                <c:pt idx="915">
                  <c:v>32</c:v>
                </c:pt>
                <c:pt idx="916">
                  <c:v>26</c:v>
                </c:pt>
                <c:pt idx="917">
                  <c:v>27</c:v>
                </c:pt>
                <c:pt idx="918">
                  <c:v>24</c:v>
                </c:pt>
                <c:pt idx="919">
                  <c:v>23</c:v>
                </c:pt>
                <c:pt idx="920">
                  <c:v>25</c:v>
                </c:pt>
                <c:pt idx="921">
                  <c:v>21</c:v>
                </c:pt>
                <c:pt idx="922">
                  <c:v>16</c:v>
                </c:pt>
                <c:pt idx="923">
                  <c:v>29</c:v>
                </c:pt>
                <c:pt idx="924">
                  <c:v>34</c:v>
                </c:pt>
                <c:pt idx="925">
                  <c:v>32</c:v>
                </c:pt>
                <c:pt idx="926">
                  <c:v>25</c:v>
                </c:pt>
                <c:pt idx="927">
                  <c:v>24</c:v>
                </c:pt>
                <c:pt idx="928">
                  <c:v>34</c:v>
                </c:pt>
                <c:pt idx="929">
                  <c:v>34</c:v>
                </c:pt>
                <c:pt idx="930">
                  <c:v>41</c:v>
                </c:pt>
                <c:pt idx="931">
                  <c:v>40</c:v>
                </c:pt>
                <c:pt idx="932">
                  <c:v>42</c:v>
                </c:pt>
                <c:pt idx="933">
                  <c:v>44</c:v>
                </c:pt>
                <c:pt idx="934">
                  <c:v>35</c:v>
                </c:pt>
                <c:pt idx="935">
                  <c:v>30</c:v>
                </c:pt>
                <c:pt idx="936">
                  <c:v>26</c:v>
                </c:pt>
                <c:pt idx="937">
                  <c:v>24</c:v>
                </c:pt>
                <c:pt idx="938">
                  <c:v>17</c:v>
                </c:pt>
                <c:pt idx="939">
                  <c:v>29</c:v>
                </c:pt>
                <c:pt idx="940">
                  <c:v>36</c:v>
                </c:pt>
                <c:pt idx="941">
                  <c:v>25</c:v>
                </c:pt>
                <c:pt idx="942">
                  <c:v>21</c:v>
                </c:pt>
                <c:pt idx="943">
                  <c:v>33</c:v>
                </c:pt>
                <c:pt idx="944">
                  <c:v>23</c:v>
                </c:pt>
                <c:pt idx="945">
                  <c:v>32</c:v>
                </c:pt>
                <c:pt idx="946">
                  <c:v>47</c:v>
                </c:pt>
                <c:pt idx="947">
                  <c:v>42</c:v>
                </c:pt>
                <c:pt idx="948">
                  <c:v>46</c:v>
                </c:pt>
                <c:pt idx="949">
                  <c:v>53</c:v>
                </c:pt>
                <c:pt idx="950">
                  <c:v>45</c:v>
                </c:pt>
                <c:pt idx="951">
                  <c:v>25</c:v>
                </c:pt>
                <c:pt idx="952">
                  <c:v>35</c:v>
                </c:pt>
                <c:pt idx="953">
                  <c:v>52</c:v>
                </c:pt>
                <c:pt idx="954">
                  <c:v>36</c:v>
                </c:pt>
                <c:pt idx="955">
                  <c:v>29</c:v>
                </c:pt>
                <c:pt idx="956">
                  <c:v>34</c:v>
                </c:pt>
                <c:pt idx="957">
                  <c:v>39</c:v>
                </c:pt>
                <c:pt idx="958">
                  <c:v>48</c:v>
                </c:pt>
                <c:pt idx="959">
                  <c:v>46</c:v>
                </c:pt>
                <c:pt idx="960">
                  <c:v>53</c:v>
                </c:pt>
                <c:pt idx="961">
                  <c:v>36</c:v>
                </c:pt>
                <c:pt idx="962">
                  <c:v>29</c:v>
                </c:pt>
                <c:pt idx="963">
                  <c:v>31</c:v>
                </c:pt>
                <c:pt idx="964">
                  <c:v>31</c:v>
                </c:pt>
                <c:pt idx="965">
                  <c:v>34</c:v>
                </c:pt>
                <c:pt idx="966">
                  <c:v>49</c:v>
                </c:pt>
                <c:pt idx="967">
                  <c:v>50</c:v>
                </c:pt>
                <c:pt idx="968">
                  <c:v>45</c:v>
                </c:pt>
                <c:pt idx="969">
                  <c:v>47</c:v>
                </c:pt>
                <c:pt idx="970">
                  <c:v>49</c:v>
                </c:pt>
                <c:pt idx="971">
                  <c:v>47</c:v>
                </c:pt>
                <c:pt idx="972">
                  <c:v>53</c:v>
                </c:pt>
                <c:pt idx="973">
                  <c:v>44</c:v>
                </c:pt>
                <c:pt idx="974">
                  <c:v>49</c:v>
                </c:pt>
                <c:pt idx="975">
                  <c:v>49</c:v>
                </c:pt>
                <c:pt idx="976">
                  <c:v>46</c:v>
                </c:pt>
                <c:pt idx="977">
                  <c:v>56</c:v>
                </c:pt>
                <c:pt idx="978">
                  <c:v>55</c:v>
                </c:pt>
                <c:pt idx="979">
                  <c:v>51</c:v>
                </c:pt>
                <c:pt idx="980">
                  <c:v>65</c:v>
                </c:pt>
                <c:pt idx="981">
                  <c:v>62</c:v>
                </c:pt>
                <c:pt idx="982">
                  <c:v>67</c:v>
                </c:pt>
                <c:pt idx="983">
                  <c:v>71</c:v>
                </c:pt>
                <c:pt idx="984">
                  <c:v>50</c:v>
                </c:pt>
                <c:pt idx="985">
                  <c:v>41</c:v>
                </c:pt>
                <c:pt idx="986">
                  <c:v>41</c:v>
                </c:pt>
                <c:pt idx="987">
                  <c:v>40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Sheet1!$Q$1:$Q$1</c:f>
              <c:strCache>
                <c:ptCount val="1"/>
                <c:pt idx="0">
                  <c:v>hist avg</c:v>
                </c:pt>
              </c:strCache>
            </c:strRef>
          </c:tx>
          <c:spPr>
            <a:solidFill>
              <a:srgbClr val="ff420e"/>
            </a:solidFill>
            <a:ln w="37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Sheet1!$A$101:$A$1100</c:f>
              <c:numCache>
                <c:formatCode>General</c:formatCode>
                <c:ptCount val="1000"/>
                <c:pt idx="0">
                  <c:v>40760</c:v>
                </c:pt>
                <c:pt idx="1">
                  <c:v>40761</c:v>
                </c:pt>
                <c:pt idx="2">
                  <c:v>40762</c:v>
                </c:pt>
                <c:pt idx="3">
                  <c:v>40763</c:v>
                </c:pt>
                <c:pt idx="4">
                  <c:v>40764</c:v>
                </c:pt>
                <c:pt idx="5">
                  <c:v>40765</c:v>
                </c:pt>
                <c:pt idx="6">
                  <c:v>40766</c:v>
                </c:pt>
                <c:pt idx="7">
                  <c:v>40767</c:v>
                </c:pt>
                <c:pt idx="8">
                  <c:v>40768</c:v>
                </c:pt>
                <c:pt idx="9">
                  <c:v>40769</c:v>
                </c:pt>
                <c:pt idx="10">
                  <c:v>40770</c:v>
                </c:pt>
                <c:pt idx="11">
                  <c:v>40771</c:v>
                </c:pt>
                <c:pt idx="12">
                  <c:v>40772</c:v>
                </c:pt>
                <c:pt idx="13">
                  <c:v>40773</c:v>
                </c:pt>
                <c:pt idx="14">
                  <c:v>40774</c:v>
                </c:pt>
                <c:pt idx="15">
                  <c:v>40775</c:v>
                </c:pt>
                <c:pt idx="16">
                  <c:v>40776</c:v>
                </c:pt>
                <c:pt idx="17">
                  <c:v>40777</c:v>
                </c:pt>
                <c:pt idx="18">
                  <c:v>40778</c:v>
                </c:pt>
                <c:pt idx="19">
                  <c:v>40779</c:v>
                </c:pt>
                <c:pt idx="20">
                  <c:v>40780</c:v>
                </c:pt>
                <c:pt idx="21">
                  <c:v>40781</c:v>
                </c:pt>
                <c:pt idx="22">
                  <c:v>40782</c:v>
                </c:pt>
                <c:pt idx="23">
                  <c:v>40783</c:v>
                </c:pt>
                <c:pt idx="24">
                  <c:v>40784</c:v>
                </c:pt>
                <c:pt idx="25">
                  <c:v>40785</c:v>
                </c:pt>
                <c:pt idx="26">
                  <c:v>40786</c:v>
                </c:pt>
                <c:pt idx="27">
                  <c:v>40787</c:v>
                </c:pt>
                <c:pt idx="28">
                  <c:v>40788</c:v>
                </c:pt>
                <c:pt idx="29">
                  <c:v>40789</c:v>
                </c:pt>
                <c:pt idx="30">
                  <c:v>40790</c:v>
                </c:pt>
                <c:pt idx="31">
                  <c:v>40791</c:v>
                </c:pt>
                <c:pt idx="32">
                  <c:v>40792</c:v>
                </c:pt>
                <c:pt idx="33">
                  <c:v>40793</c:v>
                </c:pt>
                <c:pt idx="34">
                  <c:v>40794</c:v>
                </c:pt>
                <c:pt idx="35">
                  <c:v>40795</c:v>
                </c:pt>
                <c:pt idx="36">
                  <c:v>40796</c:v>
                </c:pt>
                <c:pt idx="37">
                  <c:v>40797</c:v>
                </c:pt>
                <c:pt idx="38">
                  <c:v>40798</c:v>
                </c:pt>
                <c:pt idx="39">
                  <c:v>40799</c:v>
                </c:pt>
                <c:pt idx="40">
                  <c:v>40800</c:v>
                </c:pt>
                <c:pt idx="41">
                  <c:v>40801</c:v>
                </c:pt>
                <c:pt idx="42">
                  <c:v>40802</c:v>
                </c:pt>
                <c:pt idx="43">
                  <c:v>40803</c:v>
                </c:pt>
                <c:pt idx="44">
                  <c:v>40804</c:v>
                </c:pt>
                <c:pt idx="45">
                  <c:v>40805</c:v>
                </c:pt>
                <c:pt idx="46">
                  <c:v>40806</c:v>
                </c:pt>
                <c:pt idx="47">
                  <c:v>40807</c:v>
                </c:pt>
                <c:pt idx="48">
                  <c:v>40808</c:v>
                </c:pt>
                <c:pt idx="49">
                  <c:v>40809</c:v>
                </c:pt>
                <c:pt idx="50">
                  <c:v>40810</c:v>
                </c:pt>
                <c:pt idx="51">
                  <c:v>40811</c:v>
                </c:pt>
                <c:pt idx="52">
                  <c:v>40812</c:v>
                </c:pt>
                <c:pt idx="53">
                  <c:v>40813</c:v>
                </c:pt>
                <c:pt idx="54">
                  <c:v>40814</c:v>
                </c:pt>
                <c:pt idx="55">
                  <c:v>40815</c:v>
                </c:pt>
                <c:pt idx="56">
                  <c:v>40816</c:v>
                </c:pt>
                <c:pt idx="57">
                  <c:v>40817</c:v>
                </c:pt>
                <c:pt idx="58">
                  <c:v>40818</c:v>
                </c:pt>
                <c:pt idx="59">
                  <c:v>40819</c:v>
                </c:pt>
                <c:pt idx="60">
                  <c:v>40820</c:v>
                </c:pt>
                <c:pt idx="61">
                  <c:v>40821</c:v>
                </c:pt>
                <c:pt idx="62">
                  <c:v>40822</c:v>
                </c:pt>
                <c:pt idx="63">
                  <c:v>40823</c:v>
                </c:pt>
                <c:pt idx="64">
                  <c:v>40824</c:v>
                </c:pt>
                <c:pt idx="65">
                  <c:v>40825</c:v>
                </c:pt>
                <c:pt idx="66">
                  <c:v>40826</c:v>
                </c:pt>
                <c:pt idx="67">
                  <c:v>40827</c:v>
                </c:pt>
                <c:pt idx="68">
                  <c:v>40828</c:v>
                </c:pt>
                <c:pt idx="69">
                  <c:v>40829</c:v>
                </c:pt>
                <c:pt idx="70">
                  <c:v>40830</c:v>
                </c:pt>
                <c:pt idx="71">
                  <c:v>40831</c:v>
                </c:pt>
                <c:pt idx="72">
                  <c:v>40832</c:v>
                </c:pt>
                <c:pt idx="73">
                  <c:v>40833</c:v>
                </c:pt>
                <c:pt idx="74">
                  <c:v>40834</c:v>
                </c:pt>
                <c:pt idx="75">
                  <c:v>40835</c:v>
                </c:pt>
                <c:pt idx="76">
                  <c:v>40836</c:v>
                </c:pt>
                <c:pt idx="77">
                  <c:v>40837</c:v>
                </c:pt>
                <c:pt idx="78">
                  <c:v>40838</c:v>
                </c:pt>
                <c:pt idx="79">
                  <c:v>40839</c:v>
                </c:pt>
                <c:pt idx="80">
                  <c:v>40840</c:v>
                </c:pt>
                <c:pt idx="81">
                  <c:v>40841</c:v>
                </c:pt>
                <c:pt idx="82">
                  <c:v>40842</c:v>
                </c:pt>
                <c:pt idx="83">
                  <c:v>40843</c:v>
                </c:pt>
                <c:pt idx="84">
                  <c:v>40844</c:v>
                </c:pt>
                <c:pt idx="85">
                  <c:v>40845</c:v>
                </c:pt>
                <c:pt idx="86">
                  <c:v>40846</c:v>
                </c:pt>
                <c:pt idx="87">
                  <c:v>40847</c:v>
                </c:pt>
                <c:pt idx="88">
                  <c:v>40848</c:v>
                </c:pt>
                <c:pt idx="89">
                  <c:v>40849</c:v>
                </c:pt>
                <c:pt idx="90">
                  <c:v>40850</c:v>
                </c:pt>
                <c:pt idx="91">
                  <c:v>40851</c:v>
                </c:pt>
                <c:pt idx="92">
                  <c:v>40852</c:v>
                </c:pt>
                <c:pt idx="93">
                  <c:v>40853</c:v>
                </c:pt>
                <c:pt idx="94">
                  <c:v>40854</c:v>
                </c:pt>
                <c:pt idx="95">
                  <c:v>40855</c:v>
                </c:pt>
                <c:pt idx="96">
                  <c:v>40856</c:v>
                </c:pt>
                <c:pt idx="97">
                  <c:v>40857</c:v>
                </c:pt>
                <c:pt idx="98">
                  <c:v>40858</c:v>
                </c:pt>
                <c:pt idx="99">
                  <c:v>40859</c:v>
                </c:pt>
                <c:pt idx="100">
                  <c:v>40860</c:v>
                </c:pt>
                <c:pt idx="101">
                  <c:v>40861</c:v>
                </c:pt>
                <c:pt idx="102">
                  <c:v>40862</c:v>
                </c:pt>
                <c:pt idx="103">
                  <c:v>40863</c:v>
                </c:pt>
                <c:pt idx="104">
                  <c:v>40864</c:v>
                </c:pt>
                <c:pt idx="105">
                  <c:v>40865</c:v>
                </c:pt>
                <c:pt idx="106">
                  <c:v>40866</c:v>
                </c:pt>
                <c:pt idx="107">
                  <c:v>40867</c:v>
                </c:pt>
                <c:pt idx="108">
                  <c:v>40868</c:v>
                </c:pt>
                <c:pt idx="109">
                  <c:v>40869</c:v>
                </c:pt>
                <c:pt idx="110">
                  <c:v>40870</c:v>
                </c:pt>
                <c:pt idx="111">
                  <c:v>40871</c:v>
                </c:pt>
                <c:pt idx="112">
                  <c:v>40872</c:v>
                </c:pt>
                <c:pt idx="113">
                  <c:v>40873</c:v>
                </c:pt>
                <c:pt idx="114">
                  <c:v>40874</c:v>
                </c:pt>
                <c:pt idx="115">
                  <c:v>40875</c:v>
                </c:pt>
                <c:pt idx="116">
                  <c:v>40876</c:v>
                </c:pt>
                <c:pt idx="117">
                  <c:v>40877</c:v>
                </c:pt>
                <c:pt idx="118">
                  <c:v>40878</c:v>
                </c:pt>
                <c:pt idx="119">
                  <c:v>40879</c:v>
                </c:pt>
                <c:pt idx="120">
                  <c:v>40880</c:v>
                </c:pt>
                <c:pt idx="121">
                  <c:v>40881</c:v>
                </c:pt>
                <c:pt idx="122">
                  <c:v>40882</c:v>
                </c:pt>
                <c:pt idx="123">
                  <c:v>40883</c:v>
                </c:pt>
                <c:pt idx="124">
                  <c:v>40884</c:v>
                </c:pt>
                <c:pt idx="125">
                  <c:v>40885</c:v>
                </c:pt>
                <c:pt idx="126">
                  <c:v>40886</c:v>
                </c:pt>
                <c:pt idx="127">
                  <c:v>40887</c:v>
                </c:pt>
                <c:pt idx="128">
                  <c:v>40888</c:v>
                </c:pt>
                <c:pt idx="129">
                  <c:v>40889</c:v>
                </c:pt>
                <c:pt idx="130">
                  <c:v>40890</c:v>
                </c:pt>
                <c:pt idx="131">
                  <c:v>40891</c:v>
                </c:pt>
                <c:pt idx="132">
                  <c:v>40892</c:v>
                </c:pt>
                <c:pt idx="133">
                  <c:v>40893</c:v>
                </c:pt>
                <c:pt idx="134">
                  <c:v>40894</c:v>
                </c:pt>
                <c:pt idx="135">
                  <c:v>40895</c:v>
                </c:pt>
                <c:pt idx="136">
                  <c:v>40896</c:v>
                </c:pt>
                <c:pt idx="137">
                  <c:v>40897</c:v>
                </c:pt>
                <c:pt idx="138">
                  <c:v>40898</c:v>
                </c:pt>
                <c:pt idx="139">
                  <c:v>40899</c:v>
                </c:pt>
                <c:pt idx="140">
                  <c:v>40900</c:v>
                </c:pt>
                <c:pt idx="141">
                  <c:v>40901</c:v>
                </c:pt>
                <c:pt idx="142">
                  <c:v>40902</c:v>
                </c:pt>
                <c:pt idx="143">
                  <c:v>40903</c:v>
                </c:pt>
                <c:pt idx="144">
                  <c:v>40904</c:v>
                </c:pt>
                <c:pt idx="145">
                  <c:v>40905</c:v>
                </c:pt>
                <c:pt idx="146">
                  <c:v>40906</c:v>
                </c:pt>
                <c:pt idx="147">
                  <c:v>40907</c:v>
                </c:pt>
                <c:pt idx="148">
                  <c:v>40908</c:v>
                </c:pt>
                <c:pt idx="149">
                  <c:v>40909</c:v>
                </c:pt>
                <c:pt idx="150">
                  <c:v>40910</c:v>
                </c:pt>
                <c:pt idx="151">
                  <c:v>40911</c:v>
                </c:pt>
                <c:pt idx="152">
                  <c:v>40912</c:v>
                </c:pt>
                <c:pt idx="153">
                  <c:v>40913</c:v>
                </c:pt>
                <c:pt idx="154">
                  <c:v>40914</c:v>
                </c:pt>
                <c:pt idx="155">
                  <c:v>40915</c:v>
                </c:pt>
                <c:pt idx="156">
                  <c:v>40916</c:v>
                </c:pt>
                <c:pt idx="157">
                  <c:v>40917</c:v>
                </c:pt>
                <c:pt idx="158">
                  <c:v>40918</c:v>
                </c:pt>
                <c:pt idx="159">
                  <c:v>40919</c:v>
                </c:pt>
                <c:pt idx="160">
                  <c:v>40920</c:v>
                </c:pt>
                <c:pt idx="161">
                  <c:v>40921</c:v>
                </c:pt>
                <c:pt idx="162">
                  <c:v>40922</c:v>
                </c:pt>
                <c:pt idx="163">
                  <c:v>40923</c:v>
                </c:pt>
                <c:pt idx="164">
                  <c:v>40924</c:v>
                </c:pt>
                <c:pt idx="165">
                  <c:v>40925</c:v>
                </c:pt>
                <c:pt idx="166">
                  <c:v>40926</c:v>
                </c:pt>
                <c:pt idx="167">
                  <c:v>40927</c:v>
                </c:pt>
                <c:pt idx="168">
                  <c:v>40928</c:v>
                </c:pt>
                <c:pt idx="169">
                  <c:v>40929</c:v>
                </c:pt>
                <c:pt idx="170">
                  <c:v>40930</c:v>
                </c:pt>
                <c:pt idx="171">
                  <c:v>40931</c:v>
                </c:pt>
                <c:pt idx="172">
                  <c:v>40932</c:v>
                </c:pt>
                <c:pt idx="173">
                  <c:v>40933</c:v>
                </c:pt>
                <c:pt idx="174">
                  <c:v>40934</c:v>
                </c:pt>
                <c:pt idx="175">
                  <c:v>40935</c:v>
                </c:pt>
                <c:pt idx="176">
                  <c:v>40936</c:v>
                </c:pt>
                <c:pt idx="177">
                  <c:v>40937</c:v>
                </c:pt>
                <c:pt idx="178">
                  <c:v>40938</c:v>
                </c:pt>
                <c:pt idx="179">
                  <c:v>40939</c:v>
                </c:pt>
                <c:pt idx="180">
                  <c:v>40940</c:v>
                </c:pt>
                <c:pt idx="181">
                  <c:v>40941</c:v>
                </c:pt>
                <c:pt idx="182">
                  <c:v>40942</c:v>
                </c:pt>
                <c:pt idx="183">
                  <c:v>40943</c:v>
                </c:pt>
                <c:pt idx="184">
                  <c:v>40944</c:v>
                </c:pt>
                <c:pt idx="185">
                  <c:v>40945</c:v>
                </c:pt>
                <c:pt idx="186">
                  <c:v>40946</c:v>
                </c:pt>
                <c:pt idx="187">
                  <c:v>40947</c:v>
                </c:pt>
                <c:pt idx="188">
                  <c:v>40948</c:v>
                </c:pt>
                <c:pt idx="189">
                  <c:v>40949</c:v>
                </c:pt>
                <c:pt idx="190">
                  <c:v>40950</c:v>
                </c:pt>
                <c:pt idx="191">
                  <c:v>40951</c:v>
                </c:pt>
                <c:pt idx="192">
                  <c:v>40952</c:v>
                </c:pt>
                <c:pt idx="193">
                  <c:v>40953</c:v>
                </c:pt>
                <c:pt idx="194">
                  <c:v>40954</c:v>
                </c:pt>
                <c:pt idx="195">
                  <c:v>40955</c:v>
                </c:pt>
                <c:pt idx="196">
                  <c:v>40956</c:v>
                </c:pt>
                <c:pt idx="197">
                  <c:v>40957</c:v>
                </c:pt>
                <c:pt idx="198">
                  <c:v>40958</c:v>
                </c:pt>
                <c:pt idx="199">
                  <c:v>40959</c:v>
                </c:pt>
                <c:pt idx="200">
                  <c:v>40960</c:v>
                </c:pt>
                <c:pt idx="201">
                  <c:v>40961</c:v>
                </c:pt>
                <c:pt idx="202">
                  <c:v>40962</c:v>
                </c:pt>
                <c:pt idx="203">
                  <c:v>40963</c:v>
                </c:pt>
                <c:pt idx="204">
                  <c:v>40964</c:v>
                </c:pt>
                <c:pt idx="205">
                  <c:v>40965</c:v>
                </c:pt>
                <c:pt idx="206">
                  <c:v>40966</c:v>
                </c:pt>
                <c:pt idx="207">
                  <c:v>40967</c:v>
                </c:pt>
                <c:pt idx="208">
                  <c:v>40968</c:v>
                </c:pt>
                <c:pt idx="209">
                  <c:v>40969</c:v>
                </c:pt>
                <c:pt idx="210">
                  <c:v>40970</c:v>
                </c:pt>
                <c:pt idx="211">
                  <c:v>40971</c:v>
                </c:pt>
                <c:pt idx="212">
                  <c:v>40972</c:v>
                </c:pt>
                <c:pt idx="213">
                  <c:v>40973</c:v>
                </c:pt>
                <c:pt idx="214">
                  <c:v>40974</c:v>
                </c:pt>
                <c:pt idx="215">
                  <c:v>40975</c:v>
                </c:pt>
                <c:pt idx="216">
                  <c:v>40976</c:v>
                </c:pt>
                <c:pt idx="217">
                  <c:v>40977</c:v>
                </c:pt>
                <c:pt idx="218">
                  <c:v>40978</c:v>
                </c:pt>
                <c:pt idx="219">
                  <c:v>40979</c:v>
                </c:pt>
                <c:pt idx="220">
                  <c:v>40980</c:v>
                </c:pt>
                <c:pt idx="221">
                  <c:v>40981</c:v>
                </c:pt>
                <c:pt idx="222">
                  <c:v>40982</c:v>
                </c:pt>
                <c:pt idx="223">
                  <c:v>40983</c:v>
                </c:pt>
                <c:pt idx="224">
                  <c:v>40984</c:v>
                </c:pt>
                <c:pt idx="225">
                  <c:v>40985</c:v>
                </c:pt>
                <c:pt idx="226">
                  <c:v>40986</c:v>
                </c:pt>
                <c:pt idx="227">
                  <c:v>40987</c:v>
                </c:pt>
                <c:pt idx="228">
                  <c:v>40988</c:v>
                </c:pt>
                <c:pt idx="229">
                  <c:v>40989</c:v>
                </c:pt>
                <c:pt idx="230">
                  <c:v>40990</c:v>
                </c:pt>
                <c:pt idx="231">
                  <c:v>40991</c:v>
                </c:pt>
                <c:pt idx="232">
                  <c:v>40992</c:v>
                </c:pt>
                <c:pt idx="233">
                  <c:v>40993</c:v>
                </c:pt>
                <c:pt idx="234">
                  <c:v>40994</c:v>
                </c:pt>
                <c:pt idx="235">
                  <c:v>40995</c:v>
                </c:pt>
                <c:pt idx="236">
                  <c:v>40996</c:v>
                </c:pt>
                <c:pt idx="237">
                  <c:v>40997</c:v>
                </c:pt>
                <c:pt idx="238">
                  <c:v>40998</c:v>
                </c:pt>
                <c:pt idx="239">
                  <c:v>40999</c:v>
                </c:pt>
                <c:pt idx="240">
                  <c:v>41000</c:v>
                </c:pt>
                <c:pt idx="241">
                  <c:v>41001</c:v>
                </c:pt>
                <c:pt idx="242">
                  <c:v>41002</c:v>
                </c:pt>
                <c:pt idx="243">
                  <c:v>41003</c:v>
                </c:pt>
                <c:pt idx="244">
                  <c:v>41004</c:v>
                </c:pt>
                <c:pt idx="245">
                  <c:v>41005</c:v>
                </c:pt>
                <c:pt idx="246">
                  <c:v>41006</c:v>
                </c:pt>
                <c:pt idx="247">
                  <c:v>41007</c:v>
                </c:pt>
                <c:pt idx="248">
                  <c:v>41008</c:v>
                </c:pt>
                <c:pt idx="249">
                  <c:v>41009</c:v>
                </c:pt>
                <c:pt idx="250">
                  <c:v>41010</c:v>
                </c:pt>
                <c:pt idx="251">
                  <c:v>41011</c:v>
                </c:pt>
                <c:pt idx="252">
                  <c:v>41012</c:v>
                </c:pt>
                <c:pt idx="253">
                  <c:v>41013</c:v>
                </c:pt>
                <c:pt idx="254">
                  <c:v>41014</c:v>
                </c:pt>
                <c:pt idx="255">
                  <c:v>41015</c:v>
                </c:pt>
                <c:pt idx="256">
                  <c:v>41016</c:v>
                </c:pt>
                <c:pt idx="257">
                  <c:v>41017</c:v>
                </c:pt>
                <c:pt idx="258">
                  <c:v>41018</c:v>
                </c:pt>
                <c:pt idx="259">
                  <c:v>41019</c:v>
                </c:pt>
                <c:pt idx="260">
                  <c:v>41020</c:v>
                </c:pt>
                <c:pt idx="261">
                  <c:v>41021</c:v>
                </c:pt>
                <c:pt idx="262">
                  <c:v>41022</c:v>
                </c:pt>
                <c:pt idx="263">
                  <c:v>41023</c:v>
                </c:pt>
                <c:pt idx="264">
                  <c:v>41024</c:v>
                </c:pt>
                <c:pt idx="265">
                  <c:v>41025</c:v>
                </c:pt>
                <c:pt idx="266">
                  <c:v>41026</c:v>
                </c:pt>
                <c:pt idx="267">
                  <c:v>41027</c:v>
                </c:pt>
                <c:pt idx="268">
                  <c:v>41028</c:v>
                </c:pt>
                <c:pt idx="269">
                  <c:v>41029</c:v>
                </c:pt>
                <c:pt idx="270">
                  <c:v>41030</c:v>
                </c:pt>
                <c:pt idx="271">
                  <c:v>41031</c:v>
                </c:pt>
                <c:pt idx="272">
                  <c:v>41032</c:v>
                </c:pt>
                <c:pt idx="273">
                  <c:v>41033</c:v>
                </c:pt>
                <c:pt idx="274">
                  <c:v>41034</c:v>
                </c:pt>
                <c:pt idx="275">
                  <c:v>41035</c:v>
                </c:pt>
                <c:pt idx="276">
                  <c:v>41036</c:v>
                </c:pt>
                <c:pt idx="277">
                  <c:v>41037</c:v>
                </c:pt>
                <c:pt idx="278">
                  <c:v>41038</c:v>
                </c:pt>
                <c:pt idx="279">
                  <c:v>41039</c:v>
                </c:pt>
                <c:pt idx="280">
                  <c:v>41040</c:v>
                </c:pt>
                <c:pt idx="281">
                  <c:v>41041</c:v>
                </c:pt>
                <c:pt idx="282">
                  <c:v>41042</c:v>
                </c:pt>
                <c:pt idx="283">
                  <c:v>41043</c:v>
                </c:pt>
                <c:pt idx="284">
                  <c:v>41044</c:v>
                </c:pt>
                <c:pt idx="285">
                  <c:v>41045</c:v>
                </c:pt>
                <c:pt idx="286">
                  <c:v>41046</c:v>
                </c:pt>
                <c:pt idx="287">
                  <c:v>41047</c:v>
                </c:pt>
                <c:pt idx="288">
                  <c:v>41048</c:v>
                </c:pt>
                <c:pt idx="289">
                  <c:v>41049</c:v>
                </c:pt>
                <c:pt idx="290">
                  <c:v>41050</c:v>
                </c:pt>
                <c:pt idx="291">
                  <c:v>41051</c:v>
                </c:pt>
                <c:pt idx="292">
                  <c:v>41052</c:v>
                </c:pt>
                <c:pt idx="293">
                  <c:v>41053</c:v>
                </c:pt>
                <c:pt idx="294">
                  <c:v>41054</c:v>
                </c:pt>
                <c:pt idx="295">
                  <c:v>41055</c:v>
                </c:pt>
                <c:pt idx="296">
                  <c:v>41056</c:v>
                </c:pt>
                <c:pt idx="297">
                  <c:v>41057</c:v>
                </c:pt>
                <c:pt idx="298">
                  <c:v>41058</c:v>
                </c:pt>
                <c:pt idx="299">
                  <c:v>41059</c:v>
                </c:pt>
                <c:pt idx="300">
                  <c:v>41060</c:v>
                </c:pt>
                <c:pt idx="301">
                  <c:v>41061</c:v>
                </c:pt>
                <c:pt idx="302">
                  <c:v>41062</c:v>
                </c:pt>
                <c:pt idx="303">
                  <c:v>41063</c:v>
                </c:pt>
                <c:pt idx="304">
                  <c:v>41064</c:v>
                </c:pt>
                <c:pt idx="305">
                  <c:v>41065</c:v>
                </c:pt>
                <c:pt idx="306">
                  <c:v>41066</c:v>
                </c:pt>
                <c:pt idx="307">
                  <c:v>41067</c:v>
                </c:pt>
                <c:pt idx="308">
                  <c:v>41068</c:v>
                </c:pt>
                <c:pt idx="309">
                  <c:v>41069</c:v>
                </c:pt>
                <c:pt idx="310">
                  <c:v>41070</c:v>
                </c:pt>
                <c:pt idx="311">
                  <c:v>41071</c:v>
                </c:pt>
                <c:pt idx="312">
                  <c:v>41072</c:v>
                </c:pt>
                <c:pt idx="313">
                  <c:v>41073</c:v>
                </c:pt>
                <c:pt idx="314">
                  <c:v>41074</c:v>
                </c:pt>
                <c:pt idx="315">
                  <c:v>41075</c:v>
                </c:pt>
                <c:pt idx="316">
                  <c:v>41076</c:v>
                </c:pt>
                <c:pt idx="317">
                  <c:v>41077</c:v>
                </c:pt>
                <c:pt idx="318">
                  <c:v>41078</c:v>
                </c:pt>
                <c:pt idx="319">
                  <c:v>41079</c:v>
                </c:pt>
                <c:pt idx="320">
                  <c:v>41080</c:v>
                </c:pt>
                <c:pt idx="321">
                  <c:v>41081</c:v>
                </c:pt>
                <c:pt idx="322">
                  <c:v>41082</c:v>
                </c:pt>
                <c:pt idx="323">
                  <c:v>41083</c:v>
                </c:pt>
                <c:pt idx="324">
                  <c:v>41084</c:v>
                </c:pt>
                <c:pt idx="325">
                  <c:v>41085</c:v>
                </c:pt>
                <c:pt idx="326">
                  <c:v>41086</c:v>
                </c:pt>
                <c:pt idx="327">
                  <c:v>41087</c:v>
                </c:pt>
                <c:pt idx="328">
                  <c:v>41088</c:v>
                </c:pt>
                <c:pt idx="329">
                  <c:v>41089</c:v>
                </c:pt>
                <c:pt idx="330">
                  <c:v>41090</c:v>
                </c:pt>
                <c:pt idx="331">
                  <c:v>41091</c:v>
                </c:pt>
                <c:pt idx="332">
                  <c:v>41092</c:v>
                </c:pt>
                <c:pt idx="333">
                  <c:v>41093</c:v>
                </c:pt>
                <c:pt idx="334">
                  <c:v>41094</c:v>
                </c:pt>
                <c:pt idx="335">
                  <c:v>41095</c:v>
                </c:pt>
                <c:pt idx="336">
                  <c:v>41096</c:v>
                </c:pt>
                <c:pt idx="337">
                  <c:v>41097</c:v>
                </c:pt>
                <c:pt idx="338">
                  <c:v>41098</c:v>
                </c:pt>
                <c:pt idx="339">
                  <c:v>41099</c:v>
                </c:pt>
                <c:pt idx="340">
                  <c:v>41100</c:v>
                </c:pt>
                <c:pt idx="341">
                  <c:v>41101</c:v>
                </c:pt>
                <c:pt idx="342">
                  <c:v>41102</c:v>
                </c:pt>
                <c:pt idx="343">
                  <c:v>41103</c:v>
                </c:pt>
                <c:pt idx="344">
                  <c:v>41104</c:v>
                </c:pt>
                <c:pt idx="345">
                  <c:v>41105</c:v>
                </c:pt>
                <c:pt idx="346">
                  <c:v>41106</c:v>
                </c:pt>
                <c:pt idx="347">
                  <c:v>41107</c:v>
                </c:pt>
                <c:pt idx="348">
                  <c:v>41108</c:v>
                </c:pt>
                <c:pt idx="349">
                  <c:v>41109</c:v>
                </c:pt>
                <c:pt idx="350">
                  <c:v>41110</c:v>
                </c:pt>
                <c:pt idx="351">
                  <c:v>41111</c:v>
                </c:pt>
                <c:pt idx="352">
                  <c:v>41112</c:v>
                </c:pt>
                <c:pt idx="353">
                  <c:v>41113</c:v>
                </c:pt>
                <c:pt idx="354">
                  <c:v>41114</c:v>
                </c:pt>
                <c:pt idx="355">
                  <c:v>41115</c:v>
                </c:pt>
                <c:pt idx="356">
                  <c:v>41116</c:v>
                </c:pt>
                <c:pt idx="357">
                  <c:v>41117</c:v>
                </c:pt>
                <c:pt idx="358">
                  <c:v>41118</c:v>
                </c:pt>
                <c:pt idx="359">
                  <c:v>41119</c:v>
                </c:pt>
                <c:pt idx="360">
                  <c:v>41120</c:v>
                </c:pt>
                <c:pt idx="361">
                  <c:v>41121</c:v>
                </c:pt>
                <c:pt idx="362">
                  <c:v>41122</c:v>
                </c:pt>
                <c:pt idx="363">
                  <c:v>41123</c:v>
                </c:pt>
                <c:pt idx="364">
                  <c:v>41124</c:v>
                </c:pt>
                <c:pt idx="365">
                  <c:v>41125</c:v>
                </c:pt>
                <c:pt idx="366">
                  <c:v>41126</c:v>
                </c:pt>
                <c:pt idx="367">
                  <c:v>41127</c:v>
                </c:pt>
                <c:pt idx="368">
                  <c:v>41128</c:v>
                </c:pt>
                <c:pt idx="369">
                  <c:v>41129</c:v>
                </c:pt>
                <c:pt idx="370">
                  <c:v>41130</c:v>
                </c:pt>
                <c:pt idx="371">
                  <c:v>41131</c:v>
                </c:pt>
                <c:pt idx="372">
                  <c:v>41132</c:v>
                </c:pt>
                <c:pt idx="373">
                  <c:v>41133</c:v>
                </c:pt>
                <c:pt idx="374">
                  <c:v>41134</c:v>
                </c:pt>
                <c:pt idx="375">
                  <c:v>41135</c:v>
                </c:pt>
                <c:pt idx="376">
                  <c:v>41136</c:v>
                </c:pt>
                <c:pt idx="377">
                  <c:v>41137</c:v>
                </c:pt>
                <c:pt idx="378">
                  <c:v>41138</c:v>
                </c:pt>
                <c:pt idx="379">
                  <c:v>41139</c:v>
                </c:pt>
                <c:pt idx="380">
                  <c:v>41140</c:v>
                </c:pt>
                <c:pt idx="381">
                  <c:v>41141</c:v>
                </c:pt>
                <c:pt idx="382">
                  <c:v>41142</c:v>
                </c:pt>
                <c:pt idx="383">
                  <c:v>41143</c:v>
                </c:pt>
                <c:pt idx="384">
                  <c:v>41144</c:v>
                </c:pt>
                <c:pt idx="385">
                  <c:v>41145</c:v>
                </c:pt>
                <c:pt idx="386">
                  <c:v>41146</c:v>
                </c:pt>
                <c:pt idx="387">
                  <c:v>41147</c:v>
                </c:pt>
                <c:pt idx="388">
                  <c:v>41148</c:v>
                </c:pt>
                <c:pt idx="389">
                  <c:v>41149</c:v>
                </c:pt>
                <c:pt idx="390">
                  <c:v>41150</c:v>
                </c:pt>
                <c:pt idx="391">
                  <c:v>41151</c:v>
                </c:pt>
                <c:pt idx="392">
                  <c:v>41152</c:v>
                </c:pt>
                <c:pt idx="393">
                  <c:v>41153</c:v>
                </c:pt>
                <c:pt idx="394">
                  <c:v>41154</c:v>
                </c:pt>
                <c:pt idx="395">
                  <c:v>41155</c:v>
                </c:pt>
                <c:pt idx="396">
                  <c:v>41156</c:v>
                </c:pt>
                <c:pt idx="397">
                  <c:v>41157</c:v>
                </c:pt>
                <c:pt idx="398">
                  <c:v>41158</c:v>
                </c:pt>
                <c:pt idx="399">
                  <c:v>41159</c:v>
                </c:pt>
                <c:pt idx="400">
                  <c:v>41160</c:v>
                </c:pt>
                <c:pt idx="401">
                  <c:v>41161</c:v>
                </c:pt>
                <c:pt idx="402">
                  <c:v>41162</c:v>
                </c:pt>
                <c:pt idx="403">
                  <c:v>41163</c:v>
                </c:pt>
                <c:pt idx="404">
                  <c:v>41164</c:v>
                </c:pt>
                <c:pt idx="405">
                  <c:v>41165</c:v>
                </c:pt>
                <c:pt idx="406">
                  <c:v>41166</c:v>
                </c:pt>
                <c:pt idx="407">
                  <c:v>41167</c:v>
                </c:pt>
                <c:pt idx="408">
                  <c:v>41168</c:v>
                </c:pt>
                <c:pt idx="409">
                  <c:v>41169</c:v>
                </c:pt>
                <c:pt idx="410">
                  <c:v>41170</c:v>
                </c:pt>
                <c:pt idx="411">
                  <c:v>41171</c:v>
                </c:pt>
                <c:pt idx="412">
                  <c:v>41172</c:v>
                </c:pt>
                <c:pt idx="413">
                  <c:v>41173</c:v>
                </c:pt>
                <c:pt idx="414">
                  <c:v>41174</c:v>
                </c:pt>
                <c:pt idx="415">
                  <c:v>41175</c:v>
                </c:pt>
                <c:pt idx="416">
                  <c:v>41176</c:v>
                </c:pt>
                <c:pt idx="417">
                  <c:v>41177</c:v>
                </c:pt>
                <c:pt idx="418">
                  <c:v>41178</c:v>
                </c:pt>
                <c:pt idx="419">
                  <c:v>41179</c:v>
                </c:pt>
                <c:pt idx="420">
                  <c:v>41180</c:v>
                </c:pt>
                <c:pt idx="421">
                  <c:v>41181</c:v>
                </c:pt>
                <c:pt idx="422">
                  <c:v>41182</c:v>
                </c:pt>
                <c:pt idx="423">
                  <c:v>41183</c:v>
                </c:pt>
                <c:pt idx="424">
                  <c:v>41184</c:v>
                </c:pt>
                <c:pt idx="425">
                  <c:v>41185</c:v>
                </c:pt>
                <c:pt idx="426">
                  <c:v>41186</c:v>
                </c:pt>
                <c:pt idx="427">
                  <c:v>41187</c:v>
                </c:pt>
                <c:pt idx="428">
                  <c:v>41188</c:v>
                </c:pt>
                <c:pt idx="429">
                  <c:v>41189</c:v>
                </c:pt>
                <c:pt idx="430">
                  <c:v>41190</c:v>
                </c:pt>
                <c:pt idx="431">
                  <c:v>41191</c:v>
                </c:pt>
                <c:pt idx="432">
                  <c:v>41192</c:v>
                </c:pt>
                <c:pt idx="433">
                  <c:v>41193</c:v>
                </c:pt>
                <c:pt idx="434">
                  <c:v>41194</c:v>
                </c:pt>
                <c:pt idx="435">
                  <c:v>41195</c:v>
                </c:pt>
                <c:pt idx="436">
                  <c:v>41196</c:v>
                </c:pt>
                <c:pt idx="437">
                  <c:v>41197</c:v>
                </c:pt>
                <c:pt idx="438">
                  <c:v>41198</c:v>
                </c:pt>
                <c:pt idx="439">
                  <c:v>41199</c:v>
                </c:pt>
                <c:pt idx="440">
                  <c:v>41200</c:v>
                </c:pt>
                <c:pt idx="441">
                  <c:v>41201</c:v>
                </c:pt>
                <c:pt idx="442">
                  <c:v>41202</c:v>
                </c:pt>
                <c:pt idx="443">
                  <c:v>41203</c:v>
                </c:pt>
                <c:pt idx="444">
                  <c:v>41204</c:v>
                </c:pt>
                <c:pt idx="445">
                  <c:v>41205</c:v>
                </c:pt>
                <c:pt idx="446">
                  <c:v>41206</c:v>
                </c:pt>
                <c:pt idx="447">
                  <c:v>41207</c:v>
                </c:pt>
                <c:pt idx="448">
                  <c:v>41208</c:v>
                </c:pt>
                <c:pt idx="449">
                  <c:v>41209</c:v>
                </c:pt>
                <c:pt idx="450">
                  <c:v>41210</c:v>
                </c:pt>
                <c:pt idx="451">
                  <c:v>41211</c:v>
                </c:pt>
                <c:pt idx="452">
                  <c:v>41212</c:v>
                </c:pt>
                <c:pt idx="453">
                  <c:v>41213</c:v>
                </c:pt>
                <c:pt idx="454">
                  <c:v>41214</c:v>
                </c:pt>
                <c:pt idx="455">
                  <c:v>41215</c:v>
                </c:pt>
                <c:pt idx="456">
                  <c:v>41216</c:v>
                </c:pt>
                <c:pt idx="457">
                  <c:v>41217</c:v>
                </c:pt>
                <c:pt idx="458">
                  <c:v>41218</c:v>
                </c:pt>
                <c:pt idx="459">
                  <c:v>41219</c:v>
                </c:pt>
                <c:pt idx="460">
                  <c:v>41220</c:v>
                </c:pt>
                <c:pt idx="461">
                  <c:v>41221</c:v>
                </c:pt>
                <c:pt idx="462">
                  <c:v>41222</c:v>
                </c:pt>
                <c:pt idx="463">
                  <c:v>41223</c:v>
                </c:pt>
                <c:pt idx="464">
                  <c:v>41224</c:v>
                </c:pt>
                <c:pt idx="465">
                  <c:v>41225</c:v>
                </c:pt>
                <c:pt idx="466">
                  <c:v>41226</c:v>
                </c:pt>
                <c:pt idx="467">
                  <c:v>41227</c:v>
                </c:pt>
                <c:pt idx="468">
                  <c:v>41228</c:v>
                </c:pt>
                <c:pt idx="469">
                  <c:v>41229</c:v>
                </c:pt>
                <c:pt idx="470">
                  <c:v>41230</c:v>
                </c:pt>
                <c:pt idx="471">
                  <c:v>41231</c:v>
                </c:pt>
                <c:pt idx="472">
                  <c:v>41232</c:v>
                </c:pt>
                <c:pt idx="473">
                  <c:v>41233</c:v>
                </c:pt>
                <c:pt idx="474">
                  <c:v>41234</c:v>
                </c:pt>
                <c:pt idx="475">
                  <c:v>41235</c:v>
                </c:pt>
                <c:pt idx="476">
                  <c:v>41236</c:v>
                </c:pt>
                <c:pt idx="477">
                  <c:v>41237</c:v>
                </c:pt>
                <c:pt idx="478">
                  <c:v>41238</c:v>
                </c:pt>
                <c:pt idx="479">
                  <c:v>41239</c:v>
                </c:pt>
                <c:pt idx="480">
                  <c:v>41240</c:v>
                </c:pt>
                <c:pt idx="481">
                  <c:v>41241</c:v>
                </c:pt>
                <c:pt idx="482">
                  <c:v>41242</c:v>
                </c:pt>
                <c:pt idx="483">
                  <c:v>41243</c:v>
                </c:pt>
                <c:pt idx="484">
                  <c:v>41244</c:v>
                </c:pt>
                <c:pt idx="485">
                  <c:v>41245</c:v>
                </c:pt>
                <c:pt idx="486">
                  <c:v>41246</c:v>
                </c:pt>
                <c:pt idx="487">
                  <c:v>41247</c:v>
                </c:pt>
                <c:pt idx="488">
                  <c:v>41248</c:v>
                </c:pt>
                <c:pt idx="489">
                  <c:v>41249</c:v>
                </c:pt>
                <c:pt idx="490">
                  <c:v>41250</c:v>
                </c:pt>
                <c:pt idx="491">
                  <c:v>41251</c:v>
                </c:pt>
                <c:pt idx="492">
                  <c:v>41252</c:v>
                </c:pt>
                <c:pt idx="493">
                  <c:v>41253</c:v>
                </c:pt>
                <c:pt idx="494">
                  <c:v>41254</c:v>
                </c:pt>
                <c:pt idx="495">
                  <c:v>41255</c:v>
                </c:pt>
                <c:pt idx="496">
                  <c:v>41256</c:v>
                </c:pt>
                <c:pt idx="497">
                  <c:v>41257</c:v>
                </c:pt>
                <c:pt idx="498">
                  <c:v>41258</c:v>
                </c:pt>
                <c:pt idx="499">
                  <c:v>41259</c:v>
                </c:pt>
                <c:pt idx="500">
                  <c:v>41260</c:v>
                </c:pt>
                <c:pt idx="501">
                  <c:v>41261</c:v>
                </c:pt>
                <c:pt idx="502">
                  <c:v>41262</c:v>
                </c:pt>
                <c:pt idx="503">
                  <c:v>41263</c:v>
                </c:pt>
                <c:pt idx="504">
                  <c:v>41264</c:v>
                </c:pt>
                <c:pt idx="505">
                  <c:v>41265</c:v>
                </c:pt>
                <c:pt idx="506">
                  <c:v>41266</c:v>
                </c:pt>
                <c:pt idx="507">
                  <c:v>41267</c:v>
                </c:pt>
                <c:pt idx="508">
                  <c:v>41268</c:v>
                </c:pt>
                <c:pt idx="509">
                  <c:v>41269</c:v>
                </c:pt>
                <c:pt idx="510">
                  <c:v>41270</c:v>
                </c:pt>
                <c:pt idx="511">
                  <c:v>41271</c:v>
                </c:pt>
                <c:pt idx="512">
                  <c:v>41272</c:v>
                </c:pt>
                <c:pt idx="513">
                  <c:v>41273</c:v>
                </c:pt>
                <c:pt idx="514">
                  <c:v>41274</c:v>
                </c:pt>
                <c:pt idx="515">
                  <c:v>41275</c:v>
                </c:pt>
                <c:pt idx="516">
                  <c:v>41276</c:v>
                </c:pt>
                <c:pt idx="517">
                  <c:v>41277</c:v>
                </c:pt>
                <c:pt idx="518">
                  <c:v>41278</c:v>
                </c:pt>
                <c:pt idx="519">
                  <c:v>41279</c:v>
                </c:pt>
                <c:pt idx="520">
                  <c:v>41280</c:v>
                </c:pt>
                <c:pt idx="521">
                  <c:v>41281</c:v>
                </c:pt>
                <c:pt idx="522">
                  <c:v>41282</c:v>
                </c:pt>
                <c:pt idx="523">
                  <c:v>41283</c:v>
                </c:pt>
                <c:pt idx="524">
                  <c:v>41284</c:v>
                </c:pt>
                <c:pt idx="525">
                  <c:v>41285</c:v>
                </c:pt>
                <c:pt idx="526">
                  <c:v>41286</c:v>
                </c:pt>
                <c:pt idx="527">
                  <c:v>41287</c:v>
                </c:pt>
                <c:pt idx="528">
                  <c:v>41288</c:v>
                </c:pt>
                <c:pt idx="529">
                  <c:v>41289</c:v>
                </c:pt>
                <c:pt idx="530">
                  <c:v>41290</c:v>
                </c:pt>
                <c:pt idx="531">
                  <c:v>41291</c:v>
                </c:pt>
                <c:pt idx="532">
                  <c:v>41292</c:v>
                </c:pt>
                <c:pt idx="533">
                  <c:v>41293</c:v>
                </c:pt>
                <c:pt idx="534">
                  <c:v>41294</c:v>
                </c:pt>
                <c:pt idx="535">
                  <c:v>41295</c:v>
                </c:pt>
                <c:pt idx="536">
                  <c:v>41296</c:v>
                </c:pt>
                <c:pt idx="537">
                  <c:v>41297</c:v>
                </c:pt>
                <c:pt idx="538">
                  <c:v>41298</c:v>
                </c:pt>
                <c:pt idx="539">
                  <c:v>41299</c:v>
                </c:pt>
                <c:pt idx="540">
                  <c:v>41300</c:v>
                </c:pt>
                <c:pt idx="541">
                  <c:v>41301</c:v>
                </c:pt>
                <c:pt idx="542">
                  <c:v>41302</c:v>
                </c:pt>
                <c:pt idx="543">
                  <c:v>41303</c:v>
                </c:pt>
                <c:pt idx="544">
                  <c:v>41304</c:v>
                </c:pt>
                <c:pt idx="545">
                  <c:v>41305</c:v>
                </c:pt>
                <c:pt idx="546">
                  <c:v>41306</c:v>
                </c:pt>
                <c:pt idx="547">
                  <c:v>41307</c:v>
                </c:pt>
                <c:pt idx="548">
                  <c:v>41308</c:v>
                </c:pt>
                <c:pt idx="549">
                  <c:v>41309</c:v>
                </c:pt>
                <c:pt idx="550">
                  <c:v>41310</c:v>
                </c:pt>
                <c:pt idx="551">
                  <c:v>41311</c:v>
                </c:pt>
                <c:pt idx="552">
                  <c:v>41312</c:v>
                </c:pt>
                <c:pt idx="553">
                  <c:v>41313</c:v>
                </c:pt>
                <c:pt idx="554">
                  <c:v>41314</c:v>
                </c:pt>
                <c:pt idx="555">
                  <c:v>41315</c:v>
                </c:pt>
                <c:pt idx="556">
                  <c:v>41316</c:v>
                </c:pt>
                <c:pt idx="557">
                  <c:v>41317</c:v>
                </c:pt>
                <c:pt idx="558">
                  <c:v>41318</c:v>
                </c:pt>
                <c:pt idx="559">
                  <c:v>41319</c:v>
                </c:pt>
                <c:pt idx="560">
                  <c:v>41320</c:v>
                </c:pt>
                <c:pt idx="561">
                  <c:v>41321</c:v>
                </c:pt>
                <c:pt idx="562">
                  <c:v>41322</c:v>
                </c:pt>
                <c:pt idx="563">
                  <c:v>41323</c:v>
                </c:pt>
                <c:pt idx="564">
                  <c:v>41324</c:v>
                </c:pt>
                <c:pt idx="565">
                  <c:v>41325</c:v>
                </c:pt>
                <c:pt idx="566">
                  <c:v>41326</c:v>
                </c:pt>
                <c:pt idx="567">
                  <c:v>41327</c:v>
                </c:pt>
                <c:pt idx="568">
                  <c:v>41328</c:v>
                </c:pt>
                <c:pt idx="569">
                  <c:v>41329</c:v>
                </c:pt>
                <c:pt idx="570">
                  <c:v>41330</c:v>
                </c:pt>
                <c:pt idx="571">
                  <c:v>41331</c:v>
                </c:pt>
                <c:pt idx="572">
                  <c:v>41332</c:v>
                </c:pt>
                <c:pt idx="573">
                  <c:v>41333</c:v>
                </c:pt>
                <c:pt idx="574">
                  <c:v>41334</c:v>
                </c:pt>
                <c:pt idx="575">
                  <c:v>41335</c:v>
                </c:pt>
                <c:pt idx="576">
                  <c:v>41336</c:v>
                </c:pt>
                <c:pt idx="577">
                  <c:v>41337</c:v>
                </c:pt>
                <c:pt idx="578">
                  <c:v>41338</c:v>
                </c:pt>
                <c:pt idx="579">
                  <c:v>41339</c:v>
                </c:pt>
                <c:pt idx="580">
                  <c:v>41340</c:v>
                </c:pt>
                <c:pt idx="581">
                  <c:v>41341</c:v>
                </c:pt>
                <c:pt idx="582">
                  <c:v>41342</c:v>
                </c:pt>
                <c:pt idx="583">
                  <c:v>41343</c:v>
                </c:pt>
                <c:pt idx="584">
                  <c:v>41344</c:v>
                </c:pt>
                <c:pt idx="585">
                  <c:v>41345</c:v>
                </c:pt>
                <c:pt idx="586">
                  <c:v>41346</c:v>
                </c:pt>
                <c:pt idx="587">
                  <c:v>41347</c:v>
                </c:pt>
                <c:pt idx="588">
                  <c:v>41348</c:v>
                </c:pt>
                <c:pt idx="589">
                  <c:v>41349</c:v>
                </c:pt>
                <c:pt idx="590">
                  <c:v>41350</c:v>
                </c:pt>
                <c:pt idx="591">
                  <c:v>41351</c:v>
                </c:pt>
                <c:pt idx="592">
                  <c:v>41352</c:v>
                </c:pt>
                <c:pt idx="593">
                  <c:v>41353</c:v>
                </c:pt>
                <c:pt idx="594">
                  <c:v>41354</c:v>
                </c:pt>
                <c:pt idx="595">
                  <c:v>41355</c:v>
                </c:pt>
                <c:pt idx="596">
                  <c:v>41356</c:v>
                </c:pt>
                <c:pt idx="597">
                  <c:v>41357</c:v>
                </c:pt>
                <c:pt idx="598">
                  <c:v>41358</c:v>
                </c:pt>
                <c:pt idx="599">
                  <c:v>41359</c:v>
                </c:pt>
                <c:pt idx="600">
                  <c:v>41360</c:v>
                </c:pt>
                <c:pt idx="601">
                  <c:v>41361</c:v>
                </c:pt>
                <c:pt idx="602">
                  <c:v>41362</c:v>
                </c:pt>
                <c:pt idx="603">
                  <c:v>41363</c:v>
                </c:pt>
                <c:pt idx="604">
                  <c:v>41364</c:v>
                </c:pt>
                <c:pt idx="605">
                  <c:v>41365</c:v>
                </c:pt>
                <c:pt idx="606">
                  <c:v>41366</c:v>
                </c:pt>
                <c:pt idx="607">
                  <c:v>41367</c:v>
                </c:pt>
                <c:pt idx="608">
                  <c:v>41368</c:v>
                </c:pt>
                <c:pt idx="609">
                  <c:v>41369</c:v>
                </c:pt>
                <c:pt idx="610">
                  <c:v>41370</c:v>
                </c:pt>
                <c:pt idx="611">
                  <c:v>41371</c:v>
                </c:pt>
                <c:pt idx="612">
                  <c:v>41372</c:v>
                </c:pt>
                <c:pt idx="613">
                  <c:v>41373</c:v>
                </c:pt>
                <c:pt idx="614">
                  <c:v>41374</c:v>
                </c:pt>
                <c:pt idx="615">
                  <c:v>41375</c:v>
                </c:pt>
                <c:pt idx="616">
                  <c:v>41376</c:v>
                </c:pt>
                <c:pt idx="617">
                  <c:v>41377</c:v>
                </c:pt>
                <c:pt idx="618">
                  <c:v>41378</c:v>
                </c:pt>
                <c:pt idx="619">
                  <c:v>41379</c:v>
                </c:pt>
                <c:pt idx="620">
                  <c:v>41380</c:v>
                </c:pt>
                <c:pt idx="621">
                  <c:v>41381</c:v>
                </c:pt>
                <c:pt idx="622">
                  <c:v>41382</c:v>
                </c:pt>
                <c:pt idx="623">
                  <c:v>41383</c:v>
                </c:pt>
                <c:pt idx="624">
                  <c:v>41384</c:v>
                </c:pt>
                <c:pt idx="625">
                  <c:v>41385</c:v>
                </c:pt>
                <c:pt idx="626">
                  <c:v>41386</c:v>
                </c:pt>
                <c:pt idx="627">
                  <c:v>41387</c:v>
                </c:pt>
                <c:pt idx="628">
                  <c:v>41388</c:v>
                </c:pt>
                <c:pt idx="629">
                  <c:v>41389</c:v>
                </c:pt>
                <c:pt idx="630">
                  <c:v>41390</c:v>
                </c:pt>
                <c:pt idx="631">
                  <c:v>41391</c:v>
                </c:pt>
                <c:pt idx="632">
                  <c:v>41392</c:v>
                </c:pt>
                <c:pt idx="633">
                  <c:v>41393</c:v>
                </c:pt>
                <c:pt idx="634">
                  <c:v>41394</c:v>
                </c:pt>
                <c:pt idx="635">
                  <c:v>41395</c:v>
                </c:pt>
                <c:pt idx="636">
                  <c:v>41396</c:v>
                </c:pt>
                <c:pt idx="637">
                  <c:v>41397</c:v>
                </c:pt>
                <c:pt idx="638">
                  <c:v>41398</c:v>
                </c:pt>
                <c:pt idx="639">
                  <c:v>41399</c:v>
                </c:pt>
                <c:pt idx="640">
                  <c:v>41400</c:v>
                </c:pt>
                <c:pt idx="641">
                  <c:v>41401</c:v>
                </c:pt>
                <c:pt idx="642">
                  <c:v>41402</c:v>
                </c:pt>
                <c:pt idx="643">
                  <c:v>41403</c:v>
                </c:pt>
                <c:pt idx="644">
                  <c:v>41404</c:v>
                </c:pt>
                <c:pt idx="645">
                  <c:v>41405</c:v>
                </c:pt>
                <c:pt idx="646">
                  <c:v>41406</c:v>
                </c:pt>
                <c:pt idx="647">
                  <c:v>41407</c:v>
                </c:pt>
                <c:pt idx="648">
                  <c:v>41408</c:v>
                </c:pt>
                <c:pt idx="649">
                  <c:v>41409</c:v>
                </c:pt>
                <c:pt idx="650">
                  <c:v>41410</c:v>
                </c:pt>
                <c:pt idx="651">
                  <c:v>41411</c:v>
                </c:pt>
                <c:pt idx="652">
                  <c:v>41412</c:v>
                </c:pt>
                <c:pt idx="653">
                  <c:v>41413</c:v>
                </c:pt>
                <c:pt idx="654">
                  <c:v>41414</c:v>
                </c:pt>
                <c:pt idx="655">
                  <c:v>41415</c:v>
                </c:pt>
                <c:pt idx="656">
                  <c:v>41416</c:v>
                </c:pt>
                <c:pt idx="657">
                  <c:v>41417</c:v>
                </c:pt>
                <c:pt idx="658">
                  <c:v>41418</c:v>
                </c:pt>
                <c:pt idx="659">
                  <c:v>41419</c:v>
                </c:pt>
                <c:pt idx="660">
                  <c:v>41420</c:v>
                </c:pt>
                <c:pt idx="661">
                  <c:v>41421</c:v>
                </c:pt>
                <c:pt idx="662">
                  <c:v>41422</c:v>
                </c:pt>
                <c:pt idx="663">
                  <c:v>41423</c:v>
                </c:pt>
                <c:pt idx="664">
                  <c:v>41424</c:v>
                </c:pt>
                <c:pt idx="665">
                  <c:v>41425</c:v>
                </c:pt>
                <c:pt idx="666">
                  <c:v>41426</c:v>
                </c:pt>
                <c:pt idx="667">
                  <c:v>41427</c:v>
                </c:pt>
                <c:pt idx="668">
                  <c:v>41428</c:v>
                </c:pt>
                <c:pt idx="669">
                  <c:v>41429</c:v>
                </c:pt>
                <c:pt idx="670">
                  <c:v>41430</c:v>
                </c:pt>
                <c:pt idx="671">
                  <c:v>41431</c:v>
                </c:pt>
                <c:pt idx="672">
                  <c:v>41432</c:v>
                </c:pt>
                <c:pt idx="673">
                  <c:v>41433</c:v>
                </c:pt>
                <c:pt idx="674">
                  <c:v>41434</c:v>
                </c:pt>
                <c:pt idx="675">
                  <c:v>41435</c:v>
                </c:pt>
                <c:pt idx="676">
                  <c:v>41436</c:v>
                </c:pt>
                <c:pt idx="677">
                  <c:v>41437</c:v>
                </c:pt>
                <c:pt idx="678">
                  <c:v>41438</c:v>
                </c:pt>
                <c:pt idx="679">
                  <c:v>41439</c:v>
                </c:pt>
                <c:pt idx="680">
                  <c:v>41440</c:v>
                </c:pt>
                <c:pt idx="681">
                  <c:v>41441</c:v>
                </c:pt>
                <c:pt idx="682">
                  <c:v>41442</c:v>
                </c:pt>
                <c:pt idx="683">
                  <c:v>41443</c:v>
                </c:pt>
                <c:pt idx="684">
                  <c:v>41444</c:v>
                </c:pt>
                <c:pt idx="685">
                  <c:v>41445</c:v>
                </c:pt>
                <c:pt idx="686">
                  <c:v>41446</c:v>
                </c:pt>
                <c:pt idx="687">
                  <c:v>41447</c:v>
                </c:pt>
                <c:pt idx="688">
                  <c:v>41448</c:v>
                </c:pt>
                <c:pt idx="689">
                  <c:v>41449</c:v>
                </c:pt>
                <c:pt idx="690">
                  <c:v>41450</c:v>
                </c:pt>
                <c:pt idx="691">
                  <c:v>41451</c:v>
                </c:pt>
                <c:pt idx="692">
                  <c:v>41452</c:v>
                </c:pt>
                <c:pt idx="693">
                  <c:v>41453</c:v>
                </c:pt>
                <c:pt idx="694">
                  <c:v>41454</c:v>
                </c:pt>
                <c:pt idx="695">
                  <c:v>41455</c:v>
                </c:pt>
                <c:pt idx="696">
                  <c:v>41456</c:v>
                </c:pt>
                <c:pt idx="697">
                  <c:v>41457</c:v>
                </c:pt>
                <c:pt idx="698">
                  <c:v>41458</c:v>
                </c:pt>
                <c:pt idx="699">
                  <c:v>41459</c:v>
                </c:pt>
                <c:pt idx="700">
                  <c:v>41460</c:v>
                </c:pt>
                <c:pt idx="701">
                  <c:v>41461</c:v>
                </c:pt>
                <c:pt idx="702">
                  <c:v>41462</c:v>
                </c:pt>
                <c:pt idx="703">
                  <c:v>41463</c:v>
                </c:pt>
                <c:pt idx="704">
                  <c:v>41464</c:v>
                </c:pt>
                <c:pt idx="705">
                  <c:v>41465</c:v>
                </c:pt>
                <c:pt idx="706">
                  <c:v>41466</c:v>
                </c:pt>
                <c:pt idx="707">
                  <c:v>41467</c:v>
                </c:pt>
                <c:pt idx="708">
                  <c:v>41468</c:v>
                </c:pt>
                <c:pt idx="709">
                  <c:v>41469</c:v>
                </c:pt>
                <c:pt idx="710">
                  <c:v>41470</c:v>
                </c:pt>
                <c:pt idx="711">
                  <c:v>41471</c:v>
                </c:pt>
                <c:pt idx="712">
                  <c:v>41472</c:v>
                </c:pt>
                <c:pt idx="713">
                  <c:v>41473</c:v>
                </c:pt>
                <c:pt idx="714">
                  <c:v>41474</c:v>
                </c:pt>
                <c:pt idx="715">
                  <c:v>41475</c:v>
                </c:pt>
                <c:pt idx="716">
                  <c:v>41476</c:v>
                </c:pt>
                <c:pt idx="717">
                  <c:v>41477</c:v>
                </c:pt>
                <c:pt idx="718">
                  <c:v>41478</c:v>
                </c:pt>
                <c:pt idx="719">
                  <c:v>41479</c:v>
                </c:pt>
                <c:pt idx="720">
                  <c:v>41480</c:v>
                </c:pt>
                <c:pt idx="721">
                  <c:v>41481</c:v>
                </c:pt>
                <c:pt idx="722">
                  <c:v>41482</c:v>
                </c:pt>
                <c:pt idx="723">
                  <c:v>41483</c:v>
                </c:pt>
                <c:pt idx="724">
                  <c:v>41484</c:v>
                </c:pt>
                <c:pt idx="725">
                  <c:v>41485</c:v>
                </c:pt>
                <c:pt idx="726">
                  <c:v>41486</c:v>
                </c:pt>
                <c:pt idx="727">
                  <c:v>41487</c:v>
                </c:pt>
                <c:pt idx="728">
                  <c:v>41488</c:v>
                </c:pt>
                <c:pt idx="729">
                  <c:v>41489</c:v>
                </c:pt>
                <c:pt idx="730">
                  <c:v>41490</c:v>
                </c:pt>
                <c:pt idx="731">
                  <c:v>41491</c:v>
                </c:pt>
                <c:pt idx="732">
                  <c:v>41492</c:v>
                </c:pt>
                <c:pt idx="733">
                  <c:v>41493</c:v>
                </c:pt>
                <c:pt idx="734">
                  <c:v>41494</c:v>
                </c:pt>
                <c:pt idx="735">
                  <c:v>41495</c:v>
                </c:pt>
                <c:pt idx="736">
                  <c:v>41496</c:v>
                </c:pt>
                <c:pt idx="737">
                  <c:v>41497</c:v>
                </c:pt>
                <c:pt idx="738">
                  <c:v>41498</c:v>
                </c:pt>
                <c:pt idx="739">
                  <c:v>41499</c:v>
                </c:pt>
                <c:pt idx="740">
                  <c:v>41500</c:v>
                </c:pt>
                <c:pt idx="741">
                  <c:v>41501</c:v>
                </c:pt>
                <c:pt idx="742">
                  <c:v>41502</c:v>
                </c:pt>
                <c:pt idx="743">
                  <c:v>41503</c:v>
                </c:pt>
                <c:pt idx="744">
                  <c:v>41504</c:v>
                </c:pt>
                <c:pt idx="745">
                  <c:v>41505</c:v>
                </c:pt>
                <c:pt idx="746">
                  <c:v>41506</c:v>
                </c:pt>
                <c:pt idx="747">
                  <c:v>41507</c:v>
                </c:pt>
                <c:pt idx="748">
                  <c:v>41508</c:v>
                </c:pt>
                <c:pt idx="749">
                  <c:v>41509</c:v>
                </c:pt>
                <c:pt idx="750">
                  <c:v>41510</c:v>
                </c:pt>
                <c:pt idx="751">
                  <c:v>41511</c:v>
                </c:pt>
                <c:pt idx="752">
                  <c:v>41512</c:v>
                </c:pt>
                <c:pt idx="753">
                  <c:v>41513</c:v>
                </c:pt>
                <c:pt idx="754">
                  <c:v>41514</c:v>
                </c:pt>
                <c:pt idx="755">
                  <c:v>41515</c:v>
                </c:pt>
                <c:pt idx="756">
                  <c:v>41516</c:v>
                </c:pt>
                <c:pt idx="757">
                  <c:v>41517</c:v>
                </c:pt>
                <c:pt idx="758">
                  <c:v>41518</c:v>
                </c:pt>
                <c:pt idx="759">
                  <c:v>41519</c:v>
                </c:pt>
                <c:pt idx="760">
                  <c:v>41520</c:v>
                </c:pt>
                <c:pt idx="761">
                  <c:v>41521</c:v>
                </c:pt>
                <c:pt idx="762">
                  <c:v>41522</c:v>
                </c:pt>
                <c:pt idx="763">
                  <c:v>41523</c:v>
                </c:pt>
                <c:pt idx="764">
                  <c:v>41524</c:v>
                </c:pt>
                <c:pt idx="765">
                  <c:v>41525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41531</c:v>
                </c:pt>
                <c:pt idx="772">
                  <c:v>41532</c:v>
                </c:pt>
                <c:pt idx="773">
                  <c:v>41533</c:v>
                </c:pt>
                <c:pt idx="774">
                  <c:v>41534</c:v>
                </c:pt>
                <c:pt idx="775">
                  <c:v>41535</c:v>
                </c:pt>
                <c:pt idx="776">
                  <c:v>41536</c:v>
                </c:pt>
                <c:pt idx="777">
                  <c:v>41537</c:v>
                </c:pt>
                <c:pt idx="778">
                  <c:v>41538</c:v>
                </c:pt>
                <c:pt idx="779">
                  <c:v>41539</c:v>
                </c:pt>
                <c:pt idx="780">
                  <c:v>41540</c:v>
                </c:pt>
                <c:pt idx="781">
                  <c:v>41541</c:v>
                </c:pt>
                <c:pt idx="782">
                  <c:v>41542</c:v>
                </c:pt>
                <c:pt idx="783">
                  <c:v>41543</c:v>
                </c:pt>
                <c:pt idx="784">
                  <c:v>41544</c:v>
                </c:pt>
                <c:pt idx="785">
                  <c:v>41545</c:v>
                </c:pt>
                <c:pt idx="786">
                  <c:v>41546</c:v>
                </c:pt>
                <c:pt idx="787">
                  <c:v>41547</c:v>
                </c:pt>
                <c:pt idx="788">
                  <c:v>41548</c:v>
                </c:pt>
                <c:pt idx="789">
                  <c:v>41549</c:v>
                </c:pt>
                <c:pt idx="790">
                  <c:v>41550</c:v>
                </c:pt>
                <c:pt idx="791">
                  <c:v>41551</c:v>
                </c:pt>
                <c:pt idx="792">
                  <c:v>41552</c:v>
                </c:pt>
                <c:pt idx="793">
                  <c:v>41553</c:v>
                </c:pt>
                <c:pt idx="794">
                  <c:v>41554</c:v>
                </c:pt>
                <c:pt idx="795">
                  <c:v>41555</c:v>
                </c:pt>
                <c:pt idx="796">
                  <c:v>41556</c:v>
                </c:pt>
                <c:pt idx="797">
                  <c:v>41557</c:v>
                </c:pt>
                <c:pt idx="798">
                  <c:v>41558</c:v>
                </c:pt>
                <c:pt idx="799">
                  <c:v>41559</c:v>
                </c:pt>
                <c:pt idx="800">
                  <c:v>41560</c:v>
                </c:pt>
                <c:pt idx="801">
                  <c:v>41561</c:v>
                </c:pt>
                <c:pt idx="802">
                  <c:v>41562</c:v>
                </c:pt>
                <c:pt idx="803">
                  <c:v>41563</c:v>
                </c:pt>
                <c:pt idx="804">
                  <c:v>41564</c:v>
                </c:pt>
                <c:pt idx="805">
                  <c:v>41565</c:v>
                </c:pt>
                <c:pt idx="806">
                  <c:v>41566</c:v>
                </c:pt>
                <c:pt idx="807">
                  <c:v>41567</c:v>
                </c:pt>
                <c:pt idx="808">
                  <c:v>41568</c:v>
                </c:pt>
                <c:pt idx="809">
                  <c:v>41569</c:v>
                </c:pt>
                <c:pt idx="810">
                  <c:v>41570</c:v>
                </c:pt>
                <c:pt idx="811">
                  <c:v>41571</c:v>
                </c:pt>
                <c:pt idx="812">
                  <c:v>41572</c:v>
                </c:pt>
                <c:pt idx="813">
                  <c:v>41573</c:v>
                </c:pt>
                <c:pt idx="814">
                  <c:v>41574</c:v>
                </c:pt>
                <c:pt idx="815">
                  <c:v>41575</c:v>
                </c:pt>
                <c:pt idx="816">
                  <c:v>41576</c:v>
                </c:pt>
                <c:pt idx="817">
                  <c:v>41577</c:v>
                </c:pt>
                <c:pt idx="818">
                  <c:v>41578</c:v>
                </c:pt>
                <c:pt idx="819">
                  <c:v>41579</c:v>
                </c:pt>
                <c:pt idx="820">
                  <c:v>41580</c:v>
                </c:pt>
                <c:pt idx="821">
                  <c:v>41581</c:v>
                </c:pt>
                <c:pt idx="822">
                  <c:v>41582</c:v>
                </c:pt>
                <c:pt idx="823">
                  <c:v>41583</c:v>
                </c:pt>
                <c:pt idx="824">
                  <c:v>41584</c:v>
                </c:pt>
                <c:pt idx="825">
                  <c:v>41585</c:v>
                </c:pt>
                <c:pt idx="826">
                  <c:v>41586</c:v>
                </c:pt>
                <c:pt idx="827">
                  <c:v>41587</c:v>
                </c:pt>
                <c:pt idx="828">
                  <c:v>41588</c:v>
                </c:pt>
                <c:pt idx="829">
                  <c:v>41589</c:v>
                </c:pt>
                <c:pt idx="830">
                  <c:v>41590</c:v>
                </c:pt>
                <c:pt idx="831">
                  <c:v>41591</c:v>
                </c:pt>
                <c:pt idx="832">
                  <c:v>41592</c:v>
                </c:pt>
                <c:pt idx="833">
                  <c:v>41593</c:v>
                </c:pt>
                <c:pt idx="834">
                  <c:v>41594</c:v>
                </c:pt>
                <c:pt idx="835">
                  <c:v>41595</c:v>
                </c:pt>
                <c:pt idx="836">
                  <c:v>41596</c:v>
                </c:pt>
                <c:pt idx="837">
                  <c:v>41597</c:v>
                </c:pt>
                <c:pt idx="838">
                  <c:v>41598</c:v>
                </c:pt>
                <c:pt idx="839">
                  <c:v>41599</c:v>
                </c:pt>
                <c:pt idx="840">
                  <c:v>41600</c:v>
                </c:pt>
                <c:pt idx="841">
                  <c:v>41601</c:v>
                </c:pt>
                <c:pt idx="842">
                  <c:v>41602</c:v>
                </c:pt>
                <c:pt idx="843">
                  <c:v>41603</c:v>
                </c:pt>
                <c:pt idx="844">
                  <c:v>41604</c:v>
                </c:pt>
                <c:pt idx="845">
                  <c:v>41605</c:v>
                </c:pt>
                <c:pt idx="846">
                  <c:v>41606</c:v>
                </c:pt>
                <c:pt idx="847">
                  <c:v>41607</c:v>
                </c:pt>
                <c:pt idx="848">
                  <c:v>41608</c:v>
                </c:pt>
                <c:pt idx="849">
                  <c:v>41609</c:v>
                </c:pt>
                <c:pt idx="850">
                  <c:v>41610</c:v>
                </c:pt>
                <c:pt idx="851">
                  <c:v>41611</c:v>
                </c:pt>
                <c:pt idx="852">
                  <c:v>41612</c:v>
                </c:pt>
                <c:pt idx="853">
                  <c:v>41613</c:v>
                </c:pt>
                <c:pt idx="854">
                  <c:v>41614</c:v>
                </c:pt>
                <c:pt idx="855">
                  <c:v>41615</c:v>
                </c:pt>
                <c:pt idx="856">
                  <c:v>41616</c:v>
                </c:pt>
                <c:pt idx="857">
                  <c:v>41617</c:v>
                </c:pt>
                <c:pt idx="858">
                  <c:v>41618</c:v>
                </c:pt>
                <c:pt idx="859">
                  <c:v>41619</c:v>
                </c:pt>
                <c:pt idx="860">
                  <c:v>41620</c:v>
                </c:pt>
                <c:pt idx="861">
                  <c:v>41621</c:v>
                </c:pt>
                <c:pt idx="862">
                  <c:v>41622</c:v>
                </c:pt>
                <c:pt idx="863">
                  <c:v>41623</c:v>
                </c:pt>
                <c:pt idx="864">
                  <c:v>41624</c:v>
                </c:pt>
                <c:pt idx="865">
                  <c:v>41625</c:v>
                </c:pt>
                <c:pt idx="866">
                  <c:v>41626</c:v>
                </c:pt>
                <c:pt idx="867">
                  <c:v>41627</c:v>
                </c:pt>
                <c:pt idx="868">
                  <c:v>41628</c:v>
                </c:pt>
                <c:pt idx="869">
                  <c:v>41629</c:v>
                </c:pt>
                <c:pt idx="870">
                  <c:v>41630</c:v>
                </c:pt>
                <c:pt idx="871">
                  <c:v>41631</c:v>
                </c:pt>
                <c:pt idx="872">
                  <c:v>41632</c:v>
                </c:pt>
                <c:pt idx="873">
                  <c:v>41633</c:v>
                </c:pt>
                <c:pt idx="874">
                  <c:v>41634</c:v>
                </c:pt>
                <c:pt idx="875">
                  <c:v>41635</c:v>
                </c:pt>
                <c:pt idx="876">
                  <c:v>41636</c:v>
                </c:pt>
                <c:pt idx="877">
                  <c:v>41637</c:v>
                </c:pt>
                <c:pt idx="878">
                  <c:v>41638</c:v>
                </c:pt>
                <c:pt idx="879">
                  <c:v>41639</c:v>
                </c:pt>
                <c:pt idx="880">
                  <c:v>41640</c:v>
                </c:pt>
                <c:pt idx="881">
                  <c:v>41641</c:v>
                </c:pt>
                <c:pt idx="882">
                  <c:v>41642</c:v>
                </c:pt>
                <c:pt idx="883">
                  <c:v>41643</c:v>
                </c:pt>
                <c:pt idx="884">
                  <c:v>41644</c:v>
                </c:pt>
                <c:pt idx="885">
                  <c:v>41645</c:v>
                </c:pt>
                <c:pt idx="886">
                  <c:v>41646</c:v>
                </c:pt>
                <c:pt idx="887">
                  <c:v>41647</c:v>
                </c:pt>
                <c:pt idx="888">
                  <c:v>41648</c:v>
                </c:pt>
                <c:pt idx="889">
                  <c:v>41649</c:v>
                </c:pt>
                <c:pt idx="890">
                  <c:v>41650</c:v>
                </c:pt>
                <c:pt idx="891">
                  <c:v>41651</c:v>
                </c:pt>
                <c:pt idx="892">
                  <c:v>41652</c:v>
                </c:pt>
                <c:pt idx="893">
                  <c:v>41653</c:v>
                </c:pt>
                <c:pt idx="894">
                  <c:v>41654</c:v>
                </c:pt>
                <c:pt idx="895">
                  <c:v>41655</c:v>
                </c:pt>
                <c:pt idx="896">
                  <c:v>41656</c:v>
                </c:pt>
                <c:pt idx="897">
                  <c:v>41657</c:v>
                </c:pt>
                <c:pt idx="898">
                  <c:v>41658</c:v>
                </c:pt>
                <c:pt idx="899">
                  <c:v>41659</c:v>
                </c:pt>
                <c:pt idx="900">
                  <c:v>41660</c:v>
                </c:pt>
                <c:pt idx="901">
                  <c:v>41661</c:v>
                </c:pt>
                <c:pt idx="902">
                  <c:v>41662</c:v>
                </c:pt>
                <c:pt idx="903">
                  <c:v>41663</c:v>
                </c:pt>
                <c:pt idx="904">
                  <c:v>41664</c:v>
                </c:pt>
                <c:pt idx="905">
                  <c:v>41665</c:v>
                </c:pt>
                <c:pt idx="906">
                  <c:v>41666</c:v>
                </c:pt>
                <c:pt idx="907">
                  <c:v>41667</c:v>
                </c:pt>
                <c:pt idx="908">
                  <c:v>41668</c:v>
                </c:pt>
                <c:pt idx="909">
                  <c:v>41669</c:v>
                </c:pt>
                <c:pt idx="910">
                  <c:v>41670</c:v>
                </c:pt>
                <c:pt idx="911">
                  <c:v>41671</c:v>
                </c:pt>
                <c:pt idx="912">
                  <c:v>41672</c:v>
                </c:pt>
                <c:pt idx="913">
                  <c:v>41673</c:v>
                </c:pt>
                <c:pt idx="914">
                  <c:v>41674</c:v>
                </c:pt>
                <c:pt idx="915">
                  <c:v>41675</c:v>
                </c:pt>
                <c:pt idx="916">
                  <c:v>41676</c:v>
                </c:pt>
                <c:pt idx="917">
                  <c:v>41677</c:v>
                </c:pt>
                <c:pt idx="918">
                  <c:v>41678</c:v>
                </c:pt>
                <c:pt idx="919">
                  <c:v>41679</c:v>
                </c:pt>
                <c:pt idx="920">
                  <c:v>41680</c:v>
                </c:pt>
                <c:pt idx="921">
                  <c:v>41681</c:v>
                </c:pt>
                <c:pt idx="922">
                  <c:v>41682</c:v>
                </c:pt>
                <c:pt idx="923">
                  <c:v>41683</c:v>
                </c:pt>
                <c:pt idx="924">
                  <c:v>41684</c:v>
                </c:pt>
                <c:pt idx="925">
                  <c:v>41685</c:v>
                </c:pt>
                <c:pt idx="926">
                  <c:v>41686</c:v>
                </c:pt>
                <c:pt idx="927">
                  <c:v>41687</c:v>
                </c:pt>
                <c:pt idx="928">
                  <c:v>41688</c:v>
                </c:pt>
                <c:pt idx="929">
                  <c:v>41689</c:v>
                </c:pt>
                <c:pt idx="930">
                  <c:v>41690</c:v>
                </c:pt>
                <c:pt idx="931">
                  <c:v>41691</c:v>
                </c:pt>
                <c:pt idx="932">
                  <c:v>41692</c:v>
                </c:pt>
                <c:pt idx="933">
                  <c:v>41693</c:v>
                </c:pt>
                <c:pt idx="934">
                  <c:v>41694</c:v>
                </c:pt>
                <c:pt idx="935">
                  <c:v>41695</c:v>
                </c:pt>
                <c:pt idx="936">
                  <c:v>41696</c:v>
                </c:pt>
                <c:pt idx="937">
                  <c:v>41697</c:v>
                </c:pt>
                <c:pt idx="938">
                  <c:v>41698</c:v>
                </c:pt>
                <c:pt idx="939">
                  <c:v>41699</c:v>
                </c:pt>
                <c:pt idx="940">
                  <c:v>41700</c:v>
                </c:pt>
                <c:pt idx="941">
                  <c:v>41701</c:v>
                </c:pt>
                <c:pt idx="942">
                  <c:v>41702</c:v>
                </c:pt>
                <c:pt idx="943">
                  <c:v>41703</c:v>
                </c:pt>
                <c:pt idx="944">
                  <c:v>41704</c:v>
                </c:pt>
                <c:pt idx="945">
                  <c:v>41705</c:v>
                </c:pt>
                <c:pt idx="946">
                  <c:v>41706</c:v>
                </c:pt>
                <c:pt idx="947">
                  <c:v>41707</c:v>
                </c:pt>
                <c:pt idx="948">
                  <c:v>41708</c:v>
                </c:pt>
                <c:pt idx="949">
                  <c:v>41709</c:v>
                </c:pt>
                <c:pt idx="950">
                  <c:v>41710</c:v>
                </c:pt>
                <c:pt idx="951">
                  <c:v>41711</c:v>
                </c:pt>
                <c:pt idx="952">
                  <c:v>41712</c:v>
                </c:pt>
                <c:pt idx="953">
                  <c:v>41713</c:v>
                </c:pt>
                <c:pt idx="954">
                  <c:v>41714</c:v>
                </c:pt>
                <c:pt idx="955">
                  <c:v>41715</c:v>
                </c:pt>
                <c:pt idx="956">
                  <c:v>41716</c:v>
                </c:pt>
                <c:pt idx="957">
                  <c:v>41717</c:v>
                </c:pt>
                <c:pt idx="958">
                  <c:v>41718</c:v>
                </c:pt>
                <c:pt idx="959">
                  <c:v>41719</c:v>
                </c:pt>
                <c:pt idx="960">
                  <c:v>41720</c:v>
                </c:pt>
                <c:pt idx="961">
                  <c:v>41721</c:v>
                </c:pt>
                <c:pt idx="962">
                  <c:v>41722</c:v>
                </c:pt>
                <c:pt idx="963">
                  <c:v>41723</c:v>
                </c:pt>
                <c:pt idx="964">
                  <c:v>41724</c:v>
                </c:pt>
                <c:pt idx="965">
                  <c:v>41725</c:v>
                </c:pt>
                <c:pt idx="966">
                  <c:v>41726</c:v>
                </c:pt>
                <c:pt idx="967">
                  <c:v>41727</c:v>
                </c:pt>
                <c:pt idx="968">
                  <c:v>41728</c:v>
                </c:pt>
                <c:pt idx="969">
                  <c:v>41729</c:v>
                </c:pt>
                <c:pt idx="970">
                  <c:v>41730</c:v>
                </c:pt>
                <c:pt idx="971">
                  <c:v>41731</c:v>
                </c:pt>
                <c:pt idx="972">
                  <c:v>41732</c:v>
                </c:pt>
                <c:pt idx="973">
                  <c:v>41733</c:v>
                </c:pt>
                <c:pt idx="974">
                  <c:v>41734</c:v>
                </c:pt>
                <c:pt idx="975">
                  <c:v>41735</c:v>
                </c:pt>
                <c:pt idx="976">
                  <c:v>41736</c:v>
                </c:pt>
                <c:pt idx="977">
                  <c:v>41737</c:v>
                </c:pt>
                <c:pt idx="978">
                  <c:v>41738</c:v>
                </c:pt>
                <c:pt idx="979">
                  <c:v>41739</c:v>
                </c:pt>
                <c:pt idx="980">
                  <c:v>41740</c:v>
                </c:pt>
                <c:pt idx="981">
                  <c:v>41741</c:v>
                </c:pt>
                <c:pt idx="982">
                  <c:v>41742</c:v>
                </c:pt>
                <c:pt idx="983">
                  <c:v>41743</c:v>
                </c:pt>
                <c:pt idx="984">
                  <c:v>41744</c:v>
                </c:pt>
                <c:pt idx="985">
                  <c:v>41745</c:v>
                </c:pt>
                <c:pt idx="986">
                  <c:v>41746</c:v>
                </c:pt>
                <c:pt idx="987">
                  <c:v>41747</c:v>
                </c:pt>
                <c:pt idx="988">
                  <c:v>41748</c:v>
                </c:pt>
                <c:pt idx="989">
                  <c:v>41749</c:v>
                </c:pt>
                <c:pt idx="990">
                  <c:v>41750</c:v>
                </c:pt>
                <c:pt idx="991">
                  <c:v>41751</c:v>
                </c:pt>
                <c:pt idx="992">
                  <c:v>41752</c:v>
                </c:pt>
                <c:pt idx="993">
                  <c:v>41753</c:v>
                </c:pt>
                <c:pt idx="994">
                  <c:v>41754</c:v>
                </c:pt>
                <c:pt idx="995">
                  <c:v>41755</c:v>
                </c:pt>
                <c:pt idx="996">
                  <c:v>41756</c:v>
                </c:pt>
                <c:pt idx="997">
                  <c:v>41757</c:v>
                </c:pt>
                <c:pt idx="998">
                  <c:v>41758</c:v>
                </c:pt>
                <c:pt idx="999">
                  <c:v>41759</c:v>
                </c:pt>
              </c:numCache>
            </c:numRef>
          </c:xVal>
          <c:yVal>
            <c:numRef>
              <c:f>Sheet1!$Q$101:$Q$1131</c:f>
              <c:numCache>
                <c:formatCode>General</c:formatCode>
                <c:ptCount val="1031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74</c:v>
                </c:pt>
                <c:pt idx="22">
                  <c:v>74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72</c:v>
                </c:pt>
                <c:pt idx="31">
                  <c:v>72</c:v>
                </c:pt>
                <c:pt idx="32">
                  <c:v>72</c:v>
                </c:pt>
                <c:pt idx="33">
                  <c:v>71</c:v>
                </c:pt>
                <c:pt idx="34">
                  <c:v>71</c:v>
                </c:pt>
                <c:pt idx="35">
                  <c:v>71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69</c:v>
                </c:pt>
                <c:pt idx="40">
                  <c:v>69</c:v>
                </c:pt>
                <c:pt idx="41">
                  <c:v>69</c:v>
                </c:pt>
                <c:pt idx="42">
                  <c:v>68</c:v>
                </c:pt>
                <c:pt idx="43">
                  <c:v>68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66</c:v>
                </c:pt>
                <c:pt idx="48">
                  <c:v>66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64</c:v>
                </c:pt>
                <c:pt idx="53">
                  <c:v>64</c:v>
                </c:pt>
                <c:pt idx="54">
                  <c:v>63</c:v>
                </c:pt>
                <c:pt idx="55">
                  <c:v>63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61</c:v>
                </c:pt>
                <c:pt idx="60">
                  <c:v>61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59</c:v>
                </c:pt>
                <c:pt idx="65">
                  <c:v>59</c:v>
                </c:pt>
                <c:pt idx="66">
                  <c:v>59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57</c:v>
                </c:pt>
                <c:pt idx="71">
                  <c:v>57</c:v>
                </c:pt>
                <c:pt idx="72">
                  <c:v>56</c:v>
                </c:pt>
                <c:pt idx="73">
                  <c:v>56</c:v>
                </c:pt>
                <c:pt idx="74">
                  <c:v>56</c:v>
                </c:pt>
                <c:pt idx="75">
                  <c:v>56</c:v>
                </c:pt>
                <c:pt idx="76">
                  <c:v>55</c:v>
                </c:pt>
                <c:pt idx="77">
                  <c:v>55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49</c:v>
                </c:pt>
                <c:pt idx="96">
                  <c:v>49</c:v>
                </c:pt>
                <c:pt idx="97">
                  <c:v>49</c:v>
                </c:pt>
                <c:pt idx="98">
                  <c:v>48</c:v>
                </c:pt>
                <c:pt idx="99">
                  <c:v>48</c:v>
                </c:pt>
                <c:pt idx="100">
                  <c:v>48</c:v>
                </c:pt>
                <c:pt idx="101">
                  <c:v>47</c:v>
                </c:pt>
                <c:pt idx="102">
                  <c:v>47</c:v>
                </c:pt>
                <c:pt idx="103">
                  <c:v>47</c:v>
                </c:pt>
                <c:pt idx="104">
                  <c:v>46</c:v>
                </c:pt>
                <c:pt idx="105">
                  <c:v>46</c:v>
                </c:pt>
                <c:pt idx="106">
                  <c:v>46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44</c:v>
                </c:pt>
                <c:pt idx="111">
                  <c:v>44</c:v>
                </c:pt>
                <c:pt idx="112">
                  <c:v>44</c:v>
                </c:pt>
                <c:pt idx="113">
                  <c:v>43</c:v>
                </c:pt>
                <c:pt idx="114">
                  <c:v>43</c:v>
                </c:pt>
                <c:pt idx="115">
                  <c:v>42</c:v>
                </c:pt>
                <c:pt idx="116">
                  <c:v>42</c:v>
                </c:pt>
                <c:pt idx="117">
                  <c:v>42</c:v>
                </c:pt>
                <c:pt idx="118">
                  <c:v>41</c:v>
                </c:pt>
                <c:pt idx="119">
                  <c:v>41</c:v>
                </c:pt>
                <c:pt idx="120">
                  <c:v>41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39</c:v>
                </c:pt>
                <c:pt idx="125">
                  <c:v>39</c:v>
                </c:pt>
                <c:pt idx="126">
                  <c:v>38</c:v>
                </c:pt>
                <c:pt idx="127">
                  <c:v>38</c:v>
                </c:pt>
                <c:pt idx="128">
                  <c:v>38</c:v>
                </c:pt>
                <c:pt idx="129">
                  <c:v>38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36</c:v>
                </c:pt>
                <c:pt idx="134">
                  <c:v>36</c:v>
                </c:pt>
                <c:pt idx="135">
                  <c:v>36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34</c:v>
                </c:pt>
                <c:pt idx="141">
                  <c:v>34</c:v>
                </c:pt>
                <c:pt idx="142">
                  <c:v>34</c:v>
                </c:pt>
                <c:pt idx="143">
                  <c:v>34</c:v>
                </c:pt>
                <c:pt idx="144">
                  <c:v>33</c:v>
                </c:pt>
                <c:pt idx="145">
                  <c:v>33</c:v>
                </c:pt>
                <c:pt idx="146">
                  <c:v>33</c:v>
                </c:pt>
                <c:pt idx="147">
                  <c:v>33</c:v>
                </c:pt>
                <c:pt idx="148">
                  <c:v>33</c:v>
                </c:pt>
                <c:pt idx="149">
                  <c:v>32</c:v>
                </c:pt>
                <c:pt idx="150">
                  <c:v>32</c:v>
                </c:pt>
                <c:pt idx="151">
                  <c:v>32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32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31</c:v>
                </c:pt>
                <c:pt idx="160">
                  <c:v>31</c:v>
                </c:pt>
                <c:pt idx="161">
                  <c:v>31</c:v>
                </c:pt>
                <c:pt idx="162">
                  <c:v>31</c:v>
                </c:pt>
                <c:pt idx="163">
                  <c:v>31</c:v>
                </c:pt>
                <c:pt idx="164">
                  <c:v>31</c:v>
                </c:pt>
                <c:pt idx="165">
                  <c:v>31</c:v>
                </c:pt>
                <c:pt idx="166">
                  <c:v>31</c:v>
                </c:pt>
                <c:pt idx="167">
                  <c:v>31</c:v>
                </c:pt>
                <c:pt idx="168">
                  <c:v>31</c:v>
                </c:pt>
                <c:pt idx="169">
                  <c:v>31</c:v>
                </c:pt>
                <c:pt idx="170">
                  <c:v>31</c:v>
                </c:pt>
                <c:pt idx="171">
                  <c:v>32</c:v>
                </c:pt>
                <c:pt idx="172">
                  <c:v>32</c:v>
                </c:pt>
                <c:pt idx="173">
                  <c:v>32</c:v>
                </c:pt>
                <c:pt idx="174">
                  <c:v>32</c:v>
                </c:pt>
                <c:pt idx="175">
                  <c:v>32</c:v>
                </c:pt>
                <c:pt idx="176">
                  <c:v>32</c:v>
                </c:pt>
                <c:pt idx="177">
                  <c:v>32</c:v>
                </c:pt>
                <c:pt idx="178">
                  <c:v>32</c:v>
                </c:pt>
                <c:pt idx="179">
                  <c:v>32</c:v>
                </c:pt>
                <c:pt idx="180">
                  <c:v>32</c:v>
                </c:pt>
                <c:pt idx="181">
                  <c:v>32</c:v>
                </c:pt>
                <c:pt idx="182">
                  <c:v>32</c:v>
                </c:pt>
                <c:pt idx="183">
                  <c:v>33</c:v>
                </c:pt>
                <c:pt idx="184">
                  <c:v>33</c:v>
                </c:pt>
                <c:pt idx="185">
                  <c:v>33</c:v>
                </c:pt>
                <c:pt idx="186">
                  <c:v>33</c:v>
                </c:pt>
                <c:pt idx="187">
                  <c:v>33</c:v>
                </c:pt>
                <c:pt idx="188">
                  <c:v>34</c:v>
                </c:pt>
                <c:pt idx="189">
                  <c:v>34</c:v>
                </c:pt>
                <c:pt idx="190">
                  <c:v>34</c:v>
                </c:pt>
                <c:pt idx="191">
                  <c:v>34</c:v>
                </c:pt>
                <c:pt idx="192">
                  <c:v>34</c:v>
                </c:pt>
                <c:pt idx="193">
                  <c:v>34</c:v>
                </c:pt>
                <c:pt idx="194">
                  <c:v>35</c:v>
                </c:pt>
                <c:pt idx="195">
                  <c:v>35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38</c:v>
                </c:pt>
                <c:pt idx="208">
                  <c:v>38</c:v>
                </c:pt>
                <c:pt idx="209">
                  <c:v>38</c:v>
                </c:pt>
                <c:pt idx="210">
                  <c:v>38</c:v>
                </c:pt>
                <c:pt idx="211">
                  <c:v>38</c:v>
                </c:pt>
                <c:pt idx="212">
                  <c:v>38</c:v>
                </c:pt>
                <c:pt idx="213">
                  <c:v>39</c:v>
                </c:pt>
                <c:pt idx="214">
                  <c:v>39</c:v>
                </c:pt>
                <c:pt idx="215">
                  <c:v>39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41</c:v>
                </c:pt>
                <c:pt idx="221">
                  <c:v>41</c:v>
                </c:pt>
                <c:pt idx="222">
                  <c:v>41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43</c:v>
                </c:pt>
                <c:pt idx="227">
                  <c:v>43</c:v>
                </c:pt>
                <c:pt idx="228">
                  <c:v>43</c:v>
                </c:pt>
                <c:pt idx="229">
                  <c:v>44</c:v>
                </c:pt>
                <c:pt idx="230">
                  <c:v>44</c:v>
                </c:pt>
                <c:pt idx="231">
                  <c:v>44</c:v>
                </c:pt>
                <c:pt idx="232">
                  <c:v>45</c:v>
                </c:pt>
                <c:pt idx="233">
                  <c:v>45</c:v>
                </c:pt>
                <c:pt idx="234">
                  <c:v>45</c:v>
                </c:pt>
                <c:pt idx="235">
                  <c:v>46</c:v>
                </c:pt>
                <c:pt idx="236">
                  <c:v>46</c:v>
                </c:pt>
                <c:pt idx="237">
                  <c:v>46</c:v>
                </c:pt>
                <c:pt idx="238">
                  <c:v>47</c:v>
                </c:pt>
                <c:pt idx="239">
                  <c:v>47</c:v>
                </c:pt>
                <c:pt idx="240">
                  <c:v>48</c:v>
                </c:pt>
                <c:pt idx="241">
                  <c:v>48</c:v>
                </c:pt>
                <c:pt idx="242">
                  <c:v>48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50</c:v>
                </c:pt>
                <c:pt idx="247">
                  <c:v>50</c:v>
                </c:pt>
                <c:pt idx="248">
                  <c:v>51</c:v>
                </c:pt>
                <c:pt idx="249">
                  <c:v>51</c:v>
                </c:pt>
                <c:pt idx="250">
                  <c:v>51</c:v>
                </c:pt>
                <c:pt idx="251">
                  <c:v>52</c:v>
                </c:pt>
                <c:pt idx="252">
                  <c:v>52</c:v>
                </c:pt>
                <c:pt idx="253">
                  <c:v>52</c:v>
                </c:pt>
                <c:pt idx="254">
                  <c:v>53</c:v>
                </c:pt>
                <c:pt idx="255">
                  <c:v>53</c:v>
                </c:pt>
                <c:pt idx="256">
                  <c:v>54</c:v>
                </c:pt>
                <c:pt idx="257">
                  <c:v>54</c:v>
                </c:pt>
                <c:pt idx="258">
                  <c:v>54</c:v>
                </c:pt>
                <c:pt idx="259">
                  <c:v>54</c:v>
                </c:pt>
                <c:pt idx="260">
                  <c:v>55</c:v>
                </c:pt>
                <c:pt idx="261">
                  <c:v>55</c:v>
                </c:pt>
                <c:pt idx="262">
                  <c:v>56</c:v>
                </c:pt>
                <c:pt idx="263">
                  <c:v>56</c:v>
                </c:pt>
                <c:pt idx="264">
                  <c:v>56</c:v>
                </c:pt>
                <c:pt idx="265">
                  <c:v>56</c:v>
                </c:pt>
                <c:pt idx="266">
                  <c:v>57</c:v>
                </c:pt>
                <c:pt idx="267">
                  <c:v>57</c:v>
                </c:pt>
                <c:pt idx="268">
                  <c:v>58</c:v>
                </c:pt>
                <c:pt idx="269">
                  <c:v>58</c:v>
                </c:pt>
                <c:pt idx="270">
                  <c:v>58</c:v>
                </c:pt>
                <c:pt idx="271">
                  <c:v>58</c:v>
                </c:pt>
                <c:pt idx="272">
                  <c:v>59</c:v>
                </c:pt>
                <c:pt idx="273">
                  <c:v>59</c:v>
                </c:pt>
                <c:pt idx="274">
                  <c:v>59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61</c:v>
                </c:pt>
                <c:pt idx="280">
                  <c:v>61</c:v>
                </c:pt>
                <c:pt idx="281">
                  <c:v>61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63</c:v>
                </c:pt>
                <c:pt idx="286">
                  <c:v>63</c:v>
                </c:pt>
                <c:pt idx="287">
                  <c:v>63</c:v>
                </c:pt>
                <c:pt idx="288">
                  <c:v>64</c:v>
                </c:pt>
                <c:pt idx="289">
                  <c:v>64</c:v>
                </c:pt>
                <c:pt idx="290">
                  <c:v>64</c:v>
                </c:pt>
                <c:pt idx="291">
                  <c:v>64</c:v>
                </c:pt>
                <c:pt idx="292">
                  <c:v>65</c:v>
                </c:pt>
                <c:pt idx="293">
                  <c:v>65</c:v>
                </c:pt>
                <c:pt idx="294">
                  <c:v>66</c:v>
                </c:pt>
                <c:pt idx="295">
                  <c:v>66</c:v>
                </c:pt>
                <c:pt idx="296">
                  <c:v>66</c:v>
                </c:pt>
                <c:pt idx="297">
                  <c:v>66</c:v>
                </c:pt>
                <c:pt idx="298">
                  <c:v>67</c:v>
                </c:pt>
                <c:pt idx="299">
                  <c:v>67</c:v>
                </c:pt>
                <c:pt idx="300">
                  <c:v>68</c:v>
                </c:pt>
                <c:pt idx="301">
                  <c:v>68</c:v>
                </c:pt>
                <c:pt idx="302">
                  <c:v>68</c:v>
                </c:pt>
                <c:pt idx="303">
                  <c:v>68</c:v>
                </c:pt>
                <c:pt idx="304">
                  <c:v>69</c:v>
                </c:pt>
                <c:pt idx="305">
                  <c:v>69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71</c:v>
                </c:pt>
                <c:pt idx="311">
                  <c:v>71</c:v>
                </c:pt>
                <c:pt idx="312">
                  <c:v>72</c:v>
                </c:pt>
                <c:pt idx="313">
                  <c:v>72</c:v>
                </c:pt>
                <c:pt idx="314">
                  <c:v>72</c:v>
                </c:pt>
                <c:pt idx="315">
                  <c:v>72</c:v>
                </c:pt>
                <c:pt idx="316">
                  <c:v>73</c:v>
                </c:pt>
                <c:pt idx="317">
                  <c:v>73</c:v>
                </c:pt>
                <c:pt idx="318">
                  <c:v>73</c:v>
                </c:pt>
                <c:pt idx="319">
                  <c:v>74</c:v>
                </c:pt>
                <c:pt idx="320">
                  <c:v>74</c:v>
                </c:pt>
                <c:pt idx="321">
                  <c:v>74</c:v>
                </c:pt>
                <c:pt idx="322">
                  <c:v>74</c:v>
                </c:pt>
                <c:pt idx="323">
                  <c:v>75</c:v>
                </c:pt>
                <c:pt idx="324">
                  <c:v>75</c:v>
                </c:pt>
                <c:pt idx="325">
                  <c:v>75</c:v>
                </c:pt>
                <c:pt idx="326">
                  <c:v>75</c:v>
                </c:pt>
                <c:pt idx="327">
                  <c:v>76</c:v>
                </c:pt>
                <c:pt idx="328">
                  <c:v>76</c:v>
                </c:pt>
                <c:pt idx="329">
                  <c:v>76</c:v>
                </c:pt>
                <c:pt idx="330">
                  <c:v>76</c:v>
                </c:pt>
                <c:pt idx="331">
                  <c:v>76</c:v>
                </c:pt>
                <c:pt idx="332">
                  <c:v>76</c:v>
                </c:pt>
                <c:pt idx="333">
                  <c:v>77</c:v>
                </c:pt>
                <c:pt idx="334">
                  <c:v>77</c:v>
                </c:pt>
                <c:pt idx="335">
                  <c:v>77</c:v>
                </c:pt>
                <c:pt idx="336">
                  <c:v>77</c:v>
                </c:pt>
                <c:pt idx="337">
                  <c:v>77</c:v>
                </c:pt>
                <c:pt idx="338">
                  <c:v>77</c:v>
                </c:pt>
                <c:pt idx="339">
                  <c:v>77</c:v>
                </c:pt>
                <c:pt idx="340">
                  <c:v>77</c:v>
                </c:pt>
                <c:pt idx="341">
                  <c:v>78</c:v>
                </c:pt>
                <c:pt idx="342">
                  <c:v>78</c:v>
                </c:pt>
                <c:pt idx="343">
                  <c:v>78</c:v>
                </c:pt>
                <c:pt idx="344">
                  <c:v>78</c:v>
                </c:pt>
                <c:pt idx="345">
                  <c:v>78</c:v>
                </c:pt>
                <c:pt idx="346">
                  <c:v>78</c:v>
                </c:pt>
                <c:pt idx="347">
                  <c:v>78</c:v>
                </c:pt>
                <c:pt idx="348">
                  <c:v>78</c:v>
                </c:pt>
                <c:pt idx="349">
                  <c:v>78</c:v>
                </c:pt>
                <c:pt idx="350">
                  <c:v>78</c:v>
                </c:pt>
                <c:pt idx="351">
                  <c:v>78</c:v>
                </c:pt>
                <c:pt idx="352">
                  <c:v>78</c:v>
                </c:pt>
                <c:pt idx="353">
                  <c:v>78</c:v>
                </c:pt>
                <c:pt idx="354">
                  <c:v>78</c:v>
                </c:pt>
                <c:pt idx="355">
                  <c:v>78</c:v>
                </c:pt>
                <c:pt idx="356">
                  <c:v>78</c:v>
                </c:pt>
                <c:pt idx="357">
                  <c:v>78</c:v>
                </c:pt>
                <c:pt idx="358">
                  <c:v>77</c:v>
                </c:pt>
                <c:pt idx="359">
                  <c:v>77</c:v>
                </c:pt>
                <c:pt idx="360">
                  <c:v>77</c:v>
                </c:pt>
                <c:pt idx="361">
                  <c:v>77</c:v>
                </c:pt>
                <c:pt idx="362">
                  <c:v>77</c:v>
                </c:pt>
                <c:pt idx="363">
                  <c:v>77</c:v>
                </c:pt>
                <c:pt idx="364">
                  <c:v>77</c:v>
                </c:pt>
                <c:pt idx="365">
                  <c:v>77</c:v>
                </c:pt>
                <c:pt idx="366">
                  <c:v>77</c:v>
                </c:pt>
                <c:pt idx="367">
                  <c:v>77</c:v>
                </c:pt>
                <c:pt idx="368">
                  <c:v>77</c:v>
                </c:pt>
                <c:pt idx="369">
                  <c:v>77</c:v>
                </c:pt>
                <c:pt idx="370">
                  <c:v>77</c:v>
                </c:pt>
                <c:pt idx="371">
                  <c:v>77</c:v>
                </c:pt>
                <c:pt idx="372">
                  <c:v>77</c:v>
                </c:pt>
                <c:pt idx="373">
                  <c:v>76</c:v>
                </c:pt>
                <c:pt idx="374">
                  <c:v>76</c:v>
                </c:pt>
                <c:pt idx="375">
                  <c:v>76</c:v>
                </c:pt>
                <c:pt idx="376">
                  <c:v>76</c:v>
                </c:pt>
                <c:pt idx="377">
                  <c:v>76</c:v>
                </c:pt>
                <c:pt idx="378">
                  <c:v>76</c:v>
                </c:pt>
                <c:pt idx="379">
                  <c:v>76</c:v>
                </c:pt>
                <c:pt idx="380">
                  <c:v>76</c:v>
                </c:pt>
                <c:pt idx="381">
                  <c:v>76</c:v>
                </c:pt>
                <c:pt idx="382">
                  <c:v>75</c:v>
                </c:pt>
                <c:pt idx="383">
                  <c:v>75</c:v>
                </c:pt>
                <c:pt idx="384">
                  <c:v>75</c:v>
                </c:pt>
                <c:pt idx="385">
                  <c:v>75</c:v>
                </c:pt>
                <c:pt idx="386">
                  <c:v>75</c:v>
                </c:pt>
                <c:pt idx="387">
                  <c:v>74</c:v>
                </c:pt>
                <c:pt idx="388">
                  <c:v>74</c:v>
                </c:pt>
                <c:pt idx="389">
                  <c:v>74</c:v>
                </c:pt>
                <c:pt idx="390">
                  <c:v>74</c:v>
                </c:pt>
                <c:pt idx="391">
                  <c:v>74</c:v>
                </c:pt>
                <c:pt idx="392">
                  <c:v>73</c:v>
                </c:pt>
                <c:pt idx="393">
                  <c:v>73</c:v>
                </c:pt>
                <c:pt idx="394">
                  <c:v>73</c:v>
                </c:pt>
                <c:pt idx="395">
                  <c:v>73</c:v>
                </c:pt>
                <c:pt idx="396">
                  <c:v>72</c:v>
                </c:pt>
                <c:pt idx="397">
                  <c:v>72</c:v>
                </c:pt>
                <c:pt idx="398">
                  <c:v>72</c:v>
                </c:pt>
                <c:pt idx="399">
                  <c:v>71</c:v>
                </c:pt>
                <c:pt idx="400">
                  <c:v>71</c:v>
                </c:pt>
                <c:pt idx="401">
                  <c:v>71</c:v>
                </c:pt>
                <c:pt idx="402">
                  <c:v>70</c:v>
                </c:pt>
                <c:pt idx="403">
                  <c:v>70</c:v>
                </c:pt>
                <c:pt idx="404">
                  <c:v>70</c:v>
                </c:pt>
                <c:pt idx="405">
                  <c:v>69</c:v>
                </c:pt>
                <c:pt idx="406">
                  <c:v>69</c:v>
                </c:pt>
                <c:pt idx="407">
                  <c:v>69</c:v>
                </c:pt>
                <c:pt idx="408">
                  <c:v>68</c:v>
                </c:pt>
                <c:pt idx="409">
                  <c:v>68</c:v>
                </c:pt>
                <c:pt idx="410">
                  <c:v>67</c:v>
                </c:pt>
                <c:pt idx="411">
                  <c:v>67</c:v>
                </c:pt>
                <c:pt idx="412">
                  <c:v>67</c:v>
                </c:pt>
                <c:pt idx="413">
                  <c:v>66</c:v>
                </c:pt>
                <c:pt idx="414">
                  <c:v>66</c:v>
                </c:pt>
                <c:pt idx="415">
                  <c:v>65</c:v>
                </c:pt>
                <c:pt idx="416">
                  <c:v>65</c:v>
                </c:pt>
                <c:pt idx="417">
                  <c:v>65</c:v>
                </c:pt>
                <c:pt idx="418">
                  <c:v>64</c:v>
                </c:pt>
                <c:pt idx="419">
                  <c:v>64</c:v>
                </c:pt>
                <c:pt idx="420">
                  <c:v>63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61</c:v>
                </c:pt>
                <c:pt idx="426">
                  <c:v>61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59</c:v>
                </c:pt>
                <c:pt idx="431">
                  <c:v>59</c:v>
                </c:pt>
                <c:pt idx="432">
                  <c:v>59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57</c:v>
                </c:pt>
                <c:pt idx="437">
                  <c:v>57</c:v>
                </c:pt>
                <c:pt idx="438">
                  <c:v>56</c:v>
                </c:pt>
                <c:pt idx="439">
                  <c:v>56</c:v>
                </c:pt>
                <c:pt idx="440">
                  <c:v>56</c:v>
                </c:pt>
                <c:pt idx="441">
                  <c:v>56</c:v>
                </c:pt>
                <c:pt idx="442">
                  <c:v>55</c:v>
                </c:pt>
                <c:pt idx="443">
                  <c:v>55</c:v>
                </c:pt>
                <c:pt idx="444">
                  <c:v>54</c:v>
                </c:pt>
                <c:pt idx="445">
                  <c:v>54</c:v>
                </c:pt>
                <c:pt idx="446">
                  <c:v>54</c:v>
                </c:pt>
                <c:pt idx="447">
                  <c:v>54</c:v>
                </c:pt>
                <c:pt idx="448">
                  <c:v>53</c:v>
                </c:pt>
                <c:pt idx="449">
                  <c:v>53</c:v>
                </c:pt>
                <c:pt idx="450">
                  <c:v>53</c:v>
                </c:pt>
                <c:pt idx="451">
                  <c:v>52</c:v>
                </c:pt>
                <c:pt idx="452">
                  <c:v>52</c:v>
                </c:pt>
                <c:pt idx="453">
                  <c:v>52</c:v>
                </c:pt>
                <c:pt idx="454">
                  <c:v>52</c:v>
                </c:pt>
                <c:pt idx="455">
                  <c:v>51</c:v>
                </c:pt>
                <c:pt idx="456">
                  <c:v>51</c:v>
                </c:pt>
                <c:pt idx="457">
                  <c:v>51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49</c:v>
                </c:pt>
                <c:pt idx="462">
                  <c:v>49</c:v>
                </c:pt>
                <c:pt idx="463">
                  <c:v>49</c:v>
                </c:pt>
                <c:pt idx="464">
                  <c:v>48</c:v>
                </c:pt>
                <c:pt idx="465">
                  <c:v>48</c:v>
                </c:pt>
                <c:pt idx="466">
                  <c:v>48</c:v>
                </c:pt>
                <c:pt idx="467">
                  <c:v>47</c:v>
                </c:pt>
                <c:pt idx="468">
                  <c:v>47</c:v>
                </c:pt>
                <c:pt idx="469">
                  <c:v>47</c:v>
                </c:pt>
                <c:pt idx="470">
                  <c:v>46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45</c:v>
                </c:pt>
                <c:pt idx="475">
                  <c:v>45</c:v>
                </c:pt>
                <c:pt idx="476">
                  <c:v>44</c:v>
                </c:pt>
                <c:pt idx="477">
                  <c:v>44</c:v>
                </c:pt>
                <c:pt idx="478">
                  <c:v>44</c:v>
                </c:pt>
                <c:pt idx="479">
                  <c:v>43</c:v>
                </c:pt>
                <c:pt idx="480">
                  <c:v>43</c:v>
                </c:pt>
                <c:pt idx="481">
                  <c:v>42</c:v>
                </c:pt>
                <c:pt idx="482">
                  <c:v>42</c:v>
                </c:pt>
                <c:pt idx="483">
                  <c:v>42</c:v>
                </c:pt>
                <c:pt idx="484">
                  <c:v>41</c:v>
                </c:pt>
                <c:pt idx="485">
                  <c:v>41</c:v>
                </c:pt>
                <c:pt idx="486">
                  <c:v>41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39</c:v>
                </c:pt>
                <c:pt idx="491">
                  <c:v>39</c:v>
                </c:pt>
                <c:pt idx="492">
                  <c:v>38</c:v>
                </c:pt>
                <c:pt idx="493">
                  <c:v>38</c:v>
                </c:pt>
                <c:pt idx="494">
                  <c:v>38</c:v>
                </c:pt>
                <c:pt idx="495">
                  <c:v>38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35</c:v>
                </c:pt>
                <c:pt idx="503">
                  <c:v>35</c:v>
                </c:pt>
                <c:pt idx="504">
                  <c:v>35</c:v>
                </c:pt>
                <c:pt idx="505">
                  <c:v>35</c:v>
                </c:pt>
                <c:pt idx="506">
                  <c:v>34</c:v>
                </c:pt>
                <c:pt idx="507">
                  <c:v>34</c:v>
                </c:pt>
                <c:pt idx="508">
                  <c:v>34</c:v>
                </c:pt>
                <c:pt idx="509">
                  <c:v>34</c:v>
                </c:pt>
                <c:pt idx="510">
                  <c:v>33</c:v>
                </c:pt>
                <c:pt idx="511">
                  <c:v>33</c:v>
                </c:pt>
                <c:pt idx="512">
                  <c:v>33</c:v>
                </c:pt>
                <c:pt idx="513">
                  <c:v>33</c:v>
                </c:pt>
                <c:pt idx="514">
                  <c:v>33</c:v>
                </c:pt>
                <c:pt idx="515">
                  <c:v>32</c:v>
                </c:pt>
                <c:pt idx="516">
                  <c:v>32</c:v>
                </c:pt>
                <c:pt idx="517">
                  <c:v>32</c:v>
                </c:pt>
                <c:pt idx="518">
                  <c:v>32</c:v>
                </c:pt>
                <c:pt idx="519">
                  <c:v>32</c:v>
                </c:pt>
                <c:pt idx="520">
                  <c:v>32</c:v>
                </c:pt>
                <c:pt idx="521">
                  <c:v>32</c:v>
                </c:pt>
                <c:pt idx="522">
                  <c:v>32</c:v>
                </c:pt>
                <c:pt idx="523">
                  <c:v>32</c:v>
                </c:pt>
                <c:pt idx="524">
                  <c:v>32</c:v>
                </c:pt>
                <c:pt idx="525">
                  <c:v>31</c:v>
                </c:pt>
                <c:pt idx="526">
                  <c:v>31</c:v>
                </c:pt>
                <c:pt idx="527">
                  <c:v>31</c:v>
                </c:pt>
                <c:pt idx="528">
                  <c:v>31</c:v>
                </c:pt>
                <c:pt idx="529">
                  <c:v>31</c:v>
                </c:pt>
                <c:pt idx="530">
                  <c:v>31</c:v>
                </c:pt>
                <c:pt idx="531">
                  <c:v>31</c:v>
                </c:pt>
                <c:pt idx="532">
                  <c:v>31</c:v>
                </c:pt>
                <c:pt idx="533">
                  <c:v>31</c:v>
                </c:pt>
                <c:pt idx="534">
                  <c:v>31</c:v>
                </c:pt>
                <c:pt idx="535">
                  <c:v>31</c:v>
                </c:pt>
                <c:pt idx="536">
                  <c:v>31</c:v>
                </c:pt>
                <c:pt idx="537">
                  <c:v>32</c:v>
                </c:pt>
                <c:pt idx="538">
                  <c:v>32</c:v>
                </c:pt>
                <c:pt idx="539">
                  <c:v>32</c:v>
                </c:pt>
                <c:pt idx="540">
                  <c:v>32</c:v>
                </c:pt>
                <c:pt idx="541">
                  <c:v>32</c:v>
                </c:pt>
                <c:pt idx="542">
                  <c:v>32</c:v>
                </c:pt>
                <c:pt idx="543">
                  <c:v>32</c:v>
                </c:pt>
                <c:pt idx="544">
                  <c:v>32</c:v>
                </c:pt>
                <c:pt idx="545">
                  <c:v>32</c:v>
                </c:pt>
                <c:pt idx="546">
                  <c:v>32</c:v>
                </c:pt>
                <c:pt idx="547">
                  <c:v>32</c:v>
                </c:pt>
                <c:pt idx="548">
                  <c:v>32</c:v>
                </c:pt>
                <c:pt idx="549">
                  <c:v>33</c:v>
                </c:pt>
                <c:pt idx="550">
                  <c:v>33</c:v>
                </c:pt>
                <c:pt idx="551">
                  <c:v>33</c:v>
                </c:pt>
                <c:pt idx="552">
                  <c:v>33</c:v>
                </c:pt>
                <c:pt idx="553">
                  <c:v>33</c:v>
                </c:pt>
                <c:pt idx="554">
                  <c:v>34</c:v>
                </c:pt>
                <c:pt idx="555">
                  <c:v>34</c:v>
                </c:pt>
                <c:pt idx="556">
                  <c:v>34</c:v>
                </c:pt>
                <c:pt idx="557">
                  <c:v>34</c:v>
                </c:pt>
                <c:pt idx="558">
                  <c:v>34</c:v>
                </c:pt>
                <c:pt idx="559">
                  <c:v>34</c:v>
                </c:pt>
                <c:pt idx="560">
                  <c:v>35</c:v>
                </c:pt>
                <c:pt idx="561">
                  <c:v>35</c:v>
                </c:pt>
                <c:pt idx="562">
                  <c:v>35</c:v>
                </c:pt>
                <c:pt idx="563">
                  <c:v>35</c:v>
                </c:pt>
                <c:pt idx="564">
                  <c:v>35</c:v>
                </c:pt>
                <c:pt idx="565">
                  <c:v>36</c:v>
                </c:pt>
                <c:pt idx="566">
                  <c:v>36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38</c:v>
                </c:pt>
                <c:pt idx="574">
                  <c:v>38</c:v>
                </c:pt>
                <c:pt idx="575">
                  <c:v>38</c:v>
                </c:pt>
                <c:pt idx="576">
                  <c:v>38</c:v>
                </c:pt>
                <c:pt idx="577">
                  <c:v>38</c:v>
                </c:pt>
                <c:pt idx="578">
                  <c:v>39</c:v>
                </c:pt>
                <c:pt idx="579">
                  <c:v>39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41</c:v>
                </c:pt>
                <c:pt idx="586">
                  <c:v>41</c:v>
                </c:pt>
                <c:pt idx="587">
                  <c:v>41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43</c:v>
                </c:pt>
                <c:pt idx="592">
                  <c:v>43</c:v>
                </c:pt>
                <c:pt idx="593">
                  <c:v>43</c:v>
                </c:pt>
                <c:pt idx="594">
                  <c:v>44</c:v>
                </c:pt>
                <c:pt idx="595">
                  <c:v>44</c:v>
                </c:pt>
                <c:pt idx="596">
                  <c:v>44</c:v>
                </c:pt>
                <c:pt idx="597">
                  <c:v>45</c:v>
                </c:pt>
                <c:pt idx="598">
                  <c:v>45</c:v>
                </c:pt>
                <c:pt idx="599">
                  <c:v>45</c:v>
                </c:pt>
                <c:pt idx="600">
                  <c:v>46</c:v>
                </c:pt>
                <c:pt idx="601">
                  <c:v>46</c:v>
                </c:pt>
                <c:pt idx="602">
                  <c:v>46</c:v>
                </c:pt>
                <c:pt idx="603">
                  <c:v>47</c:v>
                </c:pt>
                <c:pt idx="604">
                  <c:v>47</c:v>
                </c:pt>
                <c:pt idx="605">
                  <c:v>48</c:v>
                </c:pt>
                <c:pt idx="606">
                  <c:v>48</c:v>
                </c:pt>
                <c:pt idx="607">
                  <c:v>48</c:v>
                </c:pt>
                <c:pt idx="608">
                  <c:v>49</c:v>
                </c:pt>
                <c:pt idx="609">
                  <c:v>49</c:v>
                </c:pt>
                <c:pt idx="610">
                  <c:v>49</c:v>
                </c:pt>
                <c:pt idx="611">
                  <c:v>50</c:v>
                </c:pt>
                <c:pt idx="612">
                  <c:v>50</c:v>
                </c:pt>
                <c:pt idx="613">
                  <c:v>51</c:v>
                </c:pt>
                <c:pt idx="614">
                  <c:v>51</c:v>
                </c:pt>
                <c:pt idx="615">
                  <c:v>51</c:v>
                </c:pt>
                <c:pt idx="616">
                  <c:v>52</c:v>
                </c:pt>
                <c:pt idx="617">
                  <c:v>52</c:v>
                </c:pt>
                <c:pt idx="618">
                  <c:v>52</c:v>
                </c:pt>
                <c:pt idx="619">
                  <c:v>53</c:v>
                </c:pt>
                <c:pt idx="620">
                  <c:v>53</c:v>
                </c:pt>
                <c:pt idx="621">
                  <c:v>54</c:v>
                </c:pt>
                <c:pt idx="622">
                  <c:v>54</c:v>
                </c:pt>
                <c:pt idx="623">
                  <c:v>54</c:v>
                </c:pt>
                <c:pt idx="624">
                  <c:v>54</c:v>
                </c:pt>
                <c:pt idx="625">
                  <c:v>55</c:v>
                </c:pt>
                <c:pt idx="626">
                  <c:v>55</c:v>
                </c:pt>
                <c:pt idx="627">
                  <c:v>56</c:v>
                </c:pt>
                <c:pt idx="628">
                  <c:v>56</c:v>
                </c:pt>
                <c:pt idx="629">
                  <c:v>56</c:v>
                </c:pt>
                <c:pt idx="630">
                  <c:v>56</c:v>
                </c:pt>
                <c:pt idx="631">
                  <c:v>57</c:v>
                </c:pt>
                <c:pt idx="632">
                  <c:v>57</c:v>
                </c:pt>
                <c:pt idx="633">
                  <c:v>58</c:v>
                </c:pt>
                <c:pt idx="634">
                  <c:v>58</c:v>
                </c:pt>
                <c:pt idx="635">
                  <c:v>58</c:v>
                </c:pt>
                <c:pt idx="636">
                  <c:v>58</c:v>
                </c:pt>
                <c:pt idx="637">
                  <c:v>59</c:v>
                </c:pt>
                <c:pt idx="638">
                  <c:v>59</c:v>
                </c:pt>
                <c:pt idx="639">
                  <c:v>59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61</c:v>
                </c:pt>
                <c:pt idx="645">
                  <c:v>61</c:v>
                </c:pt>
                <c:pt idx="646">
                  <c:v>61</c:v>
                </c:pt>
                <c:pt idx="647">
                  <c:v>62</c:v>
                </c:pt>
                <c:pt idx="648">
                  <c:v>62</c:v>
                </c:pt>
                <c:pt idx="649">
                  <c:v>62</c:v>
                </c:pt>
                <c:pt idx="650">
                  <c:v>63</c:v>
                </c:pt>
                <c:pt idx="651">
                  <c:v>63</c:v>
                </c:pt>
                <c:pt idx="652">
                  <c:v>63</c:v>
                </c:pt>
                <c:pt idx="653">
                  <c:v>64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65</c:v>
                </c:pt>
                <c:pt idx="658">
                  <c:v>65</c:v>
                </c:pt>
                <c:pt idx="659">
                  <c:v>66</c:v>
                </c:pt>
                <c:pt idx="660">
                  <c:v>66</c:v>
                </c:pt>
                <c:pt idx="661">
                  <c:v>66</c:v>
                </c:pt>
                <c:pt idx="662">
                  <c:v>66</c:v>
                </c:pt>
                <c:pt idx="663">
                  <c:v>67</c:v>
                </c:pt>
                <c:pt idx="664">
                  <c:v>67</c:v>
                </c:pt>
                <c:pt idx="665">
                  <c:v>68</c:v>
                </c:pt>
                <c:pt idx="666">
                  <c:v>68</c:v>
                </c:pt>
                <c:pt idx="667">
                  <c:v>68</c:v>
                </c:pt>
                <c:pt idx="668">
                  <c:v>68</c:v>
                </c:pt>
                <c:pt idx="669">
                  <c:v>69</c:v>
                </c:pt>
                <c:pt idx="670">
                  <c:v>69</c:v>
                </c:pt>
                <c:pt idx="671">
                  <c:v>70</c:v>
                </c:pt>
                <c:pt idx="672">
                  <c:v>70</c:v>
                </c:pt>
                <c:pt idx="673">
                  <c:v>70</c:v>
                </c:pt>
                <c:pt idx="674">
                  <c:v>70</c:v>
                </c:pt>
                <c:pt idx="675">
                  <c:v>71</c:v>
                </c:pt>
                <c:pt idx="676">
                  <c:v>71</c:v>
                </c:pt>
                <c:pt idx="677">
                  <c:v>72</c:v>
                </c:pt>
                <c:pt idx="678">
                  <c:v>72</c:v>
                </c:pt>
                <c:pt idx="679">
                  <c:v>72</c:v>
                </c:pt>
                <c:pt idx="680">
                  <c:v>72</c:v>
                </c:pt>
                <c:pt idx="681">
                  <c:v>73</c:v>
                </c:pt>
                <c:pt idx="682">
                  <c:v>73</c:v>
                </c:pt>
                <c:pt idx="683">
                  <c:v>73</c:v>
                </c:pt>
                <c:pt idx="684">
                  <c:v>74</c:v>
                </c:pt>
                <c:pt idx="685">
                  <c:v>74</c:v>
                </c:pt>
                <c:pt idx="686">
                  <c:v>74</c:v>
                </c:pt>
                <c:pt idx="687">
                  <c:v>74</c:v>
                </c:pt>
                <c:pt idx="688">
                  <c:v>75</c:v>
                </c:pt>
                <c:pt idx="689">
                  <c:v>75</c:v>
                </c:pt>
                <c:pt idx="690">
                  <c:v>75</c:v>
                </c:pt>
                <c:pt idx="691">
                  <c:v>75</c:v>
                </c:pt>
                <c:pt idx="692">
                  <c:v>76</c:v>
                </c:pt>
                <c:pt idx="693">
                  <c:v>76</c:v>
                </c:pt>
                <c:pt idx="694">
                  <c:v>76</c:v>
                </c:pt>
                <c:pt idx="695">
                  <c:v>76</c:v>
                </c:pt>
                <c:pt idx="696">
                  <c:v>76</c:v>
                </c:pt>
                <c:pt idx="697">
                  <c:v>76</c:v>
                </c:pt>
                <c:pt idx="698">
                  <c:v>77</c:v>
                </c:pt>
                <c:pt idx="699">
                  <c:v>77</c:v>
                </c:pt>
                <c:pt idx="700">
                  <c:v>77</c:v>
                </c:pt>
                <c:pt idx="701">
                  <c:v>77</c:v>
                </c:pt>
                <c:pt idx="702">
                  <c:v>77</c:v>
                </c:pt>
                <c:pt idx="703">
                  <c:v>77</c:v>
                </c:pt>
                <c:pt idx="704">
                  <c:v>77</c:v>
                </c:pt>
                <c:pt idx="705">
                  <c:v>77</c:v>
                </c:pt>
                <c:pt idx="706">
                  <c:v>77</c:v>
                </c:pt>
                <c:pt idx="707">
                  <c:v>78</c:v>
                </c:pt>
                <c:pt idx="708">
                  <c:v>78</c:v>
                </c:pt>
                <c:pt idx="709">
                  <c:v>78</c:v>
                </c:pt>
                <c:pt idx="710">
                  <c:v>78</c:v>
                </c:pt>
                <c:pt idx="711">
                  <c:v>78</c:v>
                </c:pt>
                <c:pt idx="712">
                  <c:v>78</c:v>
                </c:pt>
                <c:pt idx="713">
                  <c:v>78</c:v>
                </c:pt>
                <c:pt idx="714">
                  <c:v>78</c:v>
                </c:pt>
                <c:pt idx="715">
                  <c:v>78</c:v>
                </c:pt>
                <c:pt idx="716">
                  <c:v>78</c:v>
                </c:pt>
                <c:pt idx="717">
                  <c:v>78</c:v>
                </c:pt>
                <c:pt idx="718">
                  <c:v>78</c:v>
                </c:pt>
                <c:pt idx="719">
                  <c:v>78</c:v>
                </c:pt>
                <c:pt idx="720">
                  <c:v>78</c:v>
                </c:pt>
                <c:pt idx="721">
                  <c:v>78</c:v>
                </c:pt>
                <c:pt idx="722">
                  <c:v>78</c:v>
                </c:pt>
                <c:pt idx="723">
                  <c:v>77</c:v>
                </c:pt>
                <c:pt idx="724">
                  <c:v>77</c:v>
                </c:pt>
                <c:pt idx="725">
                  <c:v>77</c:v>
                </c:pt>
                <c:pt idx="726">
                  <c:v>77</c:v>
                </c:pt>
                <c:pt idx="727">
                  <c:v>77</c:v>
                </c:pt>
                <c:pt idx="728">
                  <c:v>77</c:v>
                </c:pt>
                <c:pt idx="729">
                  <c:v>77</c:v>
                </c:pt>
                <c:pt idx="730">
                  <c:v>77</c:v>
                </c:pt>
                <c:pt idx="731">
                  <c:v>77</c:v>
                </c:pt>
                <c:pt idx="732">
                  <c:v>77</c:v>
                </c:pt>
                <c:pt idx="733">
                  <c:v>77</c:v>
                </c:pt>
                <c:pt idx="734">
                  <c:v>77</c:v>
                </c:pt>
                <c:pt idx="735">
                  <c:v>77</c:v>
                </c:pt>
                <c:pt idx="736">
                  <c:v>77</c:v>
                </c:pt>
                <c:pt idx="737">
                  <c:v>77</c:v>
                </c:pt>
                <c:pt idx="738">
                  <c:v>76</c:v>
                </c:pt>
                <c:pt idx="739">
                  <c:v>76</c:v>
                </c:pt>
                <c:pt idx="740">
                  <c:v>76</c:v>
                </c:pt>
                <c:pt idx="741">
                  <c:v>76</c:v>
                </c:pt>
                <c:pt idx="742">
                  <c:v>76</c:v>
                </c:pt>
                <c:pt idx="743">
                  <c:v>76</c:v>
                </c:pt>
                <c:pt idx="744">
                  <c:v>76</c:v>
                </c:pt>
                <c:pt idx="745">
                  <c:v>76</c:v>
                </c:pt>
                <c:pt idx="746">
                  <c:v>76</c:v>
                </c:pt>
                <c:pt idx="747">
                  <c:v>75</c:v>
                </c:pt>
                <c:pt idx="748">
                  <c:v>75</c:v>
                </c:pt>
                <c:pt idx="749">
                  <c:v>75</c:v>
                </c:pt>
                <c:pt idx="750">
                  <c:v>75</c:v>
                </c:pt>
                <c:pt idx="751">
                  <c:v>75</c:v>
                </c:pt>
                <c:pt idx="752">
                  <c:v>74</c:v>
                </c:pt>
                <c:pt idx="753">
                  <c:v>74</c:v>
                </c:pt>
                <c:pt idx="754">
                  <c:v>74</c:v>
                </c:pt>
                <c:pt idx="755">
                  <c:v>74</c:v>
                </c:pt>
                <c:pt idx="756">
                  <c:v>74</c:v>
                </c:pt>
                <c:pt idx="757">
                  <c:v>73</c:v>
                </c:pt>
                <c:pt idx="758">
                  <c:v>73</c:v>
                </c:pt>
                <c:pt idx="759">
                  <c:v>73</c:v>
                </c:pt>
                <c:pt idx="760">
                  <c:v>73</c:v>
                </c:pt>
                <c:pt idx="761">
                  <c:v>72</c:v>
                </c:pt>
                <c:pt idx="762">
                  <c:v>72</c:v>
                </c:pt>
                <c:pt idx="763">
                  <c:v>72</c:v>
                </c:pt>
                <c:pt idx="764">
                  <c:v>71</c:v>
                </c:pt>
                <c:pt idx="765">
                  <c:v>71</c:v>
                </c:pt>
                <c:pt idx="766">
                  <c:v>71</c:v>
                </c:pt>
                <c:pt idx="767">
                  <c:v>70</c:v>
                </c:pt>
                <c:pt idx="768">
                  <c:v>70</c:v>
                </c:pt>
                <c:pt idx="769">
                  <c:v>70</c:v>
                </c:pt>
                <c:pt idx="770">
                  <c:v>69</c:v>
                </c:pt>
                <c:pt idx="771">
                  <c:v>69</c:v>
                </c:pt>
                <c:pt idx="772">
                  <c:v>69</c:v>
                </c:pt>
                <c:pt idx="773">
                  <c:v>68</c:v>
                </c:pt>
                <c:pt idx="774">
                  <c:v>68</c:v>
                </c:pt>
                <c:pt idx="775">
                  <c:v>67</c:v>
                </c:pt>
                <c:pt idx="776">
                  <c:v>67</c:v>
                </c:pt>
                <c:pt idx="777">
                  <c:v>67</c:v>
                </c:pt>
                <c:pt idx="778">
                  <c:v>66</c:v>
                </c:pt>
                <c:pt idx="779">
                  <c:v>66</c:v>
                </c:pt>
                <c:pt idx="780">
                  <c:v>65</c:v>
                </c:pt>
                <c:pt idx="781">
                  <c:v>65</c:v>
                </c:pt>
                <c:pt idx="782">
                  <c:v>65</c:v>
                </c:pt>
                <c:pt idx="783">
                  <c:v>64</c:v>
                </c:pt>
                <c:pt idx="784">
                  <c:v>64</c:v>
                </c:pt>
                <c:pt idx="785">
                  <c:v>63</c:v>
                </c:pt>
                <c:pt idx="786">
                  <c:v>63</c:v>
                </c:pt>
                <c:pt idx="787">
                  <c:v>62</c:v>
                </c:pt>
                <c:pt idx="788">
                  <c:v>62</c:v>
                </c:pt>
                <c:pt idx="789">
                  <c:v>62</c:v>
                </c:pt>
                <c:pt idx="790">
                  <c:v>61</c:v>
                </c:pt>
                <c:pt idx="791">
                  <c:v>61</c:v>
                </c:pt>
                <c:pt idx="792">
                  <c:v>60</c:v>
                </c:pt>
                <c:pt idx="793">
                  <c:v>60</c:v>
                </c:pt>
                <c:pt idx="794">
                  <c:v>60</c:v>
                </c:pt>
                <c:pt idx="795">
                  <c:v>59</c:v>
                </c:pt>
                <c:pt idx="796">
                  <c:v>59</c:v>
                </c:pt>
                <c:pt idx="797">
                  <c:v>59</c:v>
                </c:pt>
                <c:pt idx="798">
                  <c:v>58</c:v>
                </c:pt>
                <c:pt idx="799">
                  <c:v>58</c:v>
                </c:pt>
                <c:pt idx="800">
                  <c:v>58</c:v>
                </c:pt>
                <c:pt idx="801">
                  <c:v>57</c:v>
                </c:pt>
                <c:pt idx="802">
                  <c:v>57</c:v>
                </c:pt>
                <c:pt idx="803">
                  <c:v>56</c:v>
                </c:pt>
                <c:pt idx="804">
                  <c:v>56</c:v>
                </c:pt>
                <c:pt idx="805">
                  <c:v>56</c:v>
                </c:pt>
                <c:pt idx="806">
                  <c:v>56</c:v>
                </c:pt>
                <c:pt idx="807">
                  <c:v>55</c:v>
                </c:pt>
                <c:pt idx="808">
                  <c:v>55</c:v>
                </c:pt>
                <c:pt idx="809">
                  <c:v>54</c:v>
                </c:pt>
                <c:pt idx="810">
                  <c:v>54</c:v>
                </c:pt>
                <c:pt idx="811">
                  <c:v>54</c:v>
                </c:pt>
                <c:pt idx="812">
                  <c:v>54</c:v>
                </c:pt>
                <c:pt idx="813">
                  <c:v>53</c:v>
                </c:pt>
                <c:pt idx="814">
                  <c:v>53</c:v>
                </c:pt>
                <c:pt idx="815">
                  <c:v>53</c:v>
                </c:pt>
                <c:pt idx="816">
                  <c:v>52</c:v>
                </c:pt>
                <c:pt idx="817">
                  <c:v>52</c:v>
                </c:pt>
                <c:pt idx="818">
                  <c:v>52</c:v>
                </c:pt>
                <c:pt idx="819">
                  <c:v>52</c:v>
                </c:pt>
                <c:pt idx="820">
                  <c:v>51</c:v>
                </c:pt>
                <c:pt idx="821">
                  <c:v>51</c:v>
                </c:pt>
                <c:pt idx="822">
                  <c:v>51</c:v>
                </c:pt>
                <c:pt idx="823">
                  <c:v>50</c:v>
                </c:pt>
                <c:pt idx="824">
                  <c:v>50</c:v>
                </c:pt>
                <c:pt idx="825">
                  <c:v>50</c:v>
                </c:pt>
                <c:pt idx="826">
                  <c:v>49</c:v>
                </c:pt>
                <c:pt idx="827">
                  <c:v>49</c:v>
                </c:pt>
                <c:pt idx="828">
                  <c:v>49</c:v>
                </c:pt>
                <c:pt idx="829">
                  <c:v>48</c:v>
                </c:pt>
                <c:pt idx="830">
                  <c:v>48</c:v>
                </c:pt>
                <c:pt idx="831">
                  <c:v>48</c:v>
                </c:pt>
                <c:pt idx="832">
                  <c:v>47</c:v>
                </c:pt>
                <c:pt idx="833">
                  <c:v>47</c:v>
                </c:pt>
                <c:pt idx="834">
                  <c:v>47</c:v>
                </c:pt>
                <c:pt idx="835">
                  <c:v>46</c:v>
                </c:pt>
                <c:pt idx="836">
                  <c:v>46</c:v>
                </c:pt>
                <c:pt idx="837">
                  <c:v>46</c:v>
                </c:pt>
                <c:pt idx="838">
                  <c:v>45</c:v>
                </c:pt>
                <c:pt idx="839">
                  <c:v>45</c:v>
                </c:pt>
                <c:pt idx="840">
                  <c:v>45</c:v>
                </c:pt>
                <c:pt idx="841">
                  <c:v>44</c:v>
                </c:pt>
                <c:pt idx="842">
                  <c:v>44</c:v>
                </c:pt>
                <c:pt idx="843">
                  <c:v>44</c:v>
                </c:pt>
                <c:pt idx="844">
                  <c:v>43</c:v>
                </c:pt>
                <c:pt idx="845">
                  <c:v>43</c:v>
                </c:pt>
                <c:pt idx="846">
                  <c:v>42</c:v>
                </c:pt>
                <c:pt idx="847">
                  <c:v>42</c:v>
                </c:pt>
                <c:pt idx="848">
                  <c:v>42</c:v>
                </c:pt>
                <c:pt idx="849">
                  <c:v>41</c:v>
                </c:pt>
                <c:pt idx="850">
                  <c:v>41</c:v>
                </c:pt>
                <c:pt idx="851">
                  <c:v>41</c:v>
                </c:pt>
                <c:pt idx="852">
                  <c:v>40</c:v>
                </c:pt>
                <c:pt idx="853">
                  <c:v>40</c:v>
                </c:pt>
                <c:pt idx="854">
                  <c:v>40</c:v>
                </c:pt>
                <c:pt idx="855">
                  <c:v>39</c:v>
                </c:pt>
                <c:pt idx="856">
                  <c:v>39</c:v>
                </c:pt>
                <c:pt idx="857">
                  <c:v>38</c:v>
                </c:pt>
                <c:pt idx="858">
                  <c:v>38</c:v>
                </c:pt>
                <c:pt idx="859">
                  <c:v>38</c:v>
                </c:pt>
                <c:pt idx="860">
                  <c:v>38</c:v>
                </c:pt>
                <c:pt idx="861">
                  <c:v>37</c:v>
                </c:pt>
                <c:pt idx="862">
                  <c:v>37</c:v>
                </c:pt>
                <c:pt idx="863">
                  <c:v>37</c:v>
                </c:pt>
                <c:pt idx="864">
                  <c:v>36</c:v>
                </c:pt>
                <c:pt idx="865">
                  <c:v>36</c:v>
                </c:pt>
                <c:pt idx="866">
                  <c:v>36</c:v>
                </c:pt>
                <c:pt idx="867">
                  <c:v>35</c:v>
                </c:pt>
                <c:pt idx="868">
                  <c:v>35</c:v>
                </c:pt>
                <c:pt idx="869">
                  <c:v>35</c:v>
                </c:pt>
                <c:pt idx="870">
                  <c:v>35</c:v>
                </c:pt>
                <c:pt idx="871">
                  <c:v>34</c:v>
                </c:pt>
                <c:pt idx="872">
                  <c:v>34</c:v>
                </c:pt>
                <c:pt idx="873">
                  <c:v>34</c:v>
                </c:pt>
                <c:pt idx="874">
                  <c:v>34</c:v>
                </c:pt>
                <c:pt idx="875">
                  <c:v>33</c:v>
                </c:pt>
                <c:pt idx="876">
                  <c:v>33</c:v>
                </c:pt>
                <c:pt idx="877">
                  <c:v>33</c:v>
                </c:pt>
                <c:pt idx="878">
                  <c:v>33</c:v>
                </c:pt>
                <c:pt idx="879">
                  <c:v>33</c:v>
                </c:pt>
                <c:pt idx="880">
                  <c:v>32</c:v>
                </c:pt>
                <c:pt idx="881">
                  <c:v>32</c:v>
                </c:pt>
                <c:pt idx="882">
                  <c:v>32</c:v>
                </c:pt>
                <c:pt idx="883">
                  <c:v>32</c:v>
                </c:pt>
                <c:pt idx="884">
                  <c:v>32</c:v>
                </c:pt>
                <c:pt idx="885">
                  <c:v>32</c:v>
                </c:pt>
                <c:pt idx="886">
                  <c:v>32</c:v>
                </c:pt>
                <c:pt idx="887">
                  <c:v>32</c:v>
                </c:pt>
                <c:pt idx="888">
                  <c:v>32</c:v>
                </c:pt>
                <c:pt idx="889">
                  <c:v>32</c:v>
                </c:pt>
                <c:pt idx="890">
                  <c:v>31</c:v>
                </c:pt>
                <c:pt idx="891">
                  <c:v>31</c:v>
                </c:pt>
                <c:pt idx="892">
                  <c:v>31</c:v>
                </c:pt>
                <c:pt idx="893">
                  <c:v>31</c:v>
                </c:pt>
                <c:pt idx="894">
                  <c:v>31</c:v>
                </c:pt>
                <c:pt idx="895">
                  <c:v>31</c:v>
                </c:pt>
                <c:pt idx="896">
                  <c:v>31</c:v>
                </c:pt>
                <c:pt idx="897">
                  <c:v>31</c:v>
                </c:pt>
                <c:pt idx="898">
                  <c:v>31</c:v>
                </c:pt>
                <c:pt idx="899">
                  <c:v>31</c:v>
                </c:pt>
                <c:pt idx="900">
                  <c:v>31</c:v>
                </c:pt>
                <c:pt idx="901">
                  <c:v>31</c:v>
                </c:pt>
                <c:pt idx="902">
                  <c:v>32</c:v>
                </c:pt>
                <c:pt idx="903">
                  <c:v>32</c:v>
                </c:pt>
                <c:pt idx="904">
                  <c:v>32</c:v>
                </c:pt>
                <c:pt idx="905">
                  <c:v>32</c:v>
                </c:pt>
                <c:pt idx="906">
                  <c:v>32</c:v>
                </c:pt>
                <c:pt idx="907">
                  <c:v>32</c:v>
                </c:pt>
                <c:pt idx="908">
                  <c:v>32</c:v>
                </c:pt>
                <c:pt idx="909">
                  <c:v>32</c:v>
                </c:pt>
                <c:pt idx="910">
                  <c:v>32</c:v>
                </c:pt>
                <c:pt idx="911">
                  <c:v>32</c:v>
                </c:pt>
                <c:pt idx="912">
                  <c:v>32</c:v>
                </c:pt>
                <c:pt idx="913">
                  <c:v>32</c:v>
                </c:pt>
                <c:pt idx="914">
                  <c:v>33</c:v>
                </c:pt>
                <c:pt idx="915">
                  <c:v>33</c:v>
                </c:pt>
                <c:pt idx="916">
                  <c:v>33</c:v>
                </c:pt>
                <c:pt idx="917">
                  <c:v>33</c:v>
                </c:pt>
                <c:pt idx="918">
                  <c:v>33</c:v>
                </c:pt>
                <c:pt idx="919">
                  <c:v>34</c:v>
                </c:pt>
                <c:pt idx="920">
                  <c:v>34</c:v>
                </c:pt>
                <c:pt idx="921">
                  <c:v>34</c:v>
                </c:pt>
                <c:pt idx="922">
                  <c:v>34</c:v>
                </c:pt>
                <c:pt idx="923">
                  <c:v>34</c:v>
                </c:pt>
                <c:pt idx="924">
                  <c:v>34</c:v>
                </c:pt>
                <c:pt idx="925">
                  <c:v>35</c:v>
                </c:pt>
                <c:pt idx="926">
                  <c:v>35</c:v>
                </c:pt>
                <c:pt idx="927">
                  <c:v>35</c:v>
                </c:pt>
                <c:pt idx="928">
                  <c:v>35</c:v>
                </c:pt>
                <c:pt idx="929">
                  <c:v>35</c:v>
                </c:pt>
                <c:pt idx="930">
                  <c:v>36</c:v>
                </c:pt>
                <c:pt idx="931">
                  <c:v>36</c:v>
                </c:pt>
                <c:pt idx="932">
                  <c:v>36</c:v>
                </c:pt>
                <c:pt idx="933">
                  <c:v>36</c:v>
                </c:pt>
                <c:pt idx="934">
                  <c:v>36</c:v>
                </c:pt>
                <c:pt idx="935">
                  <c:v>37</c:v>
                </c:pt>
                <c:pt idx="936">
                  <c:v>37</c:v>
                </c:pt>
                <c:pt idx="937">
                  <c:v>37</c:v>
                </c:pt>
                <c:pt idx="938">
                  <c:v>38</c:v>
                </c:pt>
                <c:pt idx="939">
                  <c:v>38</c:v>
                </c:pt>
                <c:pt idx="940">
                  <c:v>38</c:v>
                </c:pt>
                <c:pt idx="941">
                  <c:v>38</c:v>
                </c:pt>
                <c:pt idx="942">
                  <c:v>38</c:v>
                </c:pt>
                <c:pt idx="943">
                  <c:v>39</c:v>
                </c:pt>
                <c:pt idx="944">
                  <c:v>39</c:v>
                </c:pt>
                <c:pt idx="945">
                  <c:v>39</c:v>
                </c:pt>
                <c:pt idx="946">
                  <c:v>39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41</c:v>
                </c:pt>
                <c:pt idx="951">
                  <c:v>41</c:v>
                </c:pt>
                <c:pt idx="952">
                  <c:v>41</c:v>
                </c:pt>
                <c:pt idx="953">
                  <c:v>42</c:v>
                </c:pt>
                <c:pt idx="954">
                  <c:v>42</c:v>
                </c:pt>
                <c:pt idx="955">
                  <c:v>42</c:v>
                </c:pt>
                <c:pt idx="956">
                  <c:v>43</c:v>
                </c:pt>
                <c:pt idx="957">
                  <c:v>43</c:v>
                </c:pt>
                <c:pt idx="958">
                  <c:v>43</c:v>
                </c:pt>
                <c:pt idx="959">
                  <c:v>44</c:v>
                </c:pt>
                <c:pt idx="960">
                  <c:v>44</c:v>
                </c:pt>
                <c:pt idx="961">
                  <c:v>44</c:v>
                </c:pt>
                <c:pt idx="962">
                  <c:v>45</c:v>
                </c:pt>
                <c:pt idx="963">
                  <c:v>45</c:v>
                </c:pt>
                <c:pt idx="964">
                  <c:v>45</c:v>
                </c:pt>
                <c:pt idx="965">
                  <c:v>46</c:v>
                </c:pt>
                <c:pt idx="966">
                  <c:v>46</c:v>
                </c:pt>
                <c:pt idx="967">
                  <c:v>46</c:v>
                </c:pt>
                <c:pt idx="968">
                  <c:v>47</c:v>
                </c:pt>
                <c:pt idx="969">
                  <c:v>47</c:v>
                </c:pt>
                <c:pt idx="970">
                  <c:v>48</c:v>
                </c:pt>
                <c:pt idx="971">
                  <c:v>48</c:v>
                </c:pt>
                <c:pt idx="972">
                  <c:v>48</c:v>
                </c:pt>
                <c:pt idx="973">
                  <c:v>49</c:v>
                </c:pt>
                <c:pt idx="974">
                  <c:v>49</c:v>
                </c:pt>
                <c:pt idx="975">
                  <c:v>49</c:v>
                </c:pt>
                <c:pt idx="976">
                  <c:v>50</c:v>
                </c:pt>
                <c:pt idx="977">
                  <c:v>50</c:v>
                </c:pt>
                <c:pt idx="978">
                  <c:v>51</c:v>
                </c:pt>
                <c:pt idx="979">
                  <c:v>51</c:v>
                </c:pt>
                <c:pt idx="980">
                  <c:v>51</c:v>
                </c:pt>
                <c:pt idx="981">
                  <c:v>52</c:v>
                </c:pt>
                <c:pt idx="982">
                  <c:v>52</c:v>
                </c:pt>
                <c:pt idx="983">
                  <c:v>52</c:v>
                </c:pt>
                <c:pt idx="984">
                  <c:v>53</c:v>
                </c:pt>
                <c:pt idx="985">
                  <c:v>53</c:v>
                </c:pt>
                <c:pt idx="986">
                  <c:v>54</c:v>
                </c:pt>
                <c:pt idx="987">
                  <c:v>54</c:v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</c:numCache>
            </c:numRef>
          </c:yVal>
          <c:smooth val="0"/>
        </c:ser>
        <c:axId val="61203204"/>
        <c:axId val="3532706"/>
      </c:scatterChart>
      <c:valAx>
        <c:axId val="61203204"/>
        <c:scaling>
          <c:orientation val="minMax"/>
          <c:max val="41790"/>
          <c:min val="40725"/>
        </c:scaling>
        <c:delete val="0"/>
        <c:axPos val="b"/>
        <c:majorGridlines>
          <c:spPr>
            <a:ln>
              <a:solidFill>
                <a:srgbClr val="33333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numFmt formatCode="MM/DD/AA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3532706"/>
        <c:crossesAt val="0"/>
        <c:majorUnit val="91"/>
        <c:minorUnit val="30.3333333333333"/>
      </c:valAx>
      <c:valAx>
        <c:axId val="353270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solidFill>
                  <a:srgbClr val="000000"/>
                </a:solidFill>
                <a:latin typeface="Arial"/>
              </a:defRPr>
            </a:pPr>
          </a:p>
        </c:txPr>
        <c:crossAx val="61203204"/>
        <c:crossesAt val="0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862607735744916"/>
          <c:y val="0.695652173913043"/>
        </c:manualLayout>
      </c:layout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321840</xdr:colOff>
      <xdr:row>5</xdr:row>
      <xdr:rowOff>9360</xdr:rowOff>
    </xdr:from>
    <xdr:to>
      <xdr:col>22</xdr:col>
      <xdr:colOff>87840</xdr:colOff>
      <xdr:row>46</xdr:row>
      <xdr:rowOff>153360</xdr:rowOff>
    </xdr:to>
    <xdr:graphicFrame>
      <xdr:nvGraphicFramePr>
        <xdr:cNvPr id="0" name="Chart 1"/>
        <xdr:cNvGraphicFramePr/>
      </xdr:nvGraphicFramePr>
      <xdr:xfrm>
        <a:off x="1136880" y="818640"/>
        <a:ext cx="16888320" cy="6783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720</xdr:rowOff>
    </xdr:from>
    <xdr:to>
      <xdr:col>20</xdr:col>
      <xdr:colOff>702000</xdr:colOff>
      <xdr:row>41</xdr:row>
      <xdr:rowOff>103320</xdr:rowOff>
    </xdr:to>
    <xdr:graphicFrame>
      <xdr:nvGraphicFramePr>
        <xdr:cNvPr id="1" name="Chart 1"/>
        <xdr:cNvGraphicFramePr/>
      </xdr:nvGraphicFramePr>
      <xdr:xfrm>
        <a:off x="0" y="720"/>
        <a:ext cx="16957800" cy="783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720</xdr:rowOff>
    </xdr:from>
    <xdr:to>
      <xdr:col>20</xdr:col>
      <xdr:colOff>702000</xdr:colOff>
      <xdr:row>41</xdr:row>
      <xdr:rowOff>103320</xdr:rowOff>
    </xdr:to>
    <xdr:graphicFrame>
      <xdr:nvGraphicFramePr>
        <xdr:cNvPr id="2" name="Chart 2"/>
        <xdr:cNvGraphicFramePr/>
      </xdr:nvGraphicFramePr>
      <xdr:xfrm>
        <a:off x="0" y="720"/>
        <a:ext cx="16957800" cy="783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239760</xdr:colOff>
      <xdr:row>0</xdr:row>
      <xdr:rowOff>0</xdr:rowOff>
    </xdr:from>
    <xdr:to>
      <xdr:col>21</xdr:col>
      <xdr:colOff>152640</xdr:colOff>
      <xdr:row>41</xdr:row>
      <xdr:rowOff>103320</xdr:rowOff>
    </xdr:to>
    <xdr:graphicFrame>
      <xdr:nvGraphicFramePr>
        <xdr:cNvPr id="3" name="Chart 3"/>
        <xdr:cNvGraphicFramePr/>
      </xdr:nvGraphicFramePr>
      <xdr:xfrm>
        <a:off x="239760" y="0"/>
        <a:ext cx="16981560" cy="7835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720</xdr:rowOff>
    </xdr:from>
    <xdr:to>
      <xdr:col>20</xdr:col>
      <xdr:colOff>702000</xdr:colOff>
      <xdr:row>41</xdr:row>
      <xdr:rowOff>90720</xdr:rowOff>
    </xdr:to>
    <xdr:graphicFrame>
      <xdr:nvGraphicFramePr>
        <xdr:cNvPr id="4" name="Chart 1"/>
        <xdr:cNvGraphicFramePr/>
      </xdr:nvGraphicFramePr>
      <xdr:xfrm>
        <a:off x="0" y="720"/>
        <a:ext cx="16957800" cy="6780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720</xdr:rowOff>
    </xdr:from>
    <xdr:to>
      <xdr:col>20</xdr:col>
      <xdr:colOff>702000</xdr:colOff>
      <xdr:row>41</xdr:row>
      <xdr:rowOff>90720</xdr:rowOff>
    </xdr:to>
    <xdr:graphicFrame>
      <xdr:nvGraphicFramePr>
        <xdr:cNvPr id="5" name="Chart 2"/>
        <xdr:cNvGraphicFramePr/>
      </xdr:nvGraphicFramePr>
      <xdr:xfrm>
        <a:off x="0" y="720"/>
        <a:ext cx="16957800" cy="6780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720</xdr:rowOff>
    </xdr:from>
    <xdr:to>
      <xdr:col>20</xdr:col>
      <xdr:colOff>702000</xdr:colOff>
      <xdr:row>41</xdr:row>
      <xdr:rowOff>90720</xdr:rowOff>
    </xdr:to>
    <xdr:graphicFrame>
      <xdr:nvGraphicFramePr>
        <xdr:cNvPr id="6" name="Chart 3"/>
        <xdr:cNvGraphicFramePr/>
      </xdr:nvGraphicFramePr>
      <xdr:xfrm>
        <a:off x="0" y="720"/>
        <a:ext cx="16957800" cy="6780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23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4" topLeftCell="B1069" activePane="bottomRight" state="frozen"/>
      <selection pane="topLeft" activeCell="A1" activeCellId="0" sqref="A1"/>
      <selection pane="topRight" activeCell="B1" activeCellId="0" sqref="B1"/>
      <selection pane="bottomLeft" activeCell="A1069" activeCellId="0" sqref="A1069"/>
      <selection pane="bottomRight" activeCell="C1094" activeCellId="0" sqref="C1094"/>
    </sheetView>
  </sheetViews>
  <sheetFormatPr defaultRowHeight="14.85"/>
  <cols>
    <col collapsed="false" hidden="false" max="1" min="1" style="0" width="11.5561224489796"/>
    <col collapsed="false" hidden="false" max="2" min="2" style="0" width="8.88265306122449"/>
    <col collapsed="false" hidden="false" max="3" min="3" style="0" width="8.60204081632653"/>
    <col collapsed="false" hidden="false" max="4" min="4" style="0" width="11.5561224489796"/>
    <col collapsed="false" hidden="false" max="5" min="5" style="0" width="7.75510204081633"/>
    <col collapsed="false" hidden="false" max="6" min="6" style="0" width="7.89285714285714"/>
    <col collapsed="false" hidden="false" max="7" min="7" style="0" width="10.1530612244898"/>
    <col collapsed="false" hidden="false" max="8" min="8" style="0" width="12.4081632653061"/>
    <col collapsed="false" hidden="false" max="9" min="9" style="1" width="8.17857142857143"/>
    <col collapsed="false" hidden="false" max="10" min="10" style="0" width="8.45918367346939"/>
    <col collapsed="false" hidden="false" max="11" min="11" style="0" width="10.5765306122449"/>
    <col collapsed="false" hidden="false" max="12" min="12" style="2" width="10.4285714285714"/>
    <col collapsed="false" hidden="false" max="13" min="13" style="0" width="9.02551020408163"/>
    <col collapsed="false" hidden="false" max="14" min="14" style="0" width="7.61224489795918"/>
    <col collapsed="false" hidden="false" max="15" min="15" style="0" width="16.0714285714286"/>
    <col collapsed="false" hidden="false" max="16" min="16" style="3" width="11.5561224489796"/>
    <col collapsed="false" hidden="false" max="19" min="17" style="0" width="11.5561224489796"/>
    <col collapsed="false" hidden="false" max="20" min="20" style="4" width="9.44897959183673"/>
    <col collapsed="false" hidden="false" max="21" min="21" style="0" width="9.72959183673469"/>
    <col collapsed="false" hidden="false" max="22" min="22" style="0" width="8.17857142857143"/>
    <col collapsed="false" hidden="false" max="1025" min="23" style="0" width="11.5561224489796"/>
  </cols>
  <sheetData>
    <row r="1" customFormat="false" ht="14.85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2</v>
      </c>
      <c r="F1" s="0" t="s">
        <v>3</v>
      </c>
      <c r="G1" s="0" t="s">
        <v>3</v>
      </c>
      <c r="H1" s="0" t="s">
        <v>4</v>
      </c>
      <c r="I1" s="5" t="s">
        <v>2</v>
      </c>
      <c r="J1" s="0" t="s">
        <v>5</v>
      </c>
      <c r="K1" s="0" t="s">
        <v>2</v>
      </c>
      <c r="L1" s="2" t="s">
        <v>5</v>
      </c>
      <c r="M1" s="0" t="s">
        <v>5</v>
      </c>
      <c r="N1" s="6" t="s">
        <v>3</v>
      </c>
      <c r="P1" s="7" t="s">
        <v>6</v>
      </c>
      <c r="Q1" s="0" t="s">
        <v>7</v>
      </c>
      <c r="R1" s="0" t="s">
        <v>8</v>
      </c>
      <c r="S1" s="0" t="s">
        <v>9</v>
      </c>
      <c r="T1" s="4" t="s">
        <v>10</v>
      </c>
      <c r="U1" s="0" t="s">
        <v>11</v>
      </c>
      <c r="W1" s="0" t="s">
        <v>12</v>
      </c>
      <c r="X1" s="0" t="s">
        <v>9</v>
      </c>
      <c r="Y1" s="0" t="s">
        <v>10</v>
      </c>
    </row>
    <row r="2" customFormat="false" ht="14.85" hidden="false" customHeight="false" outlineLevel="0" collapsed="false">
      <c r="B2" s="0" t="s">
        <v>13</v>
      </c>
      <c r="C2" s="0" t="s">
        <v>13</v>
      </c>
      <c r="D2" s="0" t="s">
        <v>14</v>
      </c>
      <c r="E2" s="0" t="s">
        <v>15</v>
      </c>
      <c r="G2" s="0" t="s">
        <v>14</v>
      </c>
      <c r="H2" s="0" t="s">
        <v>16</v>
      </c>
      <c r="I2" s="5" t="s">
        <v>17</v>
      </c>
      <c r="J2" s="0" t="s">
        <v>15</v>
      </c>
      <c r="K2" s="0" t="s">
        <v>18</v>
      </c>
      <c r="L2" s="2" t="s">
        <v>18</v>
      </c>
      <c r="M2" s="0" t="s">
        <v>17</v>
      </c>
      <c r="N2" s="0" t="s">
        <v>17</v>
      </c>
      <c r="Q2" s="0" t="s">
        <v>19</v>
      </c>
      <c r="R2" s="8" t="n">
        <f aca="false">SUM(R117:R377)</f>
        <v>3688</v>
      </c>
      <c r="S2" s="8" t="n">
        <f aca="false">SUM(S117:S367)</f>
        <v>4651</v>
      </c>
      <c r="T2" s="9" t="n">
        <f aca="false">SUM(T117:T377)</f>
        <v>657.92</v>
      </c>
      <c r="U2" s="9" t="n">
        <f aca="false">SUM(U117:U377)</f>
        <v>2107.42857142857</v>
      </c>
      <c r="V2" s="2" t="n">
        <f aca="false">T2/U2</f>
        <v>0.312190889370933</v>
      </c>
      <c r="W2" s="8" t="n">
        <f aca="false">SUM(W23:W157)</f>
        <v>1543</v>
      </c>
      <c r="X2" s="8" t="n">
        <f aca="false">SUM(X416:X502)</f>
        <v>929</v>
      </c>
    </row>
    <row r="3" customFormat="false" ht="14.85" hidden="false" customHeight="false" outlineLevel="0" collapsed="false">
      <c r="Q3" s="0" t="s">
        <v>20</v>
      </c>
      <c r="R3" s="8" t="n">
        <f aca="false">SUM(R524:R736)</f>
        <v>4472</v>
      </c>
      <c r="S3" s="8" t="n">
        <f aca="false">SUM(S524:S736)</f>
        <v>4652</v>
      </c>
      <c r="T3" s="9" t="n">
        <f aca="false">SUM(T$524:T736)</f>
        <v>875.18</v>
      </c>
      <c r="U3" s="9" t="n">
        <f aca="false">SUM(U$524:U736)</f>
        <v>2555.42857142857</v>
      </c>
      <c r="V3" s="2" t="n">
        <f aca="false">T3/U3</f>
        <v>0.342478756708408</v>
      </c>
      <c r="W3" s="8" t="n">
        <f aca="false">SUM(W390:W518)</f>
        <v>1373</v>
      </c>
      <c r="X3" s="8"/>
    </row>
    <row r="4" customFormat="false" ht="14.85" hidden="false" customHeight="false" outlineLevel="0" collapsed="false">
      <c r="Q4" s="0" t="s">
        <v>21</v>
      </c>
      <c r="R4" s="8" t="n">
        <f aca="false">SUM(R896:R1115)</f>
        <v>4914</v>
      </c>
      <c r="S4" s="8" t="n">
        <f aca="false">SUM(S896:S1115)</f>
        <v>4494</v>
      </c>
      <c r="T4" s="9" t="n">
        <f aca="false">SUM(T896:T1115)</f>
        <v>884.82</v>
      </c>
      <c r="U4" s="9" t="n">
        <f aca="false">SUM(U896:U1115)</f>
        <v>2808</v>
      </c>
      <c r="V4" s="2" t="n">
        <f aca="false">T4/U4</f>
        <v>0.315106837606838</v>
      </c>
      <c r="W4" s="8" t="n">
        <f aca="false">SUM(W764:W882)</f>
        <v>1236</v>
      </c>
      <c r="X4" s="8"/>
    </row>
    <row r="5" customFormat="false" ht="14.85" hidden="false" customHeight="false" outlineLevel="0" collapsed="false">
      <c r="A5" s="10" t="n">
        <v>40664</v>
      </c>
      <c r="P5" s="3" t="n">
        <v>57</v>
      </c>
      <c r="Q5" s="0" t="n">
        <v>58</v>
      </c>
      <c r="R5" s="8"/>
      <c r="S5" s="8"/>
      <c r="T5" s="9"/>
      <c r="U5" s="9"/>
      <c r="V5" s="9"/>
      <c r="W5" s="8"/>
      <c r="X5" s="8"/>
    </row>
    <row r="6" customFormat="false" ht="14.85" hidden="false" customHeight="false" outlineLevel="0" collapsed="false">
      <c r="A6" s="10" t="n">
        <f aca="false">A5+1</f>
        <v>40665</v>
      </c>
      <c r="P6" s="3" t="n">
        <v>58</v>
      </c>
      <c r="Q6" s="0" t="n">
        <v>58</v>
      </c>
      <c r="R6" s="8"/>
      <c r="S6" s="8"/>
      <c r="T6" s="9"/>
      <c r="U6" s="9"/>
      <c r="V6" s="9"/>
    </row>
    <row r="7" customFormat="false" ht="14.85" hidden="false" customHeight="false" outlineLevel="0" collapsed="false">
      <c r="A7" s="10" t="n">
        <f aca="false">A6+1</f>
        <v>40666</v>
      </c>
      <c r="P7" s="3" t="n">
        <v>65</v>
      </c>
      <c r="Q7" s="0" t="n">
        <v>58</v>
      </c>
      <c r="R7" s="8"/>
      <c r="S7" s="8"/>
      <c r="T7" s="9"/>
      <c r="U7" s="9"/>
      <c r="V7" s="9"/>
    </row>
    <row r="8" customFormat="false" ht="14.85" hidden="false" customHeight="false" outlineLevel="0" collapsed="false">
      <c r="A8" s="10" t="n">
        <f aca="false">A7+1</f>
        <v>40667</v>
      </c>
      <c r="P8" s="3" t="n">
        <v>59</v>
      </c>
      <c r="Q8" s="0" t="n">
        <v>59</v>
      </c>
      <c r="R8" s="8"/>
      <c r="S8" s="8"/>
      <c r="T8" s="9"/>
      <c r="U8" s="9"/>
      <c r="V8" s="9"/>
    </row>
    <row r="9" customFormat="false" ht="14.85" hidden="false" customHeight="false" outlineLevel="0" collapsed="false">
      <c r="A9" s="10" t="n">
        <f aca="false">A8+1</f>
        <v>40668</v>
      </c>
      <c r="P9" s="3" t="n">
        <v>59</v>
      </c>
      <c r="Q9" s="0" t="n">
        <v>59</v>
      </c>
      <c r="R9" s="8"/>
      <c r="S9" s="8"/>
      <c r="T9" s="9"/>
      <c r="U9" s="9"/>
      <c r="V9" s="9"/>
    </row>
    <row r="10" customFormat="false" ht="14.85" hidden="false" customHeight="false" outlineLevel="0" collapsed="false">
      <c r="A10" s="10" t="n">
        <f aca="false">A9+1</f>
        <v>40669</v>
      </c>
      <c r="P10" s="3" t="n">
        <v>59</v>
      </c>
      <c r="Q10" s="0" t="n">
        <v>59</v>
      </c>
      <c r="R10" s="8"/>
      <c r="S10" s="8"/>
      <c r="T10" s="9"/>
      <c r="U10" s="9"/>
      <c r="V10" s="9"/>
    </row>
    <row r="11" customFormat="false" ht="14.85" hidden="false" customHeight="false" outlineLevel="0" collapsed="false">
      <c r="A11" s="10" t="n">
        <f aca="false">A10+1</f>
        <v>40670</v>
      </c>
      <c r="P11" s="3" t="n">
        <v>63</v>
      </c>
      <c r="Q11" s="0" t="n">
        <v>60</v>
      </c>
      <c r="R11" s="8"/>
      <c r="S11" s="8"/>
      <c r="T11" s="9"/>
      <c r="U11" s="9"/>
      <c r="V11" s="9"/>
    </row>
    <row r="12" customFormat="false" ht="14.85" hidden="false" customHeight="false" outlineLevel="0" collapsed="false">
      <c r="A12" s="10" t="n">
        <f aca="false">A11+1</f>
        <v>40671</v>
      </c>
      <c r="P12" s="3" t="n">
        <v>62</v>
      </c>
      <c r="Q12" s="0" t="n">
        <v>60</v>
      </c>
      <c r="R12" s="8"/>
      <c r="S12" s="8"/>
      <c r="T12" s="9"/>
      <c r="U12" s="9"/>
      <c r="V12" s="9"/>
    </row>
    <row r="13" customFormat="false" ht="14.85" hidden="false" customHeight="false" outlineLevel="0" collapsed="false">
      <c r="A13" s="10" t="n">
        <f aca="false">A12+1</f>
        <v>40672</v>
      </c>
      <c r="P13" s="3" t="n">
        <v>65</v>
      </c>
      <c r="Q13" s="0" t="n">
        <v>60</v>
      </c>
      <c r="R13" s="8"/>
      <c r="S13" s="8"/>
      <c r="T13" s="9"/>
      <c r="U13" s="9"/>
      <c r="V13" s="9"/>
    </row>
    <row r="14" customFormat="false" ht="14.85" hidden="false" customHeight="false" outlineLevel="0" collapsed="false">
      <c r="A14" s="10" t="n">
        <f aca="false">A13+1</f>
        <v>40673</v>
      </c>
      <c r="P14" s="3" t="n">
        <v>65</v>
      </c>
      <c r="Q14" s="0" t="n">
        <v>61</v>
      </c>
      <c r="R14" s="8"/>
      <c r="S14" s="8"/>
      <c r="T14" s="9"/>
      <c r="U14" s="9"/>
      <c r="V14" s="9"/>
    </row>
    <row r="15" customFormat="false" ht="14.85" hidden="false" customHeight="false" outlineLevel="0" collapsed="false">
      <c r="A15" s="10" t="n">
        <f aca="false">A14+1</f>
        <v>40674</v>
      </c>
      <c r="P15" s="3" t="n">
        <v>62</v>
      </c>
      <c r="Q15" s="0" t="n">
        <v>61</v>
      </c>
      <c r="R15" s="8"/>
      <c r="S15" s="8"/>
      <c r="T15" s="9"/>
      <c r="U15" s="9"/>
      <c r="V15" s="9"/>
    </row>
    <row r="16" customFormat="false" ht="14.85" hidden="false" customHeight="false" outlineLevel="0" collapsed="false">
      <c r="A16" s="10" t="n">
        <f aca="false">A15+1</f>
        <v>40675</v>
      </c>
      <c r="P16" s="3" t="n">
        <v>64</v>
      </c>
      <c r="Q16" s="0" t="n">
        <v>61</v>
      </c>
      <c r="R16" s="8"/>
      <c r="S16" s="8"/>
      <c r="T16" s="9"/>
      <c r="U16" s="9"/>
      <c r="V16" s="9"/>
    </row>
    <row r="17" customFormat="false" ht="14.85" hidden="false" customHeight="false" outlineLevel="0" collapsed="false">
      <c r="A17" s="10" t="n">
        <f aca="false">A16+1</f>
        <v>40676</v>
      </c>
      <c r="P17" s="3" t="n">
        <v>60</v>
      </c>
      <c r="Q17" s="0" t="n">
        <v>62</v>
      </c>
      <c r="R17" s="8"/>
      <c r="S17" s="8"/>
      <c r="T17" s="9"/>
      <c r="U17" s="9"/>
      <c r="V17" s="9"/>
    </row>
    <row r="18" customFormat="false" ht="14.85" hidden="false" customHeight="false" outlineLevel="0" collapsed="false">
      <c r="A18" s="10" t="n">
        <f aca="false">A17+1</f>
        <v>40677</v>
      </c>
      <c r="P18" s="3" t="n">
        <v>60</v>
      </c>
      <c r="Q18" s="0" t="n">
        <v>62</v>
      </c>
      <c r="R18" s="8"/>
      <c r="S18" s="8"/>
      <c r="T18" s="9"/>
      <c r="U18" s="9"/>
      <c r="V18" s="9"/>
    </row>
    <row r="19" customFormat="false" ht="14.85" hidden="false" customHeight="false" outlineLevel="0" collapsed="false">
      <c r="A19" s="10" t="n">
        <f aca="false">A18+1</f>
        <v>40678</v>
      </c>
      <c r="P19" s="3" t="n">
        <v>65</v>
      </c>
      <c r="Q19" s="0" t="n">
        <v>63</v>
      </c>
      <c r="R19" s="8"/>
      <c r="S19" s="8"/>
      <c r="T19" s="9"/>
      <c r="U19" s="9"/>
      <c r="V19" s="9"/>
      <c r="W19" s="8" t="str">
        <f aca="false">IF(P19&gt;65,P19-65," ")</f>
        <v> </v>
      </c>
      <c r="X19" s="8"/>
    </row>
    <row r="20" customFormat="false" ht="14.85" hidden="false" customHeight="false" outlineLevel="0" collapsed="false">
      <c r="A20" s="10" t="n">
        <f aca="false">A19+1</f>
        <v>40679</v>
      </c>
      <c r="P20" s="3" t="n">
        <v>60</v>
      </c>
      <c r="Q20" s="0" t="n">
        <v>63</v>
      </c>
      <c r="R20" s="8"/>
      <c r="S20" s="8"/>
      <c r="T20" s="9"/>
      <c r="U20" s="9"/>
      <c r="V20" s="9"/>
      <c r="W20" s="8" t="str">
        <f aca="false">IF(P20&gt;65,P20-65," ")</f>
        <v> </v>
      </c>
    </row>
    <row r="21" customFormat="false" ht="14.85" hidden="false" customHeight="false" outlineLevel="0" collapsed="false">
      <c r="A21" s="10" t="n">
        <f aca="false">A20+1</f>
        <v>40680</v>
      </c>
      <c r="P21" s="3" t="n">
        <v>60</v>
      </c>
      <c r="Q21" s="0" t="n">
        <v>63</v>
      </c>
      <c r="R21" s="8"/>
      <c r="S21" s="8"/>
      <c r="T21" s="9"/>
      <c r="U21" s="9"/>
      <c r="V21" s="9"/>
      <c r="W21" s="8" t="str">
        <f aca="false">IF(P21&gt;65,P21-65," ")</f>
        <v> </v>
      </c>
    </row>
    <row r="22" customFormat="false" ht="14.85" hidden="false" customHeight="false" outlineLevel="0" collapsed="false">
      <c r="A22" s="10" t="n">
        <f aca="false">A21+1</f>
        <v>40681</v>
      </c>
      <c r="P22" s="3" t="n">
        <v>65</v>
      </c>
      <c r="Q22" s="0" t="n">
        <v>63</v>
      </c>
      <c r="R22" s="8"/>
      <c r="S22" s="8"/>
      <c r="T22" s="9"/>
      <c r="U22" s="9"/>
      <c r="V22" s="9"/>
      <c r="W22" s="8" t="str">
        <f aca="false">IF(P22&gt;65,P22-65," ")</f>
        <v> </v>
      </c>
    </row>
    <row r="23" customFormat="false" ht="14.85" hidden="false" customHeight="false" outlineLevel="0" collapsed="false">
      <c r="A23" s="10" t="n">
        <f aca="false">A22+1</f>
        <v>40682</v>
      </c>
      <c r="P23" s="3" t="n">
        <v>68</v>
      </c>
      <c r="Q23" s="0" t="n">
        <v>64</v>
      </c>
      <c r="R23" s="8"/>
      <c r="S23" s="8"/>
      <c r="T23" s="9"/>
      <c r="U23" s="9"/>
      <c r="V23" s="9"/>
      <c r="W23" s="8" t="n">
        <f aca="false">IF(P23&gt;65,P23-65," ")</f>
        <v>3</v>
      </c>
    </row>
    <row r="24" customFormat="false" ht="14.85" hidden="false" customHeight="false" outlineLevel="0" collapsed="false">
      <c r="A24" s="10" t="n">
        <f aca="false">A23+1</f>
        <v>40683</v>
      </c>
      <c r="P24" s="3" t="n">
        <v>62</v>
      </c>
      <c r="Q24" s="0" t="n">
        <v>64</v>
      </c>
      <c r="R24" s="8"/>
      <c r="S24" s="8"/>
      <c r="T24" s="9"/>
      <c r="U24" s="9"/>
      <c r="V24" s="9"/>
      <c r="W24" s="8" t="str">
        <f aca="false">IF(P24&gt;65,P24-65," ")</f>
        <v> </v>
      </c>
    </row>
    <row r="25" customFormat="false" ht="14.85" hidden="false" customHeight="false" outlineLevel="0" collapsed="false">
      <c r="A25" s="10" t="n">
        <f aca="false">A24+1</f>
        <v>40684</v>
      </c>
      <c r="P25" s="3" t="n">
        <v>67</v>
      </c>
      <c r="Q25" s="0" t="n">
        <v>64</v>
      </c>
      <c r="R25" s="8"/>
      <c r="S25" s="8"/>
      <c r="T25" s="9"/>
      <c r="U25" s="9"/>
      <c r="V25" s="9"/>
      <c r="W25" s="8" t="n">
        <f aca="false">IF(P25&gt;65,P25-65," ")</f>
        <v>2</v>
      </c>
    </row>
    <row r="26" customFormat="false" ht="14.85" hidden="false" customHeight="false" outlineLevel="0" collapsed="false">
      <c r="A26" s="10" t="n">
        <f aca="false">A25+1</f>
        <v>40685</v>
      </c>
      <c r="P26" s="3" t="n">
        <v>58</v>
      </c>
      <c r="Q26" s="0" t="n">
        <v>65</v>
      </c>
      <c r="R26" s="8"/>
      <c r="S26" s="8"/>
      <c r="T26" s="9"/>
      <c r="U26" s="9"/>
      <c r="V26" s="9"/>
      <c r="W26" s="8" t="str">
        <f aca="false">IF(P26&gt;65,P26-65," ")</f>
        <v> </v>
      </c>
    </row>
    <row r="27" customFormat="false" ht="14.85" hidden="false" customHeight="false" outlineLevel="0" collapsed="false">
      <c r="A27" s="10" t="n">
        <f aca="false">A26+1</f>
        <v>40686</v>
      </c>
      <c r="P27" s="3" t="n">
        <v>63</v>
      </c>
      <c r="Q27" s="0" t="n">
        <v>65</v>
      </c>
      <c r="R27" s="8"/>
      <c r="S27" s="8"/>
      <c r="T27" s="9"/>
      <c r="U27" s="9"/>
      <c r="V27" s="9"/>
      <c r="W27" s="8" t="str">
        <f aca="false">IF(P27&gt;65,P27-65," ")</f>
        <v> </v>
      </c>
    </row>
    <row r="28" customFormat="false" ht="14.85" hidden="false" customHeight="false" outlineLevel="0" collapsed="false">
      <c r="A28" s="10" t="n">
        <f aca="false">A27+1</f>
        <v>40687</v>
      </c>
      <c r="P28" s="3" t="n">
        <v>77</v>
      </c>
      <c r="Q28" s="0" t="n">
        <v>65</v>
      </c>
      <c r="R28" s="8"/>
      <c r="S28" s="8"/>
      <c r="T28" s="9"/>
      <c r="U28" s="9"/>
      <c r="V28" s="9"/>
      <c r="W28" s="8" t="n">
        <f aca="false">IF(P28&gt;65,P28-65," ")</f>
        <v>12</v>
      </c>
      <c r="X28" s="8"/>
    </row>
    <row r="29" customFormat="false" ht="14.85" hidden="false" customHeight="false" outlineLevel="0" collapsed="false">
      <c r="A29" s="10" t="n">
        <f aca="false">A28+1</f>
        <v>40688</v>
      </c>
      <c r="P29" s="3" t="n">
        <v>75</v>
      </c>
      <c r="Q29" s="0" t="n">
        <v>66</v>
      </c>
      <c r="R29" s="8"/>
      <c r="S29" s="8"/>
      <c r="T29" s="9"/>
      <c r="U29" s="9"/>
      <c r="V29" s="9"/>
      <c r="W29" s="8" t="n">
        <f aca="false">IF(P29&gt;65,P29-65," ")</f>
        <v>10</v>
      </c>
      <c r="X29" s="8"/>
    </row>
    <row r="30" customFormat="false" ht="14.85" hidden="false" customHeight="false" outlineLevel="0" collapsed="false">
      <c r="A30" s="10" t="n">
        <f aca="false">A29+1</f>
        <v>40689</v>
      </c>
      <c r="P30" s="3" t="n">
        <v>72</v>
      </c>
      <c r="Q30" s="0" t="n">
        <v>66</v>
      </c>
      <c r="R30" s="8"/>
      <c r="S30" s="8"/>
      <c r="T30" s="9"/>
      <c r="U30" s="9"/>
      <c r="V30" s="9"/>
      <c r="W30" s="8" t="n">
        <f aca="false">IF(P30&gt;65,P30-65," ")</f>
        <v>7</v>
      </c>
      <c r="X30" s="8"/>
    </row>
    <row r="31" customFormat="false" ht="14.85" hidden="false" customHeight="false" outlineLevel="0" collapsed="false">
      <c r="A31" s="10" t="n">
        <f aca="false">A30+1</f>
        <v>40690</v>
      </c>
      <c r="P31" s="3" t="n">
        <v>78</v>
      </c>
      <c r="Q31" s="0" t="n">
        <v>66</v>
      </c>
      <c r="R31" s="8"/>
      <c r="S31" s="8"/>
      <c r="T31" s="9"/>
      <c r="U31" s="9"/>
      <c r="V31" s="9"/>
      <c r="W31" s="8" t="n">
        <f aca="false">IF(P31&gt;65,P31-65," ")</f>
        <v>13</v>
      </c>
      <c r="X31" s="8"/>
    </row>
    <row r="32" customFormat="false" ht="14.85" hidden="false" customHeight="false" outlineLevel="0" collapsed="false">
      <c r="A32" s="10" t="n">
        <f aca="false">A31+1</f>
        <v>40691</v>
      </c>
      <c r="P32" s="3" t="n">
        <v>77</v>
      </c>
      <c r="Q32" s="0" t="n">
        <v>67</v>
      </c>
      <c r="R32" s="8"/>
      <c r="S32" s="8"/>
      <c r="T32" s="9"/>
      <c r="U32" s="9"/>
      <c r="V32" s="9"/>
      <c r="W32" s="8" t="n">
        <f aca="false">IF(P32&gt;65,P32-65," ")</f>
        <v>12</v>
      </c>
      <c r="X32" s="8"/>
    </row>
    <row r="33" customFormat="false" ht="14.85" hidden="false" customHeight="false" outlineLevel="0" collapsed="false">
      <c r="A33" s="10" t="n">
        <f aca="false">A32+1</f>
        <v>40692</v>
      </c>
      <c r="P33" s="3" t="n">
        <v>78</v>
      </c>
      <c r="Q33" s="0" t="n">
        <v>67</v>
      </c>
      <c r="R33" s="8"/>
      <c r="S33" s="8"/>
      <c r="T33" s="9"/>
      <c r="U33" s="9"/>
      <c r="V33" s="9"/>
      <c r="W33" s="8" t="n">
        <f aca="false">IF(P33&gt;65,P33-65," ")</f>
        <v>13</v>
      </c>
      <c r="X33" s="8"/>
    </row>
    <row r="34" customFormat="false" ht="14.85" hidden="false" customHeight="false" outlineLevel="0" collapsed="false">
      <c r="A34" s="10" t="n">
        <f aca="false">A33+1</f>
        <v>40693</v>
      </c>
      <c r="P34" s="3" t="n">
        <v>82</v>
      </c>
      <c r="Q34" s="0" t="n">
        <v>67</v>
      </c>
      <c r="R34" s="8"/>
      <c r="S34" s="8"/>
      <c r="T34" s="9"/>
      <c r="U34" s="9"/>
      <c r="V34" s="9"/>
      <c r="W34" s="8" t="n">
        <f aca="false">IF(P34&gt;65,P34-65," ")</f>
        <v>17</v>
      </c>
      <c r="X34" s="8"/>
    </row>
    <row r="35" customFormat="false" ht="14.85" hidden="false" customHeight="false" outlineLevel="0" collapsed="false">
      <c r="A35" s="10" t="n">
        <f aca="false">A34+1</f>
        <v>40694</v>
      </c>
      <c r="P35" s="3" t="n">
        <v>79</v>
      </c>
      <c r="Q35" s="0" t="n">
        <v>68</v>
      </c>
      <c r="R35" s="8"/>
      <c r="S35" s="8"/>
      <c r="T35" s="9"/>
      <c r="U35" s="9"/>
      <c r="V35" s="9"/>
      <c r="W35" s="8" t="n">
        <f aca="false">IF(P35&gt;65,P35-65," ")</f>
        <v>14</v>
      </c>
      <c r="X35" s="8"/>
    </row>
    <row r="36" customFormat="false" ht="14.85" hidden="false" customHeight="false" outlineLevel="0" collapsed="false">
      <c r="A36" s="10" t="n">
        <f aca="false">A35+1</f>
        <v>40695</v>
      </c>
      <c r="P36" s="3" t="n">
        <v>82</v>
      </c>
      <c r="Q36" s="0" t="n">
        <v>68</v>
      </c>
      <c r="R36" s="8"/>
      <c r="S36" s="8"/>
      <c r="T36" s="9"/>
      <c r="U36" s="9"/>
      <c r="V36" s="9"/>
      <c r="W36" s="8" t="n">
        <f aca="false">IF(P36&gt;65,P36-65," ")</f>
        <v>17</v>
      </c>
      <c r="X36" s="8"/>
    </row>
    <row r="37" customFormat="false" ht="14.85" hidden="false" customHeight="false" outlineLevel="0" collapsed="false">
      <c r="A37" s="10" t="n">
        <f aca="false">A36+1</f>
        <v>40696</v>
      </c>
      <c r="P37" s="3" t="n">
        <v>73</v>
      </c>
      <c r="Q37" s="0" t="n">
        <v>68</v>
      </c>
      <c r="R37" s="8"/>
      <c r="S37" s="8"/>
      <c r="T37" s="9"/>
      <c r="U37" s="9"/>
      <c r="V37" s="9"/>
      <c r="W37" s="8" t="n">
        <f aca="false">IF(P37&gt;65,P37-65," ")</f>
        <v>8</v>
      </c>
      <c r="X37" s="8"/>
    </row>
    <row r="38" customFormat="false" ht="14.85" hidden="false" customHeight="false" outlineLevel="0" collapsed="false">
      <c r="A38" s="10" t="n">
        <f aca="false">A37+1</f>
        <v>40697</v>
      </c>
      <c r="P38" s="3" t="n">
        <v>69</v>
      </c>
      <c r="Q38" s="0" t="n">
        <v>69</v>
      </c>
      <c r="R38" s="8"/>
      <c r="S38" s="8"/>
      <c r="T38" s="9"/>
      <c r="U38" s="9"/>
      <c r="V38" s="9"/>
      <c r="W38" s="8" t="n">
        <f aca="false">IF(P38&gt;65,P38-65," ")</f>
        <v>4</v>
      </c>
      <c r="X38" s="8"/>
    </row>
    <row r="39" customFormat="false" ht="14.85" hidden="false" customHeight="false" outlineLevel="0" collapsed="false">
      <c r="A39" s="10" t="n">
        <f aca="false">A38+1</f>
        <v>40698</v>
      </c>
      <c r="P39" s="3" t="n">
        <v>69</v>
      </c>
      <c r="Q39" s="0" t="n">
        <v>69</v>
      </c>
      <c r="R39" s="8"/>
      <c r="S39" s="8"/>
      <c r="T39" s="9"/>
      <c r="U39" s="9"/>
      <c r="V39" s="9"/>
      <c r="W39" s="8" t="n">
        <f aca="false">IF(P39&gt;65,P39-65," ")</f>
        <v>4</v>
      </c>
      <c r="X39" s="8"/>
    </row>
    <row r="40" customFormat="false" ht="14.85" hidden="false" customHeight="false" outlineLevel="0" collapsed="false">
      <c r="A40" s="10" t="n">
        <f aca="false">A39+1</f>
        <v>40699</v>
      </c>
      <c r="P40" s="3" t="n">
        <v>65</v>
      </c>
      <c r="Q40" s="0" t="n">
        <v>69</v>
      </c>
      <c r="R40" s="8"/>
      <c r="S40" s="8"/>
      <c r="T40" s="9"/>
      <c r="U40" s="9"/>
      <c r="V40" s="9"/>
      <c r="W40" s="8" t="str">
        <f aca="false">IF(P40&gt;65,P40-65," ")</f>
        <v> </v>
      </c>
      <c r="X40" s="8"/>
    </row>
    <row r="41" customFormat="false" ht="14.85" hidden="false" customHeight="false" outlineLevel="0" collapsed="false">
      <c r="A41" s="10" t="n">
        <f aca="false">A40+1</f>
        <v>40700</v>
      </c>
      <c r="P41" s="3" t="n">
        <v>73</v>
      </c>
      <c r="Q41" s="0" t="n">
        <v>69</v>
      </c>
      <c r="R41" s="8"/>
      <c r="S41" s="8"/>
      <c r="T41" s="9"/>
      <c r="U41" s="9"/>
      <c r="V41" s="9"/>
      <c r="W41" s="8" t="n">
        <f aca="false">IF(P41&gt;65,P41-65," ")</f>
        <v>8</v>
      </c>
      <c r="X41" s="8"/>
    </row>
    <row r="42" customFormat="false" ht="14.85" hidden="false" customHeight="false" outlineLevel="0" collapsed="false">
      <c r="A42" s="10" t="n">
        <f aca="false">A41+1</f>
        <v>40701</v>
      </c>
      <c r="P42" s="3" t="n">
        <v>79</v>
      </c>
      <c r="Q42" s="0" t="n">
        <v>70</v>
      </c>
      <c r="R42" s="8"/>
      <c r="S42" s="8"/>
      <c r="T42" s="9"/>
      <c r="U42" s="9"/>
      <c r="V42" s="9"/>
      <c r="W42" s="8" t="n">
        <f aca="false">IF(P42&gt;65,P42-65," ")</f>
        <v>14</v>
      </c>
      <c r="X42" s="8"/>
    </row>
    <row r="43" customFormat="false" ht="14.85" hidden="false" customHeight="false" outlineLevel="0" collapsed="false">
      <c r="A43" s="10" t="n">
        <f aca="false">A42+1</f>
        <v>40702</v>
      </c>
      <c r="P43" s="3" t="n">
        <v>85</v>
      </c>
      <c r="Q43" s="0" t="n">
        <v>70</v>
      </c>
      <c r="R43" s="8"/>
      <c r="S43" s="8"/>
      <c r="T43" s="9"/>
      <c r="U43" s="9"/>
      <c r="V43" s="9"/>
      <c r="W43" s="8" t="n">
        <f aca="false">IF(P43&gt;65,P43-65," ")</f>
        <v>20</v>
      </c>
      <c r="X43" s="8"/>
    </row>
    <row r="44" customFormat="false" ht="14.85" hidden="false" customHeight="false" outlineLevel="0" collapsed="false">
      <c r="A44" s="10" t="n">
        <f aca="false">A43+1</f>
        <v>40703</v>
      </c>
      <c r="P44" s="3" t="n">
        <v>87</v>
      </c>
      <c r="Q44" s="0" t="n">
        <v>70</v>
      </c>
      <c r="R44" s="8"/>
      <c r="S44" s="8"/>
      <c r="T44" s="9"/>
      <c r="U44" s="9"/>
      <c r="V44" s="9"/>
      <c r="W44" s="8" t="n">
        <f aca="false">IF(P44&gt;65,P44-65," ")</f>
        <v>22</v>
      </c>
      <c r="X44" s="8"/>
    </row>
    <row r="45" customFormat="false" ht="14.85" hidden="false" customHeight="false" outlineLevel="0" collapsed="false">
      <c r="A45" s="10" t="n">
        <f aca="false">A44+1</f>
        <v>40704</v>
      </c>
      <c r="P45" s="3" t="n">
        <v>79</v>
      </c>
      <c r="Q45" s="0" t="n">
        <v>71</v>
      </c>
      <c r="R45" s="8"/>
      <c r="S45" s="8"/>
      <c r="T45" s="9"/>
      <c r="U45" s="9"/>
      <c r="V45" s="9"/>
      <c r="W45" s="8" t="n">
        <f aca="false">IF(P45&gt;65,P45-65," ")</f>
        <v>14</v>
      </c>
      <c r="X45" s="8"/>
    </row>
    <row r="46" customFormat="false" ht="14.85" hidden="false" customHeight="false" outlineLevel="0" collapsed="false">
      <c r="A46" s="10" t="n">
        <f aca="false">A45+1</f>
        <v>40705</v>
      </c>
      <c r="P46" s="3" t="n">
        <v>68</v>
      </c>
      <c r="Q46" s="0" t="n">
        <v>71</v>
      </c>
      <c r="R46" s="8"/>
      <c r="S46" s="8"/>
      <c r="T46" s="9"/>
      <c r="U46" s="9"/>
      <c r="V46" s="9"/>
      <c r="W46" s="8" t="n">
        <f aca="false">IF(P46&gt;65,P46-65," ")</f>
        <v>3</v>
      </c>
      <c r="X46" s="8"/>
    </row>
    <row r="47" customFormat="false" ht="14.85" hidden="false" customHeight="false" outlineLevel="0" collapsed="false">
      <c r="A47" s="10" t="n">
        <f aca="false">A46+1</f>
        <v>40706</v>
      </c>
      <c r="P47" s="3" t="n">
        <v>68</v>
      </c>
      <c r="Q47" s="0" t="n">
        <v>71</v>
      </c>
      <c r="R47" s="8"/>
      <c r="S47" s="8"/>
      <c r="T47" s="9"/>
      <c r="U47" s="9"/>
      <c r="V47" s="9"/>
      <c r="W47" s="8" t="n">
        <f aca="false">IF(P47&gt;65,P47-65," ")</f>
        <v>3</v>
      </c>
      <c r="X47" s="8"/>
    </row>
    <row r="48" customFormat="false" ht="14.85" hidden="false" customHeight="false" outlineLevel="0" collapsed="false">
      <c r="A48" s="10" t="n">
        <f aca="false">A47+1</f>
        <v>40707</v>
      </c>
      <c r="P48" s="3" t="n">
        <v>70</v>
      </c>
      <c r="Q48" s="0" t="n">
        <v>71</v>
      </c>
      <c r="R48" s="8"/>
      <c r="S48" s="8"/>
      <c r="T48" s="9"/>
      <c r="U48" s="9"/>
      <c r="V48" s="9"/>
      <c r="W48" s="8" t="n">
        <f aca="false">IF(P48&gt;65,P48-65," ")</f>
        <v>5</v>
      </c>
      <c r="X48" s="8"/>
    </row>
    <row r="49" customFormat="false" ht="14.85" hidden="false" customHeight="false" outlineLevel="0" collapsed="false">
      <c r="A49" s="10" t="n">
        <f aca="false">A48+1</f>
        <v>40708</v>
      </c>
      <c r="P49" s="3" t="n">
        <v>65</v>
      </c>
      <c r="Q49" s="0" t="n">
        <v>72</v>
      </c>
      <c r="R49" s="8"/>
      <c r="S49" s="8"/>
      <c r="T49" s="9"/>
      <c r="U49" s="9"/>
      <c r="V49" s="9"/>
      <c r="W49" s="8" t="str">
        <f aca="false">IF(P49&gt;65,P49-65," ")</f>
        <v> </v>
      </c>
      <c r="X49" s="8"/>
    </row>
    <row r="50" customFormat="false" ht="14.85" hidden="false" customHeight="false" outlineLevel="0" collapsed="false">
      <c r="A50" s="10" t="n">
        <f aca="false">A49+1</f>
        <v>40709</v>
      </c>
      <c r="P50" s="3" t="n">
        <v>71</v>
      </c>
      <c r="Q50" s="0" t="n">
        <v>72</v>
      </c>
      <c r="R50" s="8"/>
      <c r="S50" s="8"/>
      <c r="T50" s="9"/>
      <c r="U50" s="9"/>
      <c r="V50" s="9"/>
      <c r="W50" s="8" t="n">
        <f aca="false">IF(P50&gt;65,P50-65," ")</f>
        <v>6</v>
      </c>
      <c r="X50" s="8"/>
    </row>
    <row r="51" customFormat="false" ht="14.85" hidden="false" customHeight="false" outlineLevel="0" collapsed="false">
      <c r="A51" s="10" t="n">
        <f aca="false">A50+1</f>
        <v>40710</v>
      </c>
      <c r="P51" s="3" t="n">
        <v>76</v>
      </c>
      <c r="Q51" s="0" t="n">
        <v>72</v>
      </c>
      <c r="R51" s="8"/>
      <c r="S51" s="8"/>
      <c r="T51" s="9"/>
      <c r="U51" s="9"/>
      <c r="V51" s="9"/>
      <c r="W51" s="8" t="n">
        <f aca="false">IF(P51&gt;65,P51-65," ")</f>
        <v>11</v>
      </c>
      <c r="X51" s="8"/>
    </row>
    <row r="52" customFormat="false" ht="14.85" hidden="false" customHeight="false" outlineLevel="0" collapsed="false">
      <c r="A52" s="10" t="n">
        <f aca="false">A51+1</f>
        <v>40711</v>
      </c>
      <c r="P52" s="3" t="n">
        <v>73</v>
      </c>
      <c r="Q52" s="0" t="n">
        <v>72</v>
      </c>
      <c r="R52" s="8"/>
      <c r="S52" s="8"/>
      <c r="T52" s="9"/>
      <c r="U52" s="9"/>
      <c r="V52" s="9"/>
      <c r="W52" s="8" t="n">
        <f aca="false">IF(P52&gt;65,P52-65," ")</f>
        <v>8</v>
      </c>
      <c r="X52" s="8"/>
    </row>
    <row r="53" customFormat="false" ht="14.85" hidden="false" customHeight="false" outlineLevel="0" collapsed="false">
      <c r="A53" s="10" t="n">
        <f aca="false">A52+1</f>
        <v>40712</v>
      </c>
      <c r="P53" s="3" t="n">
        <v>77</v>
      </c>
      <c r="Q53" s="0" t="n">
        <v>73</v>
      </c>
      <c r="R53" s="8"/>
      <c r="S53" s="8"/>
      <c r="T53" s="9"/>
      <c r="U53" s="9"/>
      <c r="V53" s="9"/>
      <c r="W53" s="8" t="n">
        <f aca="false">IF(P53&gt;65,P53-65," ")</f>
        <v>12</v>
      </c>
      <c r="X53" s="8"/>
    </row>
    <row r="54" customFormat="false" ht="14.85" hidden="false" customHeight="false" outlineLevel="0" collapsed="false">
      <c r="A54" s="10" t="n">
        <f aca="false">A53+1</f>
        <v>40713</v>
      </c>
      <c r="P54" s="3" t="n">
        <v>78</v>
      </c>
      <c r="Q54" s="0" t="n">
        <v>73</v>
      </c>
      <c r="R54" s="8"/>
      <c r="S54" s="8"/>
      <c r="T54" s="9"/>
      <c r="U54" s="9"/>
      <c r="V54" s="9"/>
      <c r="W54" s="8" t="n">
        <f aca="false">IF(P54&gt;65,P54-65," ")</f>
        <v>13</v>
      </c>
      <c r="X54" s="8"/>
    </row>
    <row r="55" customFormat="false" ht="14.85" hidden="false" customHeight="false" outlineLevel="0" collapsed="false">
      <c r="A55" s="10" t="n">
        <f aca="false">A54+1</f>
        <v>40714</v>
      </c>
      <c r="P55" s="3" t="n">
        <v>75</v>
      </c>
      <c r="Q55" s="0" t="n">
        <v>73</v>
      </c>
      <c r="R55" s="8"/>
      <c r="S55" s="8"/>
      <c r="T55" s="9"/>
      <c r="U55" s="9"/>
      <c r="V55" s="9"/>
      <c r="W55" s="8" t="n">
        <f aca="false">IF(P55&gt;65,P55-65," ")</f>
        <v>10</v>
      </c>
      <c r="X55" s="8"/>
    </row>
    <row r="56" customFormat="false" ht="14.85" hidden="false" customHeight="false" outlineLevel="0" collapsed="false">
      <c r="A56" s="10" t="n">
        <f aca="false">A55+1</f>
        <v>40715</v>
      </c>
      <c r="P56" s="3" t="n">
        <v>78</v>
      </c>
      <c r="Q56" s="0" t="n">
        <v>73</v>
      </c>
      <c r="R56" s="8"/>
      <c r="S56" s="8"/>
      <c r="T56" s="9"/>
      <c r="U56" s="9"/>
      <c r="V56" s="9"/>
      <c r="W56" s="8" t="n">
        <f aca="false">IF(P56&gt;65,P56-65," ")</f>
        <v>13</v>
      </c>
      <c r="X56" s="8"/>
    </row>
    <row r="57" customFormat="false" ht="14.85" hidden="false" customHeight="false" outlineLevel="0" collapsed="false">
      <c r="A57" s="10" t="n">
        <f aca="false">A56+1</f>
        <v>40716</v>
      </c>
      <c r="P57" s="3" t="n">
        <v>76</v>
      </c>
      <c r="Q57" s="0" t="n">
        <v>74</v>
      </c>
      <c r="R57" s="8"/>
      <c r="S57" s="8"/>
      <c r="T57" s="9"/>
      <c r="U57" s="9"/>
      <c r="V57" s="9"/>
      <c r="W57" s="8" t="n">
        <f aca="false">IF(P57&gt;65,P57-65," ")</f>
        <v>11</v>
      </c>
      <c r="X57" s="8"/>
    </row>
    <row r="58" customFormat="false" ht="14.85" hidden="false" customHeight="false" outlineLevel="0" collapsed="false">
      <c r="A58" s="10" t="n">
        <f aca="false">A57+1</f>
        <v>40717</v>
      </c>
      <c r="P58" s="3" t="n">
        <v>73</v>
      </c>
      <c r="Q58" s="0" t="n">
        <v>74</v>
      </c>
      <c r="R58" s="8"/>
      <c r="S58" s="8"/>
      <c r="T58" s="9"/>
      <c r="U58" s="9"/>
      <c r="V58" s="9"/>
      <c r="W58" s="8" t="n">
        <f aca="false">IF(P58&gt;65,P58-65," ")</f>
        <v>8</v>
      </c>
      <c r="X58" s="8"/>
    </row>
    <row r="59" customFormat="false" ht="14.85" hidden="false" customHeight="false" outlineLevel="0" collapsed="false">
      <c r="A59" s="10" t="n">
        <f aca="false">A58+1</f>
        <v>40718</v>
      </c>
      <c r="P59" s="3" t="n">
        <v>70</v>
      </c>
      <c r="Q59" s="0" t="n">
        <v>74</v>
      </c>
      <c r="R59" s="8"/>
      <c r="S59" s="8"/>
      <c r="T59" s="9"/>
      <c r="U59" s="9"/>
      <c r="V59" s="9"/>
      <c r="W59" s="8" t="n">
        <f aca="false">IF(P59&gt;65,P59-65," ")</f>
        <v>5</v>
      </c>
      <c r="X59" s="8"/>
    </row>
    <row r="60" customFormat="false" ht="14.85" hidden="false" customHeight="false" outlineLevel="0" collapsed="false">
      <c r="A60" s="10" t="n">
        <f aca="false">A59+1</f>
        <v>40719</v>
      </c>
      <c r="P60" s="3" t="n">
        <v>76</v>
      </c>
      <c r="Q60" s="0" t="n">
        <v>74</v>
      </c>
      <c r="R60" s="8"/>
      <c r="S60" s="8"/>
      <c r="T60" s="9"/>
      <c r="U60" s="9"/>
      <c r="V60" s="9"/>
      <c r="W60" s="8" t="n">
        <f aca="false">IF(P60&gt;65,P60-65," ")</f>
        <v>11</v>
      </c>
      <c r="X60" s="8"/>
    </row>
    <row r="61" customFormat="false" ht="14.85" hidden="false" customHeight="false" outlineLevel="0" collapsed="false">
      <c r="A61" s="10" t="n">
        <f aca="false">A60+1</f>
        <v>40720</v>
      </c>
      <c r="P61" s="3" t="n">
        <v>75</v>
      </c>
      <c r="Q61" s="0" t="n">
        <v>75</v>
      </c>
      <c r="R61" s="8"/>
      <c r="S61" s="8"/>
      <c r="T61" s="9"/>
      <c r="U61" s="9"/>
      <c r="V61" s="9"/>
      <c r="W61" s="8" t="n">
        <f aca="false">IF(P61&gt;65,P61-65," ")</f>
        <v>10</v>
      </c>
      <c r="X61" s="8"/>
    </row>
    <row r="62" customFormat="false" ht="14.85" hidden="false" customHeight="false" outlineLevel="0" collapsed="false">
      <c r="A62" s="10" t="n">
        <f aca="false">A61+1</f>
        <v>40721</v>
      </c>
      <c r="P62" s="3" t="n">
        <v>76</v>
      </c>
      <c r="Q62" s="0" t="n">
        <v>75</v>
      </c>
      <c r="R62" s="8"/>
      <c r="S62" s="8"/>
      <c r="T62" s="9"/>
      <c r="U62" s="9"/>
      <c r="V62" s="9"/>
      <c r="W62" s="8" t="n">
        <f aca="false">IF(P62&gt;65,P62-65," ")</f>
        <v>11</v>
      </c>
      <c r="X62" s="8"/>
    </row>
    <row r="63" customFormat="false" ht="14.85" hidden="false" customHeight="false" outlineLevel="0" collapsed="false">
      <c r="A63" s="10" t="n">
        <f aca="false">A62+1</f>
        <v>40722</v>
      </c>
      <c r="P63" s="3" t="n">
        <v>79</v>
      </c>
      <c r="Q63" s="0" t="n">
        <v>75</v>
      </c>
      <c r="R63" s="8"/>
      <c r="S63" s="8"/>
      <c r="T63" s="9"/>
      <c r="U63" s="9"/>
      <c r="V63" s="9"/>
      <c r="W63" s="8" t="n">
        <f aca="false">IF(P63&gt;65,P63-65," ")</f>
        <v>14</v>
      </c>
      <c r="X63" s="8"/>
    </row>
    <row r="64" customFormat="false" ht="14.85" hidden="false" customHeight="false" outlineLevel="0" collapsed="false">
      <c r="A64" s="10" t="n">
        <f aca="false">A63+1</f>
        <v>40723</v>
      </c>
      <c r="P64" s="3" t="n">
        <v>80</v>
      </c>
      <c r="Q64" s="0" t="n">
        <v>75</v>
      </c>
      <c r="R64" s="8"/>
      <c r="S64" s="8"/>
      <c r="T64" s="9"/>
      <c r="U64" s="9"/>
      <c r="V64" s="9"/>
      <c r="W64" s="8" t="n">
        <f aca="false">IF(P64&gt;65,P64-65," ")</f>
        <v>15</v>
      </c>
      <c r="X64" s="8"/>
    </row>
    <row r="65" customFormat="false" ht="14.85" hidden="false" customHeight="false" outlineLevel="0" collapsed="false">
      <c r="A65" s="10" t="n">
        <f aca="false">A64+1</f>
        <v>40724</v>
      </c>
      <c r="P65" s="3" t="n">
        <v>76</v>
      </c>
      <c r="Q65" s="0" t="n">
        <v>75</v>
      </c>
      <c r="R65" s="8"/>
      <c r="S65" s="8"/>
      <c r="T65" s="9"/>
      <c r="U65" s="9"/>
      <c r="V65" s="9"/>
      <c r="W65" s="8" t="n">
        <f aca="false">IF(P65&gt;65,P65-65," ")</f>
        <v>11</v>
      </c>
      <c r="X65" s="8"/>
    </row>
    <row r="66" customFormat="false" ht="14.85" hidden="false" customHeight="false" outlineLevel="0" collapsed="false">
      <c r="A66" s="10" t="n">
        <f aca="false">A65+1</f>
        <v>40725</v>
      </c>
      <c r="P66" s="3" t="n">
        <v>76</v>
      </c>
      <c r="Q66" s="0" t="n">
        <v>75</v>
      </c>
      <c r="R66" s="8"/>
      <c r="S66" s="8"/>
      <c r="T66" s="9"/>
      <c r="U66" s="9"/>
      <c r="V66" s="9"/>
      <c r="W66" s="8" t="n">
        <f aca="false">IF(P66&gt;65,P66-65," ")</f>
        <v>11</v>
      </c>
      <c r="X66" s="8"/>
    </row>
    <row r="67" customFormat="false" ht="14.85" hidden="false" customHeight="false" outlineLevel="0" collapsed="false">
      <c r="A67" s="10" t="n">
        <f aca="false">A66+1</f>
        <v>40726</v>
      </c>
      <c r="P67" s="3" t="n">
        <v>80</v>
      </c>
      <c r="Q67" s="0" t="n">
        <v>76</v>
      </c>
      <c r="R67" s="8"/>
      <c r="S67" s="8"/>
      <c r="T67" s="9"/>
      <c r="U67" s="9"/>
      <c r="V67" s="9"/>
      <c r="W67" s="8" t="n">
        <f aca="false">IF(P67&gt;65,P67-65," ")</f>
        <v>15</v>
      </c>
      <c r="X67" s="8"/>
    </row>
    <row r="68" customFormat="false" ht="14.85" hidden="false" customHeight="false" outlineLevel="0" collapsed="false">
      <c r="A68" s="10" t="n">
        <f aca="false">A67+1</f>
        <v>40727</v>
      </c>
      <c r="P68" s="3" t="n">
        <v>74</v>
      </c>
      <c r="Q68" s="0" t="n">
        <v>76</v>
      </c>
      <c r="R68" s="8"/>
      <c r="S68" s="8"/>
      <c r="T68" s="9"/>
      <c r="U68" s="9"/>
      <c r="V68" s="9"/>
      <c r="W68" s="8" t="n">
        <f aca="false">IF(P68&gt;65,P68-65," ")</f>
        <v>9</v>
      </c>
      <c r="X68" s="8"/>
    </row>
    <row r="69" customFormat="false" ht="14.85" hidden="false" customHeight="false" outlineLevel="0" collapsed="false">
      <c r="A69" s="10" t="n">
        <f aca="false">A68+1</f>
        <v>40728</v>
      </c>
      <c r="P69" s="3" t="n">
        <v>82</v>
      </c>
      <c r="Q69" s="0" t="n">
        <v>76</v>
      </c>
      <c r="R69" s="8"/>
      <c r="S69" s="8"/>
      <c r="T69" s="9"/>
      <c r="U69" s="9"/>
      <c r="V69" s="9"/>
      <c r="W69" s="8" t="n">
        <f aca="false">IF(P69&gt;65,P69-65," ")</f>
        <v>17</v>
      </c>
      <c r="X69" s="8"/>
    </row>
    <row r="70" customFormat="false" ht="14.85" hidden="false" customHeight="false" outlineLevel="0" collapsed="false">
      <c r="A70" s="10" t="n">
        <v>40729</v>
      </c>
      <c r="B70" s="0" t="n">
        <v>0</v>
      </c>
      <c r="P70" s="3" t="n">
        <v>82</v>
      </c>
      <c r="Q70" s="0" t="n">
        <v>76</v>
      </c>
      <c r="W70" s="8" t="n">
        <f aca="false">IF(P70&gt;65,P70-65," ")</f>
        <v>17</v>
      </c>
      <c r="X70" s="8"/>
    </row>
    <row r="71" customFormat="false" ht="14.85" hidden="false" customHeight="false" outlineLevel="0" collapsed="false">
      <c r="A71" s="10" t="n">
        <f aca="false">+A70+1</f>
        <v>40730</v>
      </c>
      <c r="B71" s="0" t="n">
        <v>25</v>
      </c>
      <c r="C71" s="0" t="n">
        <v>17</v>
      </c>
      <c r="D71" s="0" t="n">
        <v>36</v>
      </c>
      <c r="E71" s="8" t="n">
        <f aca="false">D71-D70</f>
        <v>36</v>
      </c>
      <c r="F71" s="8" t="n">
        <f aca="false">(B71-B70)+((D71-D70)-(C71-C70))</f>
        <v>44</v>
      </c>
      <c r="G71" s="8" t="n">
        <v>44</v>
      </c>
      <c r="H71" s="8" t="n">
        <f aca="false">(B71-B70)-(C71-C70)</f>
        <v>8</v>
      </c>
      <c r="J71" s="11" t="n">
        <f aca="false">(D71-D70)/F71</f>
        <v>0.818181818181818</v>
      </c>
      <c r="K71" s="11"/>
      <c r="P71" s="3" t="n">
        <v>83</v>
      </c>
      <c r="Q71" s="0" t="n">
        <v>76</v>
      </c>
      <c r="W71" s="8" t="n">
        <f aca="false">IF(P71&gt;65,P71-65," ")</f>
        <v>18</v>
      </c>
      <c r="X71" s="8"/>
    </row>
    <row r="72" customFormat="false" ht="14.85" hidden="false" customHeight="false" outlineLevel="0" collapsed="false">
      <c r="A72" s="10" t="n">
        <f aca="false">+A71+1</f>
        <v>40731</v>
      </c>
      <c r="B72" s="0" t="n">
        <v>48</v>
      </c>
      <c r="C72" s="0" t="n">
        <v>32</v>
      </c>
      <c r="D72" s="0" t="n">
        <v>70</v>
      </c>
      <c r="E72" s="8" t="n">
        <f aca="false">D72-D71</f>
        <v>34</v>
      </c>
      <c r="F72" s="8" t="n">
        <f aca="false">(B72-B71)+((D72-D71)-(C72-C71))</f>
        <v>42</v>
      </c>
      <c r="G72" s="8" t="n">
        <f aca="false">G71+F72</f>
        <v>86</v>
      </c>
      <c r="H72" s="8" t="n">
        <f aca="false">(B72-B71)-(C72-C71)</f>
        <v>8</v>
      </c>
      <c r="J72" s="11" t="n">
        <f aca="false">(D72-D71)/F72</f>
        <v>0.80952380952381</v>
      </c>
      <c r="K72" s="11"/>
      <c r="P72" s="3" t="n">
        <v>85</v>
      </c>
      <c r="Q72" s="0" t="n">
        <v>76</v>
      </c>
      <c r="W72" s="8" t="n">
        <f aca="false">IF(P72&gt;65,P72-65," ")</f>
        <v>20</v>
      </c>
      <c r="X72" s="8"/>
    </row>
    <row r="73" customFormat="false" ht="14.85" hidden="false" customHeight="false" outlineLevel="0" collapsed="false">
      <c r="A73" s="10" t="n">
        <f aca="false">+A72+1</f>
        <v>40732</v>
      </c>
      <c r="B73" s="0" t="n">
        <v>70</v>
      </c>
      <c r="C73" s="0" t="n">
        <v>42</v>
      </c>
      <c r="D73" s="0" t="n">
        <v>93</v>
      </c>
      <c r="E73" s="8" t="n">
        <f aca="false">D73-D72</f>
        <v>23</v>
      </c>
      <c r="F73" s="8" t="n">
        <f aca="false">(B73-B72)+((D73-D72)-(C73-C72))</f>
        <v>35</v>
      </c>
      <c r="G73" s="8" t="n">
        <f aca="false">G72+F73</f>
        <v>121</v>
      </c>
      <c r="H73" s="8" t="n">
        <f aca="false">(B73-B72)-(C73-C72)</f>
        <v>12</v>
      </c>
      <c r="J73" s="11" t="n">
        <f aca="false">(D73-D72)/F73</f>
        <v>0.657142857142857</v>
      </c>
      <c r="K73" s="11"/>
      <c r="P73" s="3" t="n">
        <v>79</v>
      </c>
      <c r="Q73" s="0" t="n">
        <v>76</v>
      </c>
      <c r="W73" s="8" t="n">
        <f aca="false">IF(P73&gt;65,P73-65," ")</f>
        <v>14</v>
      </c>
      <c r="X73" s="8"/>
    </row>
    <row r="74" customFormat="false" ht="14.85" hidden="false" customHeight="false" outlineLevel="0" collapsed="false">
      <c r="A74" s="10" t="n">
        <f aca="false">+A73+1</f>
        <v>40733</v>
      </c>
      <c r="B74" s="0" t="n">
        <v>89</v>
      </c>
      <c r="C74" s="0" t="n">
        <v>59</v>
      </c>
      <c r="D74" s="0" t="n">
        <v>118</v>
      </c>
      <c r="E74" s="8" t="n">
        <f aca="false">D74-D73</f>
        <v>25</v>
      </c>
      <c r="F74" s="8" t="n">
        <f aca="false">(B74-B73)+((D74-D73)-(C74-C73))</f>
        <v>27</v>
      </c>
      <c r="G74" s="8" t="n">
        <f aca="false">G73+F74</f>
        <v>148</v>
      </c>
      <c r="H74" s="8" t="n">
        <f aca="false">(B74-B73)-(C74-C73)</f>
        <v>2</v>
      </c>
      <c r="J74" s="11" t="n">
        <f aca="false">(D74-D73)/F74</f>
        <v>0.925925925925926</v>
      </c>
      <c r="K74" s="11"/>
      <c r="P74" s="3" t="n">
        <v>81</v>
      </c>
      <c r="Q74" s="0" t="n">
        <v>77</v>
      </c>
      <c r="W74" s="8" t="n">
        <f aca="false">IF(P74&gt;65,P74-65," ")</f>
        <v>16</v>
      </c>
      <c r="X74" s="8"/>
    </row>
    <row r="75" customFormat="false" ht="14.85" hidden="false" customHeight="false" outlineLevel="0" collapsed="false">
      <c r="A75" s="10" t="n">
        <f aca="false">+A74+1</f>
        <v>40734</v>
      </c>
      <c r="B75" s="0" t="n">
        <v>111</v>
      </c>
      <c r="C75" s="0" t="n">
        <v>80</v>
      </c>
      <c r="D75" s="0" t="n">
        <v>157</v>
      </c>
      <c r="E75" s="8" t="n">
        <f aca="false">D75-D74</f>
        <v>39</v>
      </c>
      <c r="F75" s="8" t="n">
        <f aca="false">(B75-B74)+((D75-D74)-(C75-C74))</f>
        <v>40</v>
      </c>
      <c r="G75" s="8" t="n">
        <f aca="false">G74+F75</f>
        <v>188</v>
      </c>
      <c r="H75" s="8" t="n">
        <f aca="false">(B75-B74)-(C75-C74)</f>
        <v>1</v>
      </c>
      <c r="J75" s="11" t="n">
        <f aca="false">(D75-D74)/F75</f>
        <v>0.975</v>
      </c>
      <c r="K75" s="11"/>
      <c r="P75" s="3" t="n">
        <v>77</v>
      </c>
      <c r="Q75" s="0" t="n">
        <v>77</v>
      </c>
      <c r="W75" s="8" t="n">
        <f aca="false">IF(P75&gt;65,P75-65," ")</f>
        <v>12</v>
      </c>
      <c r="X75" s="8"/>
    </row>
    <row r="76" customFormat="false" ht="14.85" hidden="false" customHeight="false" outlineLevel="0" collapsed="false">
      <c r="A76" s="10" t="n">
        <f aca="false">+A75+1</f>
        <v>40735</v>
      </c>
      <c r="B76" s="0" t="n">
        <v>133</v>
      </c>
      <c r="C76" s="0" t="n">
        <v>98</v>
      </c>
      <c r="D76" s="0" t="n">
        <v>196</v>
      </c>
      <c r="E76" s="8" t="n">
        <f aca="false">D76-D75</f>
        <v>39</v>
      </c>
      <c r="F76" s="8" t="n">
        <f aca="false">(B76-B75)+((D76-D75)-(C76-C75))</f>
        <v>43</v>
      </c>
      <c r="G76" s="8" t="n">
        <f aca="false">G75+F76</f>
        <v>231</v>
      </c>
      <c r="H76" s="8" t="n">
        <f aca="false">(B76-B75)-(C76-C75)</f>
        <v>4</v>
      </c>
      <c r="J76" s="11" t="n">
        <f aca="false">(D76-D75)/F76</f>
        <v>0.906976744186046</v>
      </c>
      <c r="K76" s="11"/>
      <c r="P76" s="3" t="n">
        <v>84</v>
      </c>
      <c r="Q76" s="0" t="n">
        <v>77</v>
      </c>
      <c r="W76" s="8" t="n">
        <f aca="false">IF(P76&gt;65,P76-65," ")</f>
        <v>19</v>
      </c>
      <c r="X76" s="8"/>
    </row>
    <row r="77" customFormat="false" ht="14.85" hidden="false" customHeight="false" outlineLevel="0" collapsed="false">
      <c r="A77" s="10" t="n">
        <f aca="false">+A76+1</f>
        <v>40736</v>
      </c>
      <c r="B77" s="0" t="n">
        <v>155</v>
      </c>
      <c r="C77" s="0" t="n">
        <v>114</v>
      </c>
      <c r="D77" s="0" t="n">
        <v>232</v>
      </c>
      <c r="E77" s="8" t="n">
        <f aca="false">D77-D76</f>
        <v>36</v>
      </c>
      <c r="F77" s="8" t="n">
        <f aca="false">(B77-B76)+((D77-D76)-(C77-C76))</f>
        <v>42</v>
      </c>
      <c r="G77" s="8" t="n">
        <f aca="false">G76+F77</f>
        <v>273</v>
      </c>
      <c r="H77" s="8" t="n">
        <f aca="false">(B77-B76)-(C77-C76)</f>
        <v>6</v>
      </c>
      <c r="J77" s="11" t="n">
        <f aca="false">(D77-D76)/F77</f>
        <v>0.857142857142857</v>
      </c>
      <c r="K77" s="11"/>
      <c r="P77" s="3" t="n">
        <v>89</v>
      </c>
      <c r="Q77" s="0" t="n">
        <v>77</v>
      </c>
      <c r="W77" s="8" t="n">
        <f aca="false">IF(P77&gt;65,P77-65," ")</f>
        <v>24</v>
      </c>
      <c r="X77" s="8"/>
    </row>
    <row r="78" customFormat="false" ht="14.85" hidden="false" customHeight="false" outlineLevel="0" collapsed="false">
      <c r="A78" s="10" t="n">
        <f aca="false">+A77+1</f>
        <v>40737</v>
      </c>
      <c r="B78" s="0" t="n">
        <v>176</v>
      </c>
      <c r="C78" s="0" t="n">
        <v>125</v>
      </c>
      <c r="D78" s="0" t="n">
        <v>255</v>
      </c>
      <c r="E78" s="8" t="n">
        <f aca="false">D78-D77</f>
        <v>23</v>
      </c>
      <c r="F78" s="8" t="n">
        <f aca="false">(B78-B77)+((D78-D77)-(C78-C77))</f>
        <v>33</v>
      </c>
      <c r="G78" s="8" t="n">
        <f aca="false">G77+F78</f>
        <v>306</v>
      </c>
      <c r="H78" s="8" t="n">
        <f aca="false">(B78-B77)-(C78-C77)</f>
        <v>10</v>
      </c>
      <c r="J78" s="11" t="n">
        <f aca="false">(D78-D77)/F78</f>
        <v>0.696969696969697</v>
      </c>
      <c r="K78" s="11"/>
      <c r="P78" s="3" t="n">
        <v>80</v>
      </c>
      <c r="Q78" s="0" t="n">
        <v>77</v>
      </c>
      <c r="W78" s="8" t="n">
        <f aca="false">IF(P78&gt;65,P78-65," ")</f>
        <v>15</v>
      </c>
      <c r="X78" s="8"/>
    </row>
    <row r="79" customFormat="false" ht="14.85" hidden="false" customHeight="false" outlineLevel="0" collapsed="false">
      <c r="A79" s="10" t="n">
        <f aca="false">+A78+1</f>
        <v>40738</v>
      </c>
      <c r="B79" s="0" t="n">
        <v>202</v>
      </c>
      <c r="C79" s="0" t="n">
        <v>153</v>
      </c>
      <c r="D79" s="0" t="n">
        <v>294</v>
      </c>
      <c r="E79" s="8" t="n">
        <f aca="false">D79-D78</f>
        <v>39</v>
      </c>
      <c r="F79" s="8" t="n">
        <f aca="false">(B79-B78)+((D79-D78)-(C79-C78))</f>
        <v>37</v>
      </c>
      <c r="G79" s="8" t="n">
        <f aca="false">G78+F79</f>
        <v>343</v>
      </c>
      <c r="H79" s="8" t="n">
        <f aca="false">(B79-B78)-(C79-C78)</f>
        <v>-2</v>
      </c>
      <c r="J79" s="11" t="n">
        <f aca="false">(D79-D78)/F79</f>
        <v>1.05405405405405</v>
      </c>
      <c r="K79" s="11"/>
      <c r="O79" s="0" t="n">
        <v>667</v>
      </c>
      <c r="P79" s="3" t="n">
        <v>77</v>
      </c>
      <c r="Q79" s="0" t="n">
        <v>77</v>
      </c>
      <c r="W79" s="8" t="n">
        <f aca="false">IF(P79&gt;65,P79-65," ")</f>
        <v>12</v>
      </c>
      <c r="X79" s="8"/>
    </row>
    <row r="80" customFormat="false" ht="14.85" hidden="false" customHeight="false" outlineLevel="0" collapsed="false">
      <c r="A80" s="10" t="n">
        <f aca="false">+A79+1</f>
        <v>40739</v>
      </c>
      <c r="B80" s="0" t="n">
        <v>213</v>
      </c>
      <c r="C80" s="0" t="n">
        <v>179</v>
      </c>
      <c r="D80" s="0" t="n">
        <v>332</v>
      </c>
      <c r="E80" s="8" t="n">
        <f aca="false">D80-D79</f>
        <v>38</v>
      </c>
      <c r="F80" s="8" t="n">
        <f aca="false">(B80-B79)+((D80-D79)-(C80-C79))</f>
        <v>23</v>
      </c>
      <c r="G80" s="8" t="n">
        <f aca="false">G79+F80</f>
        <v>366</v>
      </c>
      <c r="H80" s="8" t="n">
        <f aca="false">(B80-B79)-(C80-C79)</f>
        <v>-15</v>
      </c>
      <c r="J80" s="11" t="n">
        <f aca="false">(D80-D79)/F80</f>
        <v>1.65217391304348</v>
      </c>
      <c r="K80" s="11"/>
      <c r="O80" s="0" t="n">
        <v>741</v>
      </c>
      <c r="P80" s="3" t="n">
        <v>79</v>
      </c>
      <c r="Q80" s="0" t="n">
        <v>77</v>
      </c>
      <c r="W80" s="8" t="n">
        <f aca="false">IF(P80&gt;65,P80-65," ")</f>
        <v>14</v>
      </c>
      <c r="X80" s="8"/>
    </row>
    <row r="81" customFormat="false" ht="14.85" hidden="false" customHeight="false" outlineLevel="0" collapsed="false">
      <c r="A81" s="10" t="n">
        <f aca="false">+A80+1</f>
        <v>40740</v>
      </c>
      <c r="B81" s="0" t="n">
        <v>232</v>
      </c>
      <c r="C81" s="0" t="n">
        <v>205</v>
      </c>
      <c r="D81" s="0" t="n">
        <v>370</v>
      </c>
      <c r="E81" s="8" t="n">
        <f aca="false">D81-D80</f>
        <v>38</v>
      </c>
      <c r="F81" s="8" t="n">
        <f aca="false">(B81-B80)+((D81-D80)-(C81-C80))</f>
        <v>31</v>
      </c>
      <c r="G81" s="8" t="n">
        <f aca="false">G80+F81</f>
        <v>397</v>
      </c>
      <c r="H81" s="8" t="n">
        <f aca="false">(B81-B80)-(C81-C80)</f>
        <v>-7</v>
      </c>
      <c r="J81" s="11" t="n">
        <f aca="false">(D81-D80)/F81</f>
        <v>1.2258064516129</v>
      </c>
      <c r="K81" s="11"/>
      <c r="O81" s="0" t="n">
        <v>815</v>
      </c>
      <c r="P81" s="3" t="n">
        <v>82</v>
      </c>
      <c r="Q81" s="0" t="n">
        <v>78</v>
      </c>
      <c r="W81" s="8" t="n">
        <f aca="false">IF(P81&gt;65,P81-65," ")</f>
        <v>17</v>
      </c>
      <c r="X81" s="8"/>
    </row>
    <row r="82" customFormat="false" ht="14.85" hidden="false" customHeight="false" outlineLevel="0" collapsed="false">
      <c r="A82" s="10" t="n">
        <f aca="false">+A81+1</f>
        <v>40741</v>
      </c>
      <c r="B82" s="0" t="n">
        <v>256</v>
      </c>
      <c r="C82" s="0" t="n">
        <v>227</v>
      </c>
      <c r="D82" s="0" t="n">
        <v>408</v>
      </c>
      <c r="E82" s="8" t="n">
        <f aca="false">D82-D81</f>
        <v>38</v>
      </c>
      <c r="F82" s="8" t="n">
        <f aca="false">(B82-B81)+((D82-D81)-(C82-C81))</f>
        <v>40</v>
      </c>
      <c r="G82" s="8" t="n">
        <f aca="false">G81+F82</f>
        <v>437</v>
      </c>
      <c r="H82" s="8" t="n">
        <f aca="false">(B82-B81)-(C82-C81)</f>
        <v>2</v>
      </c>
      <c r="J82" s="11" t="n">
        <f aca="false">(D82-D81)/F82</f>
        <v>0.95</v>
      </c>
      <c r="K82" s="11"/>
      <c r="O82" s="0" t="s">
        <v>22</v>
      </c>
      <c r="P82" s="3" t="n">
        <v>83</v>
      </c>
      <c r="Q82" s="0" t="n">
        <v>78</v>
      </c>
      <c r="W82" s="8" t="n">
        <f aca="false">IF(P82&gt;65,P82-65," ")</f>
        <v>18</v>
      </c>
      <c r="X82" s="8"/>
    </row>
    <row r="83" customFormat="false" ht="14.85" hidden="false" customHeight="false" outlineLevel="0" collapsed="false">
      <c r="A83" s="10" t="n">
        <f aca="false">+A82+1</f>
        <v>40742</v>
      </c>
      <c r="B83" s="0" t="n">
        <v>279</v>
      </c>
      <c r="C83" s="0" t="n">
        <v>242</v>
      </c>
      <c r="D83" s="0" t="n">
        <v>443</v>
      </c>
      <c r="E83" s="8" t="n">
        <f aca="false">D83-D82</f>
        <v>35</v>
      </c>
      <c r="F83" s="8" t="n">
        <f aca="false">(B83-B82)+((D83-D82)-(C83-C82))</f>
        <v>43</v>
      </c>
      <c r="G83" s="8" t="n">
        <f aca="false">G82+F83</f>
        <v>480</v>
      </c>
      <c r="H83" s="8" t="n">
        <f aca="false">(B83-B82)-(C83-C82)</f>
        <v>8</v>
      </c>
      <c r="J83" s="11" t="n">
        <f aca="false">(D83-D82)/F83</f>
        <v>0.813953488372093</v>
      </c>
      <c r="K83" s="11"/>
      <c r="P83" s="3" t="n">
        <v>87</v>
      </c>
      <c r="Q83" s="0" t="n">
        <v>78</v>
      </c>
      <c r="W83" s="8" t="n">
        <f aca="false">IF(P83&gt;65,P83-65," ")</f>
        <v>22</v>
      </c>
      <c r="X83" s="8"/>
    </row>
    <row r="84" customFormat="false" ht="14.85" hidden="false" customHeight="false" outlineLevel="0" collapsed="false">
      <c r="A84" s="10" t="n">
        <f aca="false">+A83+1</f>
        <v>40743</v>
      </c>
      <c r="B84" s="0" t="n">
        <v>301</v>
      </c>
      <c r="C84" s="0" t="n">
        <v>254</v>
      </c>
      <c r="D84" s="0" t="n">
        <v>477</v>
      </c>
      <c r="E84" s="8" t="n">
        <f aca="false">D84-D83</f>
        <v>34</v>
      </c>
      <c r="F84" s="8" t="n">
        <f aca="false">(B84-B83)+((D84-D83)-(C84-C83))</f>
        <v>44</v>
      </c>
      <c r="G84" s="8" t="n">
        <f aca="false">G83+F84</f>
        <v>524</v>
      </c>
      <c r="H84" s="8" t="n">
        <f aca="false">(B84-B83)-(C84-C83)</f>
        <v>10</v>
      </c>
      <c r="J84" s="11" t="n">
        <f aca="false">(D84-D83)/F84</f>
        <v>0.772727272727273</v>
      </c>
      <c r="K84" s="11"/>
      <c r="P84" s="3" t="n">
        <v>87</v>
      </c>
      <c r="Q84" s="0" t="n">
        <v>78</v>
      </c>
      <c r="W84" s="8" t="n">
        <f aca="false">IF(P84&gt;65,P84-65," ")</f>
        <v>22</v>
      </c>
      <c r="X84" s="8"/>
    </row>
    <row r="85" customFormat="false" ht="14.85" hidden="false" customHeight="false" outlineLevel="0" collapsed="false">
      <c r="A85" s="10" t="n">
        <f aca="false">+A84+1</f>
        <v>40744</v>
      </c>
      <c r="B85" s="0" t="n">
        <v>320</v>
      </c>
      <c r="C85" s="0" t="n">
        <v>273</v>
      </c>
      <c r="D85" s="0" t="n">
        <v>515</v>
      </c>
      <c r="E85" s="8" t="n">
        <f aca="false">D85-D84</f>
        <v>38</v>
      </c>
      <c r="F85" s="8" t="n">
        <f aca="false">(B85-B84)+((D85-D84)-(C85-C84))</f>
        <v>38</v>
      </c>
      <c r="G85" s="8" t="n">
        <f aca="false">G84+F85</f>
        <v>562</v>
      </c>
      <c r="H85" s="8" t="n">
        <f aca="false">(B85-B84)-(C85-C84)</f>
        <v>0</v>
      </c>
      <c r="J85" s="11" t="n">
        <f aca="false">(D85-D84)/F85</f>
        <v>1</v>
      </c>
      <c r="K85" s="11"/>
      <c r="P85" s="3" t="n">
        <v>82</v>
      </c>
      <c r="Q85" s="0" t="n">
        <v>78</v>
      </c>
      <c r="W85" s="8" t="n">
        <f aca="false">IF(P85&gt;65,P85-65," ")</f>
        <v>17</v>
      </c>
      <c r="X85" s="8"/>
    </row>
    <row r="86" customFormat="false" ht="14.85" hidden="false" customHeight="false" outlineLevel="0" collapsed="false">
      <c r="A86" s="10" t="n">
        <f aca="false">+A85+1</f>
        <v>40745</v>
      </c>
      <c r="B86" s="0" t="n">
        <v>346</v>
      </c>
      <c r="C86" s="0" t="n">
        <v>286</v>
      </c>
      <c r="D86" s="0" t="n">
        <v>550</v>
      </c>
      <c r="E86" s="8" t="n">
        <f aca="false">D86-D85</f>
        <v>35</v>
      </c>
      <c r="F86" s="8" t="n">
        <f aca="false">(B86-B85)+((D86-D85)-(C86-C85))</f>
        <v>48</v>
      </c>
      <c r="G86" s="8" t="n">
        <f aca="false">G85+F86</f>
        <v>610</v>
      </c>
      <c r="H86" s="8" t="n">
        <f aca="false">(B86-B85)-(C86-C85)</f>
        <v>13</v>
      </c>
      <c r="J86" s="11" t="n">
        <f aca="false">(D86-D85)/F86</f>
        <v>0.729166666666667</v>
      </c>
      <c r="K86" s="11"/>
      <c r="P86" s="3" t="n">
        <v>90</v>
      </c>
      <c r="Q86" s="0" t="n">
        <v>78</v>
      </c>
      <c r="W86" s="8" t="n">
        <f aca="false">IF(P86&gt;65,P86-65," ")</f>
        <v>25</v>
      </c>
      <c r="X86" s="8"/>
    </row>
    <row r="87" customFormat="false" ht="14.85" hidden="false" customHeight="false" outlineLevel="0" collapsed="false">
      <c r="A87" s="10" t="n">
        <f aca="false">+A86+1</f>
        <v>40746</v>
      </c>
      <c r="B87" s="0" t="n">
        <v>369</v>
      </c>
      <c r="C87" s="0" t="n">
        <v>299</v>
      </c>
      <c r="D87" s="0" t="n">
        <v>587</v>
      </c>
      <c r="E87" s="8" t="n">
        <f aca="false">D87-D86</f>
        <v>37</v>
      </c>
      <c r="F87" s="8" t="n">
        <f aca="false">(B87-B86)+((D87-D86)-(C87-C86))</f>
        <v>47</v>
      </c>
      <c r="G87" s="8" t="n">
        <f aca="false">G86+F87</f>
        <v>657</v>
      </c>
      <c r="H87" s="8" t="n">
        <f aca="false">(B87-B86)-(C87-C86)</f>
        <v>10</v>
      </c>
      <c r="J87" s="11" t="n">
        <f aca="false">(D87-D86)/F87</f>
        <v>0.787234042553192</v>
      </c>
      <c r="K87" s="11"/>
      <c r="P87" s="3" t="n">
        <v>97</v>
      </c>
      <c r="Q87" s="0" t="n">
        <v>78</v>
      </c>
      <c r="W87" s="8" t="n">
        <f aca="false">IF(P87&gt;65,P87-65," ")</f>
        <v>32</v>
      </c>
      <c r="X87" s="8"/>
    </row>
    <row r="88" customFormat="false" ht="14.85" hidden="false" customHeight="false" outlineLevel="0" collapsed="false">
      <c r="A88" s="10" t="n">
        <f aca="false">+A87+1</f>
        <v>40747</v>
      </c>
      <c r="B88" s="0" t="n">
        <v>402</v>
      </c>
      <c r="C88" s="0" t="n">
        <v>307</v>
      </c>
      <c r="D88" s="0" t="n">
        <v>619</v>
      </c>
      <c r="E88" s="8" t="n">
        <f aca="false">D88-D87</f>
        <v>32</v>
      </c>
      <c r="F88" s="8" t="n">
        <f aca="false">(B88-B87)+((D88-D87)-(C88-C87))</f>
        <v>57</v>
      </c>
      <c r="G88" s="8" t="n">
        <f aca="false">G87+F88</f>
        <v>714</v>
      </c>
      <c r="H88" s="8" t="n">
        <f aca="false">(B88-B87)-(C88-C87)</f>
        <v>25</v>
      </c>
      <c r="J88" s="11" t="n">
        <f aca="false">(D88-D87)/F88</f>
        <v>0.56140350877193</v>
      </c>
      <c r="K88" s="11"/>
      <c r="P88" s="3" t="n">
        <v>94</v>
      </c>
      <c r="Q88" s="0" t="n">
        <v>78</v>
      </c>
      <c r="W88" s="8" t="n">
        <f aca="false">IF(P88&gt;65,P88-65," ")</f>
        <v>29</v>
      </c>
      <c r="X88" s="8"/>
    </row>
    <row r="89" customFormat="false" ht="14.85" hidden="false" customHeight="false" outlineLevel="0" collapsed="false">
      <c r="A89" s="10" t="n">
        <f aca="false">+A88+1</f>
        <v>40748</v>
      </c>
      <c r="B89" s="0" t="n">
        <v>444</v>
      </c>
      <c r="C89" s="0" t="n">
        <v>312</v>
      </c>
      <c r="D89" s="0" t="n">
        <v>640</v>
      </c>
      <c r="E89" s="8" t="n">
        <f aca="false">D89-D88</f>
        <v>21</v>
      </c>
      <c r="F89" s="8" t="n">
        <f aca="false">(B89-B88)+((D89-D88)-(C89-C88))</f>
        <v>58</v>
      </c>
      <c r="G89" s="8" t="n">
        <f aca="false">G88+F89</f>
        <v>772</v>
      </c>
      <c r="H89" s="8" t="n">
        <f aca="false">(B89-B88)-(C89-C88)</f>
        <v>37</v>
      </c>
      <c r="J89" s="11" t="n">
        <f aca="false">(D89-D88)/F89</f>
        <v>0.362068965517241</v>
      </c>
      <c r="K89" s="11"/>
      <c r="P89" s="3" t="n">
        <v>87</v>
      </c>
      <c r="Q89" s="0" t="n">
        <v>78</v>
      </c>
      <c r="W89" s="8" t="n">
        <f aca="false">IF(P89&gt;65,P89-65," ")</f>
        <v>22</v>
      </c>
      <c r="X89" s="8"/>
    </row>
    <row r="90" customFormat="false" ht="14.85" hidden="false" customHeight="false" outlineLevel="0" collapsed="false">
      <c r="A90" s="10" t="n">
        <f aca="false">+A89+1</f>
        <v>40749</v>
      </c>
      <c r="B90" s="0" t="n">
        <v>466</v>
      </c>
      <c r="C90" s="0" t="n">
        <v>319</v>
      </c>
      <c r="D90" s="0" t="n">
        <v>662</v>
      </c>
      <c r="E90" s="8" t="n">
        <f aca="false">D90-D89</f>
        <v>22</v>
      </c>
      <c r="F90" s="8" t="n">
        <f aca="false">(B90-B89)+((D90-D89)-(C90-C89))</f>
        <v>37</v>
      </c>
      <c r="G90" s="8" t="n">
        <f aca="false">G89+F90</f>
        <v>809</v>
      </c>
      <c r="H90" s="8" t="n">
        <f aca="false">(B90-B89)-(C90-C89)</f>
        <v>15</v>
      </c>
      <c r="J90" s="11" t="n">
        <f aca="false">(D90-D89)/F90</f>
        <v>0.594594594594595</v>
      </c>
      <c r="K90" s="11"/>
      <c r="P90" s="3" t="n">
        <v>77</v>
      </c>
      <c r="Q90" s="0" t="n">
        <v>78</v>
      </c>
      <c r="W90" s="8" t="n">
        <f aca="false">IF(P90&gt;65,P90-65," ")</f>
        <v>12</v>
      </c>
      <c r="X90" s="8"/>
    </row>
    <row r="91" customFormat="false" ht="14.85" hidden="false" customHeight="false" outlineLevel="0" collapsed="false">
      <c r="A91" s="10" t="n">
        <f aca="false">+A90+1</f>
        <v>40750</v>
      </c>
      <c r="B91" s="0" t="n">
        <v>496</v>
      </c>
      <c r="C91" s="0" t="n">
        <v>334</v>
      </c>
      <c r="D91" s="0" t="n">
        <v>687</v>
      </c>
      <c r="E91" s="8" t="n">
        <f aca="false">D91-D90</f>
        <v>25</v>
      </c>
      <c r="F91" s="8" t="n">
        <f aca="false">(B91-B90)+((D91-D90)-(C91-C90))</f>
        <v>40</v>
      </c>
      <c r="G91" s="8" t="n">
        <f aca="false">G90+F91</f>
        <v>849</v>
      </c>
      <c r="H91" s="8" t="n">
        <f aca="false">(B91-B90)-(C91-C90)</f>
        <v>15</v>
      </c>
      <c r="J91" s="11" t="n">
        <f aca="false">(D91-D90)/F91</f>
        <v>0.625</v>
      </c>
      <c r="K91" s="11"/>
      <c r="P91" s="3" t="n">
        <v>83</v>
      </c>
      <c r="Q91" s="0" t="n">
        <v>78</v>
      </c>
      <c r="W91" s="8" t="n">
        <f aca="false">IF(P91&gt;65,P91-65," ")</f>
        <v>18</v>
      </c>
      <c r="X91" s="8"/>
    </row>
    <row r="92" customFormat="false" ht="14.85" hidden="false" customHeight="false" outlineLevel="0" collapsed="false">
      <c r="A92" s="10" t="n">
        <f aca="false">+A91+1</f>
        <v>40751</v>
      </c>
      <c r="B92" s="0" t="n">
        <v>514</v>
      </c>
      <c r="C92" s="0" t="n">
        <v>352</v>
      </c>
      <c r="D92" s="0" t="n">
        <v>723</v>
      </c>
      <c r="E92" s="8" t="n">
        <f aca="false">D92-D91</f>
        <v>36</v>
      </c>
      <c r="F92" s="8" t="n">
        <f aca="false">(B92-B91)+((D92-D91)-(C92-C91))</f>
        <v>36</v>
      </c>
      <c r="G92" s="8" t="n">
        <f aca="false">G91+F92</f>
        <v>885</v>
      </c>
      <c r="H92" s="8" t="n">
        <f aca="false">(B92-B91)-(C92-C91)</f>
        <v>0</v>
      </c>
      <c r="J92" s="11" t="n">
        <f aca="false">(D92-D91)/F92</f>
        <v>1</v>
      </c>
      <c r="K92" s="11"/>
      <c r="P92" s="3" t="n">
        <v>80</v>
      </c>
      <c r="Q92" s="0" t="n">
        <v>78</v>
      </c>
      <c r="W92" s="8" t="n">
        <f aca="false">IF(P92&gt;65,P92-65," ")</f>
        <v>15</v>
      </c>
      <c r="X92" s="8"/>
    </row>
    <row r="93" customFormat="false" ht="14.85" hidden="false" customHeight="false" outlineLevel="0" collapsed="false">
      <c r="A93" s="10" t="n">
        <f aca="false">+A92+1</f>
        <v>40752</v>
      </c>
      <c r="B93" s="0" t="n">
        <v>530</v>
      </c>
      <c r="C93" s="0" t="n">
        <v>365</v>
      </c>
      <c r="D93" s="0" t="n">
        <v>754</v>
      </c>
      <c r="E93" s="8" t="n">
        <f aca="false">D93-D92</f>
        <v>31</v>
      </c>
      <c r="F93" s="8" t="n">
        <f aca="false">(B93-B92)+((D93-D92)-(C93-C92))</f>
        <v>34</v>
      </c>
      <c r="G93" s="8" t="n">
        <f aca="false">G92+F93</f>
        <v>919</v>
      </c>
      <c r="H93" s="8" t="n">
        <f aca="false">(B93-B92)-(C93-C92)</f>
        <v>3</v>
      </c>
      <c r="J93" s="11" t="n">
        <f aca="false">(D93-D92)/F93</f>
        <v>0.911764705882353</v>
      </c>
      <c r="K93" s="11"/>
      <c r="P93" s="3" t="n">
        <v>81</v>
      </c>
      <c r="Q93" s="0" t="n">
        <v>78</v>
      </c>
      <c r="W93" s="8" t="n">
        <f aca="false">IF(P93&gt;65,P93-65," ")</f>
        <v>16</v>
      </c>
      <c r="X93" s="8"/>
    </row>
    <row r="94" customFormat="false" ht="14.85" hidden="false" customHeight="false" outlineLevel="0" collapsed="false">
      <c r="A94" s="10" t="n">
        <f aca="false">+A93+1</f>
        <v>40753</v>
      </c>
      <c r="B94" s="0" t="n">
        <v>550</v>
      </c>
      <c r="C94" s="0" t="n">
        <v>371</v>
      </c>
      <c r="D94" s="0" t="n">
        <v>766</v>
      </c>
      <c r="E94" s="8" t="n">
        <f aca="false">D94-D93</f>
        <v>12</v>
      </c>
      <c r="F94" s="8" t="n">
        <f aca="false">(B94-B93)+((D94-D93)-(C94-C93))</f>
        <v>26</v>
      </c>
      <c r="G94" s="8" t="n">
        <f aca="false">G93+F94</f>
        <v>945</v>
      </c>
      <c r="H94" s="8" t="n">
        <f aca="false">(B94-B93)-(C94-C93)</f>
        <v>14</v>
      </c>
      <c r="J94" s="11" t="n">
        <f aca="false">(D94-D93)/F94</f>
        <v>0.461538461538462</v>
      </c>
      <c r="K94" s="11"/>
      <c r="P94" s="3" t="n">
        <v>80</v>
      </c>
      <c r="Q94" s="0" t="n">
        <v>78</v>
      </c>
      <c r="W94" s="8" t="n">
        <f aca="false">IF(P94&gt;65,P94-65," ")</f>
        <v>15</v>
      </c>
      <c r="X94" s="8"/>
    </row>
    <row r="95" customFormat="false" ht="14.85" hidden="false" customHeight="false" outlineLevel="0" collapsed="false">
      <c r="A95" s="10" t="n">
        <f aca="false">+A94+1</f>
        <v>40754</v>
      </c>
      <c r="B95" s="0" t="n">
        <v>570</v>
      </c>
      <c r="C95" s="0" t="n">
        <v>387</v>
      </c>
      <c r="D95" s="0" t="n">
        <v>800</v>
      </c>
      <c r="E95" s="8" t="n">
        <f aca="false">D95-D94</f>
        <v>34</v>
      </c>
      <c r="F95" s="8" t="n">
        <f aca="false">(B95-B94)+((D95-D94)-(C95-C94))</f>
        <v>38</v>
      </c>
      <c r="G95" s="8" t="n">
        <f aca="false">G94+F95</f>
        <v>983</v>
      </c>
      <c r="H95" s="8" t="n">
        <f aca="false">(B95-B94)-(C95-C94)</f>
        <v>4</v>
      </c>
      <c r="J95" s="11" t="n">
        <f aca="false">(D95-D94)/F95</f>
        <v>0.894736842105263</v>
      </c>
      <c r="K95" s="11"/>
      <c r="P95" s="3" t="n">
        <v>86</v>
      </c>
      <c r="Q95" s="0" t="n">
        <v>78</v>
      </c>
      <c r="W95" s="8" t="n">
        <f aca="false">IF(P95&gt;65,P95-65," ")</f>
        <v>21</v>
      </c>
      <c r="X95" s="8"/>
    </row>
    <row r="96" customFormat="false" ht="14.85" hidden="false" customHeight="false" outlineLevel="0" collapsed="false">
      <c r="A96" s="10" t="n">
        <f aca="false">+A95+1</f>
        <v>40755</v>
      </c>
      <c r="B96" s="0" t="n">
        <v>589</v>
      </c>
      <c r="C96" s="0" t="n">
        <v>405</v>
      </c>
      <c r="D96" s="0" t="n">
        <v>842</v>
      </c>
      <c r="E96" s="8" t="n">
        <f aca="false">D96-D95</f>
        <v>42</v>
      </c>
      <c r="F96" s="8" t="n">
        <f aca="false">(B96-B95)+((D96-D95)-(C96-C95))</f>
        <v>43</v>
      </c>
      <c r="G96" s="8" t="n">
        <f aca="false">G95+F96</f>
        <v>1026</v>
      </c>
      <c r="H96" s="8" t="n">
        <f aca="false">(B96-B95)-(C96-C95)</f>
        <v>1</v>
      </c>
      <c r="J96" s="11" t="n">
        <f aca="false">(D96-D95)/F96</f>
        <v>0.976744186046512</v>
      </c>
      <c r="K96" s="11"/>
      <c r="O96" s="8" t="n">
        <f aca="false">SUM(E71:E96)</f>
        <v>842</v>
      </c>
      <c r="P96" s="3" t="n">
        <v>83</v>
      </c>
      <c r="Q96" s="0" t="n">
        <v>77</v>
      </c>
      <c r="W96" s="8" t="n">
        <f aca="false">IF(P96&gt;65,P96-65," ")</f>
        <v>18</v>
      </c>
      <c r="X96" s="8"/>
    </row>
    <row r="97" customFormat="false" ht="14.85" hidden="false" customHeight="false" outlineLevel="0" collapsed="false">
      <c r="A97" s="10" t="n">
        <f aca="false">+A96+1</f>
        <v>40756</v>
      </c>
      <c r="B97" s="0" t="n">
        <v>606</v>
      </c>
      <c r="C97" s="0" t="n">
        <v>422</v>
      </c>
      <c r="D97" s="0" t="n">
        <v>880</v>
      </c>
      <c r="E97" s="8" t="n">
        <f aca="false">D97-D96</f>
        <v>38</v>
      </c>
      <c r="F97" s="8" t="n">
        <f aca="false">(B97-B96)+((D97-D96)-(C97-C96))</f>
        <v>38</v>
      </c>
      <c r="G97" s="8" t="n">
        <f aca="false">G96+F97</f>
        <v>1064</v>
      </c>
      <c r="H97" s="8" t="n">
        <f aca="false">(B97-B96)-(C97-C96)</f>
        <v>0</v>
      </c>
      <c r="J97" s="11" t="n">
        <f aca="false">(D97-D96)/F97</f>
        <v>1</v>
      </c>
      <c r="K97" s="11"/>
      <c r="O97" s="0" t="n">
        <v>880</v>
      </c>
      <c r="P97" s="3" t="n">
        <v>86</v>
      </c>
      <c r="Q97" s="0" t="n">
        <v>77</v>
      </c>
      <c r="W97" s="8" t="n">
        <f aca="false">IF(P97&gt;65,P97-65," ")</f>
        <v>21</v>
      </c>
      <c r="X97" s="8"/>
    </row>
    <row r="98" customFormat="false" ht="14.85" hidden="false" customHeight="false" outlineLevel="0" collapsed="false">
      <c r="A98" s="10" t="n">
        <f aca="false">+A97+1</f>
        <v>40757</v>
      </c>
      <c r="B98" s="0" t="n">
        <v>628</v>
      </c>
      <c r="C98" s="0" t="n">
        <v>436</v>
      </c>
      <c r="D98" s="0" t="n">
        <v>908</v>
      </c>
      <c r="E98" s="8" t="n">
        <f aca="false">D98-D97</f>
        <v>28</v>
      </c>
      <c r="F98" s="8" t="n">
        <f aca="false">(B98-B97)+((D98-D97)-(C98-C97))</f>
        <v>36</v>
      </c>
      <c r="G98" s="8" t="n">
        <f aca="false">G97+F98</f>
        <v>1100</v>
      </c>
      <c r="H98" s="8" t="n">
        <f aca="false">(B98-B97)-(C98-C97)</f>
        <v>8</v>
      </c>
      <c r="J98" s="11" t="n">
        <f aca="false">(D98-D97)/F98</f>
        <v>0.777777777777778</v>
      </c>
      <c r="K98" s="11"/>
      <c r="P98" s="3" t="n">
        <v>83</v>
      </c>
      <c r="Q98" s="0" t="n">
        <v>77</v>
      </c>
      <c r="W98" s="8" t="n">
        <f aca="false">IF(P98&gt;65,P98-65," ")</f>
        <v>18</v>
      </c>
      <c r="X98" s="8"/>
    </row>
    <row r="99" customFormat="false" ht="14.85" hidden="false" customHeight="false" outlineLevel="0" collapsed="false">
      <c r="A99" s="10" t="n">
        <f aca="false">+A98+1</f>
        <v>40758</v>
      </c>
      <c r="B99" s="0" t="n">
        <v>647</v>
      </c>
      <c r="C99" s="0" t="n">
        <v>454</v>
      </c>
      <c r="D99" s="0" t="n">
        <v>945</v>
      </c>
      <c r="E99" s="8" t="n">
        <f aca="false">D99-D98</f>
        <v>37</v>
      </c>
      <c r="F99" s="8" t="n">
        <f aca="false">(B99-B98)+((D99-D98)-(C99-C98))</f>
        <v>38</v>
      </c>
      <c r="G99" s="8" t="n">
        <f aca="false">G98+F99</f>
        <v>1138</v>
      </c>
      <c r="H99" s="8" t="n">
        <f aca="false">(B99-B98)-(C99-C98)</f>
        <v>1</v>
      </c>
      <c r="J99" s="11" t="n">
        <f aca="false">(D99-D98)/F99</f>
        <v>0.973684210526316</v>
      </c>
      <c r="K99" s="11"/>
      <c r="P99" s="3" t="n">
        <v>78</v>
      </c>
      <c r="Q99" s="0" t="n">
        <v>77</v>
      </c>
      <c r="W99" s="8" t="n">
        <f aca="false">IF(P99&gt;65,P99-65," ")</f>
        <v>13</v>
      </c>
      <c r="X99" s="8"/>
    </row>
    <row r="100" customFormat="false" ht="14.85" hidden="false" customHeight="false" outlineLevel="0" collapsed="false">
      <c r="A100" s="10" t="n">
        <f aca="false">+A99+1</f>
        <v>40759</v>
      </c>
      <c r="B100" s="0" t="n">
        <v>673</v>
      </c>
      <c r="C100" s="0" t="n">
        <v>462</v>
      </c>
      <c r="D100" s="0" t="n">
        <v>964</v>
      </c>
      <c r="E100" s="8" t="n">
        <f aca="false">D100-D99</f>
        <v>19</v>
      </c>
      <c r="F100" s="8" t="n">
        <f aca="false">(B100-B99)+((D100-D99)-(C100-C99))</f>
        <v>37</v>
      </c>
      <c r="G100" s="8" t="n">
        <f aca="false">G99+F100</f>
        <v>1175</v>
      </c>
      <c r="H100" s="8" t="n">
        <f aca="false">(B100-B99)-(C100-C99)</f>
        <v>18</v>
      </c>
      <c r="J100" s="11" t="n">
        <f aca="false">(D100-D99)/F100</f>
        <v>0.513513513513513</v>
      </c>
      <c r="K100" s="11"/>
      <c r="M100" s="11"/>
      <c r="P100" s="3" t="n">
        <v>77</v>
      </c>
      <c r="Q100" s="0" t="n">
        <v>77</v>
      </c>
      <c r="W100" s="8" t="n">
        <f aca="false">IF(P100&gt;65,P100-65," ")</f>
        <v>12</v>
      </c>
      <c r="X100" s="8"/>
    </row>
    <row r="101" customFormat="false" ht="14.85" hidden="false" customHeight="false" outlineLevel="0" collapsed="false">
      <c r="A101" s="10" t="n">
        <f aca="false">+A100+1</f>
        <v>40760</v>
      </c>
      <c r="B101" s="0" t="n">
        <v>691</v>
      </c>
      <c r="C101" s="0" t="n">
        <v>482</v>
      </c>
      <c r="D101" s="0" t="n">
        <v>992</v>
      </c>
      <c r="E101" s="8" t="n">
        <f aca="false">D101-D100</f>
        <v>28</v>
      </c>
      <c r="F101" s="8" t="n">
        <f aca="false">(B101-B100)+((D101-D100)-(C101-C100))</f>
        <v>26</v>
      </c>
      <c r="G101" s="8" t="n">
        <f aca="false">G100+F101</f>
        <v>1201</v>
      </c>
      <c r="H101" s="8" t="n">
        <f aca="false">(B101-B100)-(C101-C100)</f>
        <v>-2</v>
      </c>
      <c r="I101" s="1" t="n">
        <f aca="false">AVERAGE(E72:E101)</f>
        <v>31.8666666666667</v>
      </c>
      <c r="J101" s="11" t="n">
        <f aca="false">(D101-D100)/F101</f>
        <v>1.07692307692308</v>
      </c>
      <c r="K101" s="11"/>
      <c r="M101" s="12" t="n">
        <f aca="false">AVERAGE(J72:J101)</f>
        <v>0.851451587437263</v>
      </c>
      <c r="N101" s="13" t="n">
        <f aca="false">AVERAGE(F72:F101)</f>
        <v>38.5666666666667</v>
      </c>
      <c r="O101" s="13"/>
      <c r="P101" s="3" t="n">
        <v>78</v>
      </c>
      <c r="Q101" s="0" t="n">
        <v>77</v>
      </c>
      <c r="W101" s="8" t="n">
        <f aca="false">IF(P101&gt;65,P101-65," ")</f>
        <v>13</v>
      </c>
      <c r="X101" s="8"/>
    </row>
    <row r="102" customFormat="false" ht="14.85" hidden="false" customHeight="false" outlineLevel="0" collapsed="false">
      <c r="A102" s="10" t="n">
        <f aca="false">+A101+1</f>
        <v>40761</v>
      </c>
      <c r="B102" s="0" t="n">
        <v>721</v>
      </c>
      <c r="C102" s="0" t="n">
        <v>497</v>
      </c>
      <c r="D102" s="0" t="n">
        <v>1023</v>
      </c>
      <c r="E102" s="8" t="n">
        <f aca="false">D102-D101</f>
        <v>31</v>
      </c>
      <c r="F102" s="8" t="n">
        <f aca="false">(B102-B101)+((D102-D101)-(C102-C101))</f>
        <v>46</v>
      </c>
      <c r="G102" s="8" t="n">
        <f aca="false">G101+F102</f>
        <v>1247</v>
      </c>
      <c r="H102" s="8" t="n">
        <f aca="false">(B102-B101)-(C102-C101)</f>
        <v>15</v>
      </c>
      <c r="I102" s="1" t="n">
        <f aca="false">AVERAGE(E73:E102)</f>
        <v>31.7666666666667</v>
      </c>
      <c r="J102" s="11" t="n">
        <f aca="false">(D102-D101)/F102</f>
        <v>0.673913043478261</v>
      </c>
      <c r="K102" s="11"/>
      <c r="M102" s="12" t="n">
        <f aca="false">AVERAGE(J73:J102)</f>
        <v>0.846931228569078</v>
      </c>
      <c r="N102" s="13" t="n">
        <f aca="false">AVERAGE(F73:F102)</f>
        <v>38.7</v>
      </c>
      <c r="O102" s="13"/>
      <c r="P102" s="3" t="n">
        <v>79</v>
      </c>
      <c r="Q102" s="0" t="n">
        <v>77</v>
      </c>
      <c r="W102" s="8" t="n">
        <f aca="false">IF(P102&gt;65,P102-65," ")</f>
        <v>14</v>
      </c>
      <c r="X102" s="8"/>
    </row>
    <row r="103" customFormat="false" ht="14.85" hidden="false" customHeight="false" outlineLevel="0" collapsed="false">
      <c r="A103" s="10" t="n">
        <f aca="false">+A102+1</f>
        <v>40762</v>
      </c>
      <c r="B103" s="0" t="n">
        <v>737</v>
      </c>
      <c r="C103" s="0" t="n">
        <v>505</v>
      </c>
      <c r="D103" s="0" t="n">
        <v>1043</v>
      </c>
      <c r="E103" s="8" t="n">
        <f aca="false">D103-D102</f>
        <v>20</v>
      </c>
      <c r="F103" s="8" t="n">
        <f aca="false">(B103-B102)+((D103-D102)-(C103-C102))</f>
        <v>28</v>
      </c>
      <c r="G103" s="8" t="n">
        <f aca="false">G102+F103</f>
        <v>1275</v>
      </c>
      <c r="H103" s="8" t="n">
        <f aca="false">(B103-B102)-(C103-C102)</f>
        <v>8</v>
      </c>
      <c r="I103" s="1" t="n">
        <f aca="false">AVERAGE(E74:E103)</f>
        <v>31.6666666666667</v>
      </c>
      <c r="J103" s="11" t="n">
        <f aca="false">(D103-D102)/F103</f>
        <v>0.714285714285714</v>
      </c>
      <c r="K103" s="11"/>
      <c r="M103" s="12" t="n">
        <f aca="false">AVERAGE(J74:J103)</f>
        <v>0.84883599047384</v>
      </c>
      <c r="N103" s="13" t="n">
        <f aca="false">AVERAGE(F74:F103)</f>
        <v>38.4666666666667</v>
      </c>
      <c r="O103" s="13"/>
      <c r="P103" s="3" t="n">
        <v>85</v>
      </c>
      <c r="Q103" s="0" t="n">
        <v>77</v>
      </c>
      <c r="W103" s="8" t="n">
        <f aca="false">IF(P103&gt;65,P103-65," ")</f>
        <v>20</v>
      </c>
      <c r="X103" s="8"/>
    </row>
    <row r="104" customFormat="false" ht="14.85" hidden="false" customHeight="false" outlineLevel="0" collapsed="false">
      <c r="A104" s="10" t="n">
        <f aca="false">+A103+1</f>
        <v>40763</v>
      </c>
      <c r="B104" s="0" t="n">
        <v>758</v>
      </c>
      <c r="C104" s="0" t="n">
        <v>517</v>
      </c>
      <c r="D104" s="0" t="n">
        <v>1073</v>
      </c>
      <c r="E104" s="8" t="n">
        <f aca="false">D104-D103</f>
        <v>30</v>
      </c>
      <c r="F104" s="8" t="n">
        <f aca="false">(B104-B103)+((D104-D103)-(C104-C103))</f>
        <v>39</v>
      </c>
      <c r="G104" s="8" t="n">
        <f aca="false">G103+F104</f>
        <v>1314</v>
      </c>
      <c r="H104" s="8" t="n">
        <f aca="false">(B104-B103)-(C104-C103)</f>
        <v>9</v>
      </c>
      <c r="I104" s="1" t="n">
        <f aca="false">AVERAGE(E75:E104)</f>
        <v>31.8333333333333</v>
      </c>
      <c r="J104" s="11" t="n">
        <f aca="false">(D104-D103)/F104</f>
        <v>0.769230769230769</v>
      </c>
      <c r="K104" s="11"/>
      <c r="M104" s="12" t="n">
        <f aca="false">AVERAGE(J75:J104)</f>
        <v>0.843612818584001</v>
      </c>
      <c r="N104" s="13" t="n">
        <f aca="false">AVERAGE(F75:F104)</f>
        <v>38.8666666666667</v>
      </c>
      <c r="O104" s="13"/>
      <c r="P104" s="3" t="n">
        <v>85</v>
      </c>
      <c r="Q104" s="0" t="n">
        <v>77</v>
      </c>
      <c r="W104" s="8" t="n">
        <f aca="false">IF(P104&gt;65,P104-65," ")</f>
        <v>20</v>
      </c>
      <c r="X104" s="8"/>
    </row>
    <row r="105" customFormat="false" ht="14.85" hidden="false" customHeight="false" outlineLevel="0" collapsed="false">
      <c r="A105" s="10" t="n">
        <f aca="false">+A104+1</f>
        <v>40764</v>
      </c>
      <c r="B105" s="0" t="n">
        <v>779</v>
      </c>
      <c r="C105" s="0" t="n">
        <v>530</v>
      </c>
      <c r="D105" s="0" t="n">
        <v>1102</v>
      </c>
      <c r="E105" s="8" t="n">
        <f aca="false">D105-D104</f>
        <v>29</v>
      </c>
      <c r="F105" s="8" t="n">
        <f aca="false">(B105-B104)+((D105-D104)-(C105-C104))</f>
        <v>37</v>
      </c>
      <c r="G105" s="8" t="n">
        <f aca="false">G104+F105</f>
        <v>1351</v>
      </c>
      <c r="H105" s="8" t="n">
        <f aca="false">(B105-B104)-(C105-C104)</f>
        <v>8</v>
      </c>
      <c r="I105" s="1" t="n">
        <f aca="false">AVERAGE(E76:E105)</f>
        <v>31.5</v>
      </c>
      <c r="J105" s="11" t="n">
        <f aca="false">(D105-D104)/F105</f>
        <v>0.783783783783784</v>
      </c>
      <c r="K105" s="11"/>
      <c r="M105" s="12" t="n">
        <f aca="false">AVERAGE(J76:J105)</f>
        <v>0.837238944710128</v>
      </c>
      <c r="N105" s="13" t="n">
        <f aca="false">AVERAGE(F76:F105)</f>
        <v>38.7666666666667</v>
      </c>
      <c r="O105" s="13"/>
      <c r="P105" s="3" t="n">
        <v>78</v>
      </c>
      <c r="Q105" s="0" t="n">
        <v>77</v>
      </c>
      <c r="W105" s="8" t="n">
        <f aca="false">IF(P105&gt;65,P105-65," ")</f>
        <v>13</v>
      </c>
      <c r="X105" s="8"/>
    </row>
    <row r="106" customFormat="false" ht="14.85" hidden="false" customHeight="false" outlineLevel="0" collapsed="false">
      <c r="A106" s="10" t="n">
        <f aca="false">+A105+1</f>
        <v>40765</v>
      </c>
      <c r="B106" s="0" t="n">
        <v>801</v>
      </c>
      <c r="C106" s="0" t="n">
        <v>541</v>
      </c>
      <c r="D106" s="0" t="n">
        <v>1127</v>
      </c>
      <c r="E106" s="8" t="n">
        <f aca="false">D106-D105</f>
        <v>25</v>
      </c>
      <c r="F106" s="8" t="n">
        <f aca="false">(B106-B105)+((D106-D105)-(C106-C105))</f>
        <v>36</v>
      </c>
      <c r="G106" s="8" t="n">
        <f aca="false">G105+F106</f>
        <v>1387</v>
      </c>
      <c r="H106" s="8" t="n">
        <f aca="false">(B106-B105)-(C106-C105)</f>
        <v>11</v>
      </c>
      <c r="I106" s="1" t="n">
        <f aca="false">AVERAGE(E77:E106)</f>
        <v>31.0333333333333</v>
      </c>
      <c r="J106" s="11" t="n">
        <f aca="false">(D106-D105)/F106</f>
        <v>0.694444444444444</v>
      </c>
      <c r="K106" s="11"/>
      <c r="M106" s="12" t="n">
        <f aca="false">AVERAGE(J77:J106)</f>
        <v>0.830154534718741</v>
      </c>
      <c r="N106" s="13" t="n">
        <f aca="false">AVERAGE(F77:F106)</f>
        <v>38.5333333333333</v>
      </c>
      <c r="O106" s="13"/>
      <c r="P106" s="3" t="n">
        <v>80</v>
      </c>
      <c r="Q106" s="0" t="n">
        <v>77</v>
      </c>
      <c r="W106" s="8" t="n">
        <f aca="false">IF(P106&gt;65,P106-65," ")</f>
        <v>15</v>
      </c>
      <c r="X106" s="8"/>
    </row>
    <row r="107" customFormat="false" ht="14.85" hidden="false" customHeight="false" outlineLevel="0" collapsed="false">
      <c r="A107" s="10" t="n">
        <f aca="false">+A106+1</f>
        <v>40766</v>
      </c>
      <c r="B107" s="0" t="n">
        <v>817</v>
      </c>
      <c r="C107" s="0" t="n">
        <v>564</v>
      </c>
      <c r="D107" s="0" t="n">
        <v>1170</v>
      </c>
      <c r="E107" s="8" t="n">
        <f aca="false">D107-D106</f>
        <v>43</v>
      </c>
      <c r="F107" s="8" t="n">
        <f aca="false">(B107-B106)+((D107-D106)-(C107-C106))</f>
        <v>36</v>
      </c>
      <c r="G107" s="8" t="n">
        <f aca="false">G106+F107</f>
        <v>1423</v>
      </c>
      <c r="H107" s="8" t="n">
        <f aca="false">(B107-B106)-(C107-C106)</f>
        <v>-7</v>
      </c>
      <c r="I107" s="1" t="n">
        <f aca="false">AVERAGE(E78:E107)</f>
        <v>31.2666666666667</v>
      </c>
      <c r="J107" s="11" t="n">
        <f aca="false">(D107-D106)/F107</f>
        <v>1.19444444444444</v>
      </c>
      <c r="K107" s="11"/>
      <c r="M107" s="12" t="n">
        <f aca="false">AVERAGE(J78:J107)</f>
        <v>0.841397920962127</v>
      </c>
      <c r="N107" s="13" t="n">
        <f aca="false">AVERAGE(F78:F107)</f>
        <v>38.3333333333333</v>
      </c>
      <c r="O107" s="13"/>
      <c r="P107" s="3" t="n">
        <v>78</v>
      </c>
      <c r="Q107" s="0" t="n">
        <v>77</v>
      </c>
      <c r="W107" s="8" t="n">
        <f aca="false">IF(P107&gt;65,P107-65," ")</f>
        <v>13</v>
      </c>
      <c r="X107" s="8"/>
    </row>
    <row r="108" customFormat="false" ht="14.85" hidden="false" customHeight="false" outlineLevel="0" collapsed="false">
      <c r="A108" s="10" t="n">
        <f aca="false">+A107+1</f>
        <v>40767</v>
      </c>
      <c r="B108" s="0" t="n">
        <v>826</v>
      </c>
      <c r="C108" s="0" t="n">
        <v>593</v>
      </c>
      <c r="D108" s="0" t="n">
        <v>1206</v>
      </c>
      <c r="E108" s="8" t="n">
        <f aca="false">D108-D107</f>
        <v>36</v>
      </c>
      <c r="F108" s="8" t="n">
        <f aca="false">(B108-B107)+((D108-D107)-(C108-C107))</f>
        <v>16</v>
      </c>
      <c r="G108" s="8" t="n">
        <f aca="false">G107+F108</f>
        <v>1439</v>
      </c>
      <c r="H108" s="8" t="n">
        <f aca="false">(B108-B107)-(C108-C107)</f>
        <v>-20</v>
      </c>
      <c r="I108" s="1" t="n">
        <f aca="false">AVERAGE(E79:E108)</f>
        <v>31.7</v>
      </c>
      <c r="J108" s="11" t="n">
        <f aca="false">(D108-D107)/F108</f>
        <v>2.25</v>
      </c>
      <c r="K108" s="11"/>
      <c r="M108" s="12" t="n">
        <f aca="false">AVERAGE(J79:J108)</f>
        <v>0.893165597729804</v>
      </c>
      <c r="N108" s="13" t="n">
        <f aca="false">AVERAGE(F79:F108)</f>
        <v>37.7666666666667</v>
      </c>
      <c r="O108" s="13"/>
      <c r="P108" s="3" t="n">
        <v>75</v>
      </c>
      <c r="Q108" s="0" t="n">
        <v>76</v>
      </c>
      <c r="W108" s="8" t="n">
        <f aca="false">IF(P108&gt;65,P108-65," ")</f>
        <v>10</v>
      </c>
      <c r="X108" s="8"/>
    </row>
    <row r="109" customFormat="false" ht="14.85" hidden="false" customHeight="false" outlineLevel="0" collapsed="false">
      <c r="A109" s="10" t="n">
        <f aca="false">+A108+1</f>
        <v>40768</v>
      </c>
      <c r="B109" s="0" t="n">
        <v>842</v>
      </c>
      <c r="C109" s="0" t="n">
        <v>621</v>
      </c>
      <c r="D109" s="0" t="n">
        <v>1247</v>
      </c>
      <c r="E109" s="8" t="n">
        <f aca="false">D109-D108</f>
        <v>41</v>
      </c>
      <c r="F109" s="8" t="n">
        <f aca="false">(B109-B108)+((D109-D108)-(C109-C108))</f>
        <v>29</v>
      </c>
      <c r="G109" s="8" t="n">
        <f aca="false">G108+F109</f>
        <v>1468</v>
      </c>
      <c r="H109" s="8" t="n">
        <f aca="false">(B109-B108)-(C109-C108)</f>
        <v>-12</v>
      </c>
      <c r="I109" s="1" t="n">
        <f aca="false">AVERAGE(E80:E109)</f>
        <v>31.7666666666667</v>
      </c>
      <c r="J109" s="11" t="n">
        <f aca="false">(D109-D108)/F109</f>
        <v>1.41379310344828</v>
      </c>
      <c r="K109" s="11"/>
      <c r="M109" s="12" t="n">
        <f aca="false">AVERAGE(J80:J109)</f>
        <v>0.905156899376278</v>
      </c>
      <c r="N109" s="13" t="n">
        <f aca="false">AVERAGE(F80:F109)</f>
        <v>37.5</v>
      </c>
      <c r="O109" s="13"/>
      <c r="P109" s="3" t="n">
        <v>78</v>
      </c>
      <c r="Q109" s="0" t="n">
        <v>76</v>
      </c>
      <c r="W109" s="8" t="n">
        <f aca="false">IF(P109&gt;65,P109-65," ")</f>
        <v>13</v>
      </c>
      <c r="X109" s="8"/>
    </row>
    <row r="110" customFormat="false" ht="14.85" hidden="false" customHeight="false" outlineLevel="0" collapsed="false">
      <c r="A110" s="10" t="n">
        <f aca="false">+A109+1</f>
        <v>40769</v>
      </c>
      <c r="B110" s="0" t="n">
        <v>878</v>
      </c>
      <c r="C110" s="0" t="n">
        <v>627</v>
      </c>
      <c r="D110" s="0" t="n">
        <v>1259</v>
      </c>
      <c r="E110" s="8" t="n">
        <f aca="false">D110-D109</f>
        <v>12</v>
      </c>
      <c r="F110" s="8" t="n">
        <f aca="false">(B110-B109)+((D110-D109)-(C110-C109))</f>
        <v>42</v>
      </c>
      <c r="G110" s="8" t="n">
        <f aca="false">G109+F110</f>
        <v>1510</v>
      </c>
      <c r="H110" s="8" t="n">
        <f aca="false">(B110-B109)-(C110-C109)</f>
        <v>30</v>
      </c>
      <c r="I110" s="1" t="n">
        <f aca="false">AVERAGE(E81:E110)</f>
        <v>30.9</v>
      </c>
      <c r="J110" s="11" t="n">
        <f aca="false">(D110-D109)/F110</f>
        <v>0.285714285714286</v>
      </c>
      <c r="K110" s="11"/>
      <c r="M110" s="12" t="n">
        <f aca="false">AVERAGE(J81:J110)</f>
        <v>0.859608245131971</v>
      </c>
      <c r="N110" s="13" t="n">
        <f aca="false">AVERAGE(F81:F110)</f>
        <v>38.1333333333333</v>
      </c>
      <c r="O110" s="13" t="n">
        <v>669</v>
      </c>
      <c r="P110" s="3" t="n">
        <v>72</v>
      </c>
      <c r="Q110" s="0" t="n">
        <v>76</v>
      </c>
      <c r="W110" s="8" t="n">
        <f aca="false">IF(P110&gt;65,P110-65," ")</f>
        <v>7</v>
      </c>
      <c r="X110" s="8"/>
    </row>
    <row r="111" customFormat="false" ht="14.85" hidden="false" customHeight="false" outlineLevel="0" collapsed="false">
      <c r="A111" s="10" t="n">
        <f aca="false">+A110+1</f>
        <v>40770</v>
      </c>
      <c r="B111" s="0" t="n">
        <v>896</v>
      </c>
      <c r="C111" s="0" t="n">
        <v>628</v>
      </c>
      <c r="D111" s="0" t="n">
        <v>1264</v>
      </c>
      <c r="E111" s="8" t="n">
        <f aca="false">D111-D110</f>
        <v>5</v>
      </c>
      <c r="F111" s="8" t="n">
        <f aca="false">(B111-B110)+((D111-D110)-(C111-C110))</f>
        <v>22</v>
      </c>
      <c r="G111" s="8" t="n">
        <f aca="false">G110+F111</f>
        <v>1532</v>
      </c>
      <c r="H111" s="8" t="n">
        <f aca="false">(B111-B110)-(C111-C110)</f>
        <v>17</v>
      </c>
      <c r="I111" s="1" t="n">
        <f aca="false">AVERAGE(E82:E111)</f>
        <v>29.8</v>
      </c>
      <c r="J111" s="11" t="n">
        <f aca="false">(D111-D110)/F111</f>
        <v>0.227272727272727</v>
      </c>
      <c r="K111" s="11"/>
      <c r="M111" s="12" t="n">
        <f aca="false">AVERAGE(J82:J111)</f>
        <v>0.826323787653965</v>
      </c>
      <c r="N111" s="13" t="n">
        <f aca="false">AVERAGE(F82:F111)</f>
        <v>37.8333333333333</v>
      </c>
      <c r="O111" s="13" t="n">
        <v>743</v>
      </c>
      <c r="P111" s="3" t="n">
        <v>76</v>
      </c>
      <c r="Q111" s="0" t="n">
        <v>76</v>
      </c>
      <c r="W111" s="8" t="n">
        <f aca="false">IF(P111&gt;65,P111-65," ")</f>
        <v>11</v>
      </c>
      <c r="X111" s="8"/>
    </row>
    <row r="112" customFormat="false" ht="14.85" hidden="false" customHeight="false" outlineLevel="0" collapsed="false">
      <c r="A112" s="10" t="n">
        <f aca="false">+A111+1</f>
        <v>40771</v>
      </c>
      <c r="B112" s="0" t="n">
        <v>914</v>
      </c>
      <c r="C112" s="0" t="n">
        <v>635</v>
      </c>
      <c r="D112" s="0" t="n">
        <v>1279</v>
      </c>
      <c r="E112" s="8" t="n">
        <f aca="false">D112-D111</f>
        <v>15</v>
      </c>
      <c r="F112" s="8" t="n">
        <f aca="false">(B112-B111)+((D112-D111)-(C112-C111))</f>
        <v>26</v>
      </c>
      <c r="G112" s="8" t="n">
        <f aca="false">G111+F112</f>
        <v>1558</v>
      </c>
      <c r="H112" s="8" t="n">
        <f aca="false">(B112-B111)-(C112-C111)</f>
        <v>11</v>
      </c>
      <c r="I112" s="1" t="n">
        <f aca="false">AVERAGE(E83:E112)</f>
        <v>29.0333333333333</v>
      </c>
      <c r="J112" s="11" t="n">
        <f aca="false">(D112-D111)/F112</f>
        <v>0.576923076923077</v>
      </c>
      <c r="K112" s="11"/>
      <c r="M112" s="12" t="n">
        <f aca="false">AVERAGE(J83:J112)</f>
        <v>0.813887890218068</v>
      </c>
      <c r="N112" s="13" t="n">
        <f aca="false">AVERAGE(F83:F112)</f>
        <v>37.3666666666667</v>
      </c>
      <c r="O112" s="13" t="n">
        <v>817</v>
      </c>
      <c r="P112" s="3" t="n">
        <v>74</v>
      </c>
      <c r="Q112" s="0" t="n">
        <v>76</v>
      </c>
      <c r="W112" s="8" t="n">
        <f aca="false">IF(P112&gt;65,P112-65," ")</f>
        <v>9</v>
      </c>
      <c r="X112" s="8"/>
    </row>
    <row r="113" customFormat="false" ht="14.85" hidden="false" customHeight="false" outlineLevel="0" collapsed="false">
      <c r="A113" s="10" t="n">
        <f aca="false">+A112+1</f>
        <v>40772</v>
      </c>
      <c r="B113" s="0" t="n">
        <v>933</v>
      </c>
      <c r="C113" s="0" t="n">
        <v>655</v>
      </c>
      <c r="D113" s="0" t="n">
        <v>1314</v>
      </c>
      <c r="E113" s="8" t="n">
        <f aca="false">D113-D112</f>
        <v>35</v>
      </c>
      <c r="F113" s="8" t="n">
        <f aca="false">(B113-B112)+((D113-D112)-(C113-C112))</f>
        <v>34</v>
      </c>
      <c r="G113" s="8" t="n">
        <f aca="false">G112+F113</f>
        <v>1592</v>
      </c>
      <c r="H113" s="8" t="n">
        <f aca="false">(B113-B112)-(C113-C112)</f>
        <v>-1</v>
      </c>
      <c r="I113" s="1" t="n">
        <f aca="false">AVERAGE(E84:E113)</f>
        <v>29.0333333333333</v>
      </c>
      <c r="J113" s="11" t="n">
        <f aca="false">(D113-D112)/F113</f>
        <v>1.02941176470588</v>
      </c>
      <c r="K113" s="11"/>
      <c r="M113" s="12" t="n">
        <f aca="false">AVERAGE(J84:J113)</f>
        <v>0.821069832762528</v>
      </c>
      <c r="N113" s="13" t="n">
        <f aca="false">AVERAGE(F84:F113)</f>
        <v>37.0666666666667</v>
      </c>
      <c r="O113" s="13" t="s">
        <v>23</v>
      </c>
      <c r="P113" s="3" t="n">
        <v>78</v>
      </c>
      <c r="Q113" s="0" t="n">
        <v>76</v>
      </c>
      <c r="W113" s="8" t="n">
        <f aca="false">IF(P113&gt;65,P113-65," ")</f>
        <v>13</v>
      </c>
      <c r="X113" s="8"/>
    </row>
    <row r="114" customFormat="false" ht="14.85" hidden="false" customHeight="false" outlineLevel="0" collapsed="false">
      <c r="A114" s="10" t="n">
        <f aca="false">+A113+1</f>
        <v>40773</v>
      </c>
      <c r="B114" s="0" t="n">
        <v>950</v>
      </c>
      <c r="C114" s="0" t="n">
        <v>674</v>
      </c>
      <c r="D114" s="0" t="n">
        <v>1350</v>
      </c>
      <c r="E114" s="8" t="n">
        <f aca="false">D114-D113</f>
        <v>36</v>
      </c>
      <c r="F114" s="8" t="n">
        <f aca="false">(B114-B113)+((D114-D113)-(C114-C113))</f>
        <v>34</v>
      </c>
      <c r="G114" s="8" t="n">
        <f aca="false">G113+F114</f>
        <v>1626</v>
      </c>
      <c r="H114" s="8" t="n">
        <f aca="false">(B114-B113)-(C114-C113)</f>
        <v>-2</v>
      </c>
      <c r="I114" s="1" t="n">
        <f aca="false">AVERAGE(E85:E114)</f>
        <v>29.1</v>
      </c>
      <c r="J114" s="11" t="n">
        <f aca="false">(D114-D113)/F114</f>
        <v>1.05882352941176</v>
      </c>
      <c r="K114" s="11"/>
      <c r="M114" s="12" t="n">
        <f aca="false">AVERAGE(J85:J114)</f>
        <v>0.830606374652011</v>
      </c>
      <c r="N114" s="13" t="n">
        <f aca="false">AVERAGE(F85:F114)</f>
        <v>36.7333333333333</v>
      </c>
      <c r="O114" s="13"/>
      <c r="P114" s="3" t="n">
        <v>78</v>
      </c>
      <c r="Q114" s="0" t="n">
        <v>76</v>
      </c>
      <c r="W114" s="8" t="n">
        <f aca="false">IF(P114&gt;65,P114-65," ")</f>
        <v>13</v>
      </c>
      <c r="X114" s="8"/>
    </row>
    <row r="115" customFormat="false" ht="14.85" hidden="false" customHeight="false" outlineLevel="0" collapsed="false">
      <c r="A115" s="10" t="n">
        <f aca="false">+A114+1</f>
        <v>40774</v>
      </c>
      <c r="B115" s="0" t="n">
        <v>965</v>
      </c>
      <c r="C115" s="0" t="n">
        <v>697</v>
      </c>
      <c r="D115" s="0" t="n">
        <v>1385</v>
      </c>
      <c r="E115" s="8" t="n">
        <f aca="false">D115-D114</f>
        <v>35</v>
      </c>
      <c r="F115" s="8" t="n">
        <f aca="false">(B115-B114)+((D115-D114)-(C115-C114))</f>
        <v>27</v>
      </c>
      <c r="G115" s="8" t="n">
        <f aca="false">G114+F115</f>
        <v>1653</v>
      </c>
      <c r="H115" s="8" t="n">
        <f aca="false">(B115-B114)-(C115-C114)</f>
        <v>-8</v>
      </c>
      <c r="I115" s="1" t="n">
        <f aca="false">AVERAGE(E86:E115)</f>
        <v>29</v>
      </c>
      <c r="J115" s="11" t="n">
        <f aca="false">(D115-D114)/F115</f>
        <v>1.2962962962963</v>
      </c>
      <c r="K115" s="11"/>
      <c r="M115" s="12" t="n">
        <f aca="false">AVERAGE(J86:J115)</f>
        <v>0.840482917861887</v>
      </c>
      <c r="N115" s="13" t="n">
        <f aca="false">AVERAGE(F86:F115)</f>
        <v>36.3666666666667</v>
      </c>
      <c r="O115" s="13"/>
      <c r="P115" s="3" t="n">
        <v>77</v>
      </c>
      <c r="Q115" s="0" t="n">
        <v>76</v>
      </c>
      <c r="W115" s="8" t="n">
        <f aca="false">IF(P115&gt;65,P115-65," ")</f>
        <v>12</v>
      </c>
      <c r="X115" s="8"/>
    </row>
    <row r="116" customFormat="false" ht="14.85" hidden="false" customHeight="false" outlineLevel="0" collapsed="false">
      <c r="A116" s="10" t="n">
        <f aca="false">+A115+1</f>
        <v>40775</v>
      </c>
      <c r="B116" s="0" t="n">
        <v>983</v>
      </c>
      <c r="C116" s="0" t="n">
        <v>715</v>
      </c>
      <c r="D116" s="0" t="n">
        <v>1422</v>
      </c>
      <c r="E116" s="8" t="n">
        <f aca="false">D116-D115</f>
        <v>37</v>
      </c>
      <c r="F116" s="8" t="n">
        <f aca="false">(B116-B115)+((D116-D115)-(C116-C115))</f>
        <v>37</v>
      </c>
      <c r="G116" s="8" t="n">
        <f aca="false">G115+F116</f>
        <v>1690</v>
      </c>
      <c r="H116" s="8" t="n">
        <f aca="false">(B116-B115)-(C116-C115)</f>
        <v>0</v>
      </c>
      <c r="I116" s="1" t="n">
        <f aca="false">AVERAGE(E87:E116)</f>
        <v>29.0666666666667</v>
      </c>
      <c r="J116" s="11" t="n">
        <f aca="false">(D116-D115)/F116</f>
        <v>1</v>
      </c>
      <c r="K116" s="11"/>
      <c r="M116" s="12" t="n">
        <f aca="false">AVERAGE(J87:J116)</f>
        <v>0.849510695639665</v>
      </c>
      <c r="N116" s="13" t="n">
        <f aca="false">AVERAGE(F87:F116)</f>
        <v>36</v>
      </c>
      <c r="O116" s="13"/>
      <c r="P116" s="3" t="n">
        <v>77</v>
      </c>
      <c r="Q116" s="0" t="n">
        <v>76</v>
      </c>
      <c r="W116" s="8" t="n">
        <f aca="false">IF(P116&gt;65,P116-65," ")</f>
        <v>12</v>
      </c>
      <c r="X116" s="8"/>
    </row>
    <row r="117" customFormat="false" ht="14.85" hidden="false" customHeight="false" outlineLevel="0" collapsed="false">
      <c r="A117" s="10" t="n">
        <f aca="false">+A116+1</f>
        <v>40776</v>
      </c>
      <c r="B117" s="0" t="n">
        <v>1007</v>
      </c>
      <c r="C117" s="0" t="n">
        <v>733</v>
      </c>
      <c r="D117" s="0" t="n">
        <v>1454</v>
      </c>
      <c r="E117" s="8" t="n">
        <f aca="false">D117-D116</f>
        <v>32</v>
      </c>
      <c r="F117" s="8" t="n">
        <f aca="false">(B117-B116)+((D117-D116)-(C117-C116))</f>
        <v>38</v>
      </c>
      <c r="G117" s="8" t="n">
        <f aca="false">G116+F117</f>
        <v>1728</v>
      </c>
      <c r="H117" s="8" t="n">
        <f aca="false">(B117-B116)-(C117-C116)</f>
        <v>6</v>
      </c>
      <c r="I117" s="1" t="n">
        <f aca="false">AVERAGE(E88:E117)</f>
        <v>28.9</v>
      </c>
      <c r="J117" s="11" t="n">
        <f aca="false">(D117-D116)/F117</f>
        <v>0.842105263157895</v>
      </c>
      <c r="K117" s="11"/>
      <c r="M117" s="12" t="n">
        <f aca="false">AVERAGE(J88:J117)</f>
        <v>0.851339736326489</v>
      </c>
      <c r="N117" s="13" t="n">
        <f aca="false">AVERAGE(F88:F117)</f>
        <v>35.7</v>
      </c>
      <c r="O117" s="13"/>
      <c r="P117" s="3" t="n">
        <v>80</v>
      </c>
      <c r="Q117" s="0" t="n">
        <v>75</v>
      </c>
      <c r="W117" s="8" t="n">
        <f aca="false">IF(P117&gt;65,P117-65," ")</f>
        <v>15</v>
      </c>
      <c r="X117" s="8"/>
    </row>
    <row r="118" customFormat="false" ht="14.85" hidden="false" customHeight="false" outlineLevel="0" collapsed="false">
      <c r="A118" s="10" t="n">
        <f aca="false">+A117+1</f>
        <v>40777</v>
      </c>
      <c r="B118" s="0" t="n">
        <v>1026</v>
      </c>
      <c r="C118" s="0" t="n">
        <v>753</v>
      </c>
      <c r="D118" s="0" t="n">
        <v>1485</v>
      </c>
      <c r="E118" s="8" t="n">
        <f aca="false">D118-D117</f>
        <v>31</v>
      </c>
      <c r="F118" s="8" t="n">
        <f aca="false">(B118-B117)+((D118-D117)-(C118-C117))</f>
        <v>30</v>
      </c>
      <c r="G118" s="8" t="n">
        <f aca="false">G117+F118</f>
        <v>1758</v>
      </c>
      <c r="H118" s="8" t="n">
        <f aca="false">(B118-B117)-(C118-C117)</f>
        <v>-1</v>
      </c>
      <c r="I118" s="1" t="n">
        <f aca="false">AVERAGE(E89:E118)</f>
        <v>28.8666666666667</v>
      </c>
      <c r="J118" s="11" t="n">
        <f aca="false">(D118-D117)/F118</f>
        <v>1.03333333333333</v>
      </c>
      <c r="K118" s="11"/>
      <c r="M118" s="12" t="n">
        <f aca="false">AVERAGE(J89:J118)</f>
        <v>0.867070730478535</v>
      </c>
      <c r="N118" s="13" t="n">
        <f aca="false">AVERAGE(F89:F118)</f>
        <v>34.8</v>
      </c>
      <c r="O118" s="13"/>
      <c r="P118" s="3" t="n">
        <v>75</v>
      </c>
      <c r="Q118" s="0" t="n">
        <v>75</v>
      </c>
      <c r="W118" s="8" t="n">
        <f aca="false">IF(P118&gt;65,P118-65," ")</f>
        <v>10</v>
      </c>
      <c r="X118" s="8"/>
    </row>
    <row r="119" customFormat="false" ht="14.85" hidden="false" customHeight="false" outlineLevel="0" collapsed="false">
      <c r="A119" s="10" t="n">
        <f aca="false">+A118+1</f>
        <v>40778</v>
      </c>
      <c r="B119" s="0" t="n">
        <v>1036</v>
      </c>
      <c r="C119" s="0" t="n">
        <v>782</v>
      </c>
      <c r="D119" s="0" t="n">
        <v>1525</v>
      </c>
      <c r="E119" s="8" t="n">
        <f aca="false">D119-D118</f>
        <v>40</v>
      </c>
      <c r="F119" s="8" t="n">
        <f aca="false">(B119-B118)+((D119-D118)-(C119-C118))</f>
        <v>21</v>
      </c>
      <c r="G119" s="8" t="n">
        <f aca="false">G118+F119</f>
        <v>1779</v>
      </c>
      <c r="H119" s="8" t="n">
        <f aca="false">(B119-B118)-(C119-C118)</f>
        <v>-19</v>
      </c>
      <c r="I119" s="1" t="n">
        <f aca="false">AVERAGE(E90:E119)</f>
        <v>29.5</v>
      </c>
      <c r="J119" s="11" t="n">
        <f aca="false">(D119-D118)/F119</f>
        <v>1.9047619047619</v>
      </c>
      <c r="K119" s="11"/>
      <c r="M119" s="12" t="n">
        <f aca="false">AVERAGE(J90:J119)</f>
        <v>0.918493828453357</v>
      </c>
      <c r="N119" s="13" t="n">
        <f aca="false">AVERAGE(F90:F119)</f>
        <v>33.5666666666667</v>
      </c>
      <c r="O119" s="13"/>
      <c r="P119" s="3" t="n">
        <v>72</v>
      </c>
      <c r="Q119" s="0" t="n">
        <v>75</v>
      </c>
      <c r="W119" s="8" t="n">
        <f aca="false">IF(P119&gt;65,P119-65," ")</f>
        <v>7</v>
      </c>
      <c r="X119" s="8"/>
    </row>
    <row r="120" customFormat="false" ht="14.85" hidden="false" customHeight="false" outlineLevel="0" collapsed="false">
      <c r="A120" s="10" t="n">
        <f aca="false">+A119+1</f>
        <v>40779</v>
      </c>
      <c r="B120" s="0" t="n">
        <v>1052</v>
      </c>
      <c r="C120" s="0" t="n">
        <v>812</v>
      </c>
      <c r="D120" s="0" t="n">
        <v>1565</v>
      </c>
      <c r="E120" s="8" t="n">
        <f aca="false">D120-D119</f>
        <v>40</v>
      </c>
      <c r="F120" s="8" t="n">
        <f aca="false">(B120-B119)+((D120-D119)-(C120-C119))</f>
        <v>26</v>
      </c>
      <c r="G120" s="8" t="n">
        <f aca="false">G119+F120</f>
        <v>1805</v>
      </c>
      <c r="H120" s="8" t="n">
        <f aca="false">(B120-B119)-(C120-C119)</f>
        <v>-14</v>
      </c>
      <c r="I120" s="1" t="n">
        <f aca="false">AVERAGE(E91:E120)</f>
        <v>30.1</v>
      </c>
      <c r="J120" s="11" t="n">
        <f aca="false">(D120-D119)/F120</f>
        <v>1.53846153846154</v>
      </c>
      <c r="K120" s="11"/>
      <c r="M120" s="12" t="n">
        <f aca="false">AVERAGE(J91:J120)</f>
        <v>0.949956059915589</v>
      </c>
      <c r="N120" s="13" t="n">
        <f aca="false">AVERAGE(F91:F120)</f>
        <v>33.2</v>
      </c>
      <c r="O120" s="13"/>
      <c r="P120" s="3" t="n">
        <v>73</v>
      </c>
      <c r="Q120" s="0" t="n">
        <v>75</v>
      </c>
      <c r="W120" s="8" t="n">
        <f aca="false">IF(P120&gt;65,P120-65," ")</f>
        <v>8</v>
      </c>
      <c r="X120" s="8"/>
    </row>
    <row r="121" customFormat="false" ht="14.85" hidden="false" customHeight="false" outlineLevel="0" collapsed="false">
      <c r="A121" s="10" t="n">
        <f aca="false">+A120+1</f>
        <v>40780</v>
      </c>
      <c r="B121" s="0" t="n">
        <v>1065</v>
      </c>
      <c r="C121" s="0" t="n">
        <v>829</v>
      </c>
      <c r="D121" s="0" t="n">
        <v>1590</v>
      </c>
      <c r="E121" s="8" t="n">
        <f aca="false">D121-D120</f>
        <v>25</v>
      </c>
      <c r="F121" s="8" t="n">
        <f aca="false">(B121-B120)+((D121-D120)-(C121-C120))</f>
        <v>21</v>
      </c>
      <c r="G121" s="8" t="n">
        <f aca="false">G120+F121</f>
        <v>1826</v>
      </c>
      <c r="H121" s="8" t="n">
        <f aca="false">(B121-B120)-(C121-C120)</f>
        <v>-4</v>
      </c>
      <c r="I121" s="1" t="n">
        <f aca="false">AVERAGE(E92:E121)</f>
        <v>30.1</v>
      </c>
      <c r="J121" s="11" t="n">
        <f aca="false">(D121-D120)/F121</f>
        <v>1.19047619047619</v>
      </c>
      <c r="K121" s="11"/>
      <c r="M121" s="12" t="n">
        <f aca="false">AVERAGE(J92:J121)</f>
        <v>0.968805266264795</v>
      </c>
      <c r="N121" s="13" t="n">
        <f aca="false">AVERAGE(F92:F121)</f>
        <v>32.5666666666667</v>
      </c>
      <c r="O121" s="13"/>
      <c r="P121" s="3" t="n">
        <v>77</v>
      </c>
      <c r="Q121" s="0" t="n">
        <v>75</v>
      </c>
      <c r="W121" s="8" t="n">
        <f aca="false">IF(P121&gt;65,P121-65," ")</f>
        <v>12</v>
      </c>
      <c r="X121" s="8"/>
    </row>
    <row r="122" customFormat="false" ht="14.85" hidden="false" customHeight="false" outlineLevel="0" collapsed="false">
      <c r="A122" s="10" t="n">
        <f aca="false">+A121+1</f>
        <v>40781</v>
      </c>
      <c r="B122" s="0" t="n">
        <v>1078</v>
      </c>
      <c r="C122" s="0" t="n">
        <v>842</v>
      </c>
      <c r="D122" s="0" t="n">
        <v>1618</v>
      </c>
      <c r="E122" s="8" t="n">
        <f aca="false">D122-D121</f>
        <v>28</v>
      </c>
      <c r="F122" s="8" t="n">
        <f aca="false">(B122-B121)+((D122-D121)-(C122-C121))</f>
        <v>28</v>
      </c>
      <c r="G122" s="8" t="n">
        <f aca="false">G121+F122</f>
        <v>1854</v>
      </c>
      <c r="H122" s="8" t="n">
        <f aca="false">(B122-B121)-(C122-C121)</f>
        <v>0</v>
      </c>
      <c r="I122" s="1" t="n">
        <f aca="false">AVERAGE(E93:E122)</f>
        <v>29.8333333333333</v>
      </c>
      <c r="J122" s="11" t="n">
        <f aca="false">(D122-D121)/F122</f>
        <v>1</v>
      </c>
      <c r="K122" s="11"/>
      <c r="M122" s="12" t="n">
        <f aca="false">AVERAGE(J93:J122)</f>
        <v>0.968805266264795</v>
      </c>
      <c r="N122" s="13" t="n">
        <f aca="false">AVERAGE(F93:F122)</f>
        <v>32.3</v>
      </c>
      <c r="O122" s="13"/>
      <c r="P122" s="3" t="n">
        <v>79</v>
      </c>
      <c r="Q122" s="0" t="n">
        <v>74</v>
      </c>
      <c r="W122" s="8" t="n">
        <f aca="false">IF(P122&gt;65,P122-65," ")</f>
        <v>14</v>
      </c>
      <c r="X122" s="8"/>
    </row>
    <row r="123" customFormat="false" ht="14.85" hidden="false" customHeight="false" outlineLevel="0" collapsed="false">
      <c r="A123" s="10" t="n">
        <f aca="false">+A122+1</f>
        <v>40782</v>
      </c>
      <c r="B123" s="0" t="n">
        <v>1107</v>
      </c>
      <c r="C123" s="0" t="n">
        <v>851</v>
      </c>
      <c r="D123" s="0" t="n">
        <v>1643</v>
      </c>
      <c r="E123" s="8" t="n">
        <f aca="false">D123-D122</f>
        <v>25</v>
      </c>
      <c r="F123" s="8" t="n">
        <f aca="false">(B123-B122)+((D123-D122)-(C123-C122))</f>
        <v>45</v>
      </c>
      <c r="G123" s="8" t="n">
        <f aca="false">G122+F123</f>
        <v>1899</v>
      </c>
      <c r="H123" s="8" t="n">
        <f aca="false">(B123-B122)-(C123-C122)</f>
        <v>20</v>
      </c>
      <c r="I123" s="1" t="n">
        <f aca="false">AVERAGE(E94:E123)</f>
        <v>29.6333333333333</v>
      </c>
      <c r="J123" s="11" t="n">
        <f aca="false">(D123-D122)/F123</f>
        <v>0.555555555555556</v>
      </c>
      <c r="K123" s="11"/>
      <c r="M123" s="12" t="n">
        <f aca="false">AVERAGE(J94:J123)</f>
        <v>0.956931627920569</v>
      </c>
      <c r="N123" s="13" t="n">
        <f aca="false">AVERAGE(F94:F123)</f>
        <v>32.6666666666667</v>
      </c>
      <c r="O123" s="13"/>
      <c r="P123" s="3" t="n">
        <v>77</v>
      </c>
      <c r="Q123" s="0" t="n">
        <v>74</v>
      </c>
      <c r="W123" s="8" t="n">
        <f aca="false">IF(P123&gt;65,P123-65," ")</f>
        <v>12</v>
      </c>
      <c r="X123" s="8"/>
    </row>
    <row r="124" customFormat="false" ht="14.85" hidden="false" customHeight="false" outlineLevel="0" collapsed="false">
      <c r="A124" s="10" t="n">
        <f aca="false">+A123+1</f>
        <v>40783</v>
      </c>
      <c r="B124" s="0" t="n">
        <v>1127</v>
      </c>
      <c r="C124" s="0" t="n">
        <v>853</v>
      </c>
      <c r="D124" s="0" t="n">
        <v>1649</v>
      </c>
      <c r="E124" s="8" t="n">
        <f aca="false">D124-D123</f>
        <v>6</v>
      </c>
      <c r="F124" s="8" t="n">
        <f aca="false">(B124-B123)+((D124-D123)-(C124-C123))</f>
        <v>24</v>
      </c>
      <c r="G124" s="8" t="n">
        <f aca="false">G123+F124</f>
        <v>1923</v>
      </c>
      <c r="H124" s="8" t="n">
        <f aca="false">(B124-B123)-(C124-C123)</f>
        <v>18</v>
      </c>
      <c r="I124" s="1" t="n">
        <f aca="false">AVERAGE(E95:E124)</f>
        <v>29.4333333333333</v>
      </c>
      <c r="J124" s="11" t="n">
        <f aca="false">(D124-D123)/F124</f>
        <v>0.25</v>
      </c>
      <c r="K124" s="11"/>
      <c r="M124" s="12" t="n">
        <f aca="false">AVERAGE(J95:J124)</f>
        <v>0.949880345869287</v>
      </c>
      <c r="N124" s="13" t="n">
        <f aca="false">AVERAGE(F95:F124)</f>
        <v>32.6</v>
      </c>
      <c r="O124" s="13"/>
      <c r="P124" s="3" t="n">
        <v>71</v>
      </c>
      <c r="Q124" s="0" t="n">
        <v>74</v>
      </c>
      <c r="W124" s="8" t="n">
        <f aca="false">IF(P124&gt;65,P124-65," ")</f>
        <v>6</v>
      </c>
      <c r="X124" s="8"/>
    </row>
    <row r="125" customFormat="false" ht="14.85" hidden="false" customHeight="false" outlineLevel="0" collapsed="false">
      <c r="A125" s="10" t="n">
        <f aca="false">+A124+1</f>
        <v>40784</v>
      </c>
      <c r="B125" s="0" t="n">
        <v>1140</v>
      </c>
      <c r="C125" s="0" t="n">
        <v>868</v>
      </c>
      <c r="D125" s="0" t="n">
        <v>1672</v>
      </c>
      <c r="E125" s="8" t="n">
        <f aca="false">D125-D124</f>
        <v>23</v>
      </c>
      <c r="F125" s="8" t="n">
        <f aca="false">(B125-B124)+((D125-D124)-(C125-C124))</f>
        <v>21</v>
      </c>
      <c r="G125" s="8" t="n">
        <f aca="false">G124+F125</f>
        <v>1944</v>
      </c>
      <c r="H125" s="8" t="n">
        <f aca="false">(B125-B124)-(C125-C124)</f>
        <v>-2</v>
      </c>
      <c r="I125" s="1" t="n">
        <f aca="false">AVERAGE(E96:E125)</f>
        <v>29.0666666666667</v>
      </c>
      <c r="J125" s="11" t="n">
        <f aca="false">(D125-D124)/F125</f>
        <v>1.0952380952381</v>
      </c>
      <c r="K125" s="11"/>
      <c r="M125" s="12" t="n">
        <f aca="false">AVERAGE(J96:J125)</f>
        <v>0.956563720973715</v>
      </c>
      <c r="N125" s="13" t="n">
        <f aca="false">AVERAGE(F96:F125)</f>
        <v>32.0333333333333</v>
      </c>
      <c r="O125" s="13"/>
      <c r="P125" s="3" t="n">
        <v>68</v>
      </c>
      <c r="Q125" s="0" t="n">
        <v>74</v>
      </c>
      <c r="W125" s="8" t="n">
        <f aca="false">IF(P125&gt;65,P125-65," ")</f>
        <v>3</v>
      </c>
      <c r="X125" s="8"/>
    </row>
    <row r="126" customFormat="false" ht="14.85" hidden="false" customHeight="false" outlineLevel="0" collapsed="false">
      <c r="A126" s="10" t="n">
        <f aca="false">+A125+1</f>
        <v>40785</v>
      </c>
      <c r="B126" s="0" t="n">
        <v>1150</v>
      </c>
      <c r="C126" s="0" t="n">
        <v>901</v>
      </c>
      <c r="D126" s="0" t="n">
        <v>1714</v>
      </c>
      <c r="E126" s="8" t="n">
        <f aca="false">D126-D125</f>
        <v>42</v>
      </c>
      <c r="F126" s="8" t="n">
        <f aca="false">(B126-B125)+((D126-D125)-(C126-C125))</f>
        <v>19</v>
      </c>
      <c r="G126" s="8" t="n">
        <f aca="false">G125+F126</f>
        <v>1963</v>
      </c>
      <c r="H126" s="8" t="n">
        <f aca="false">(B126-B125)-(C126-C125)</f>
        <v>-23</v>
      </c>
      <c r="I126" s="1" t="n">
        <f aca="false">AVERAGE(E97:E126)</f>
        <v>29.0666666666667</v>
      </c>
      <c r="J126" s="11" t="n">
        <f aca="false">(D126-D125)/F126</f>
        <v>2.21052631578947</v>
      </c>
      <c r="K126" s="11"/>
      <c r="M126" s="12" t="n">
        <f aca="false">AVERAGE(J97:J126)</f>
        <v>0.997689791965147</v>
      </c>
      <c r="N126" s="13" t="n">
        <f aca="false">AVERAGE(F97:F126)</f>
        <v>31.2333333333333</v>
      </c>
      <c r="O126" s="13"/>
      <c r="P126" s="3" t="n">
        <v>73</v>
      </c>
      <c r="Q126" s="0" t="n">
        <v>74</v>
      </c>
      <c r="W126" s="8" t="n">
        <f aca="false">IF(P126&gt;65,P126-65," ")</f>
        <v>8</v>
      </c>
      <c r="X126" s="8"/>
    </row>
    <row r="127" customFormat="false" ht="14.85" hidden="false" customHeight="false" outlineLevel="0" collapsed="false">
      <c r="A127" s="10" t="n">
        <f aca="false">+A126+1</f>
        <v>40786</v>
      </c>
      <c r="B127" s="0" t="n">
        <v>1162</v>
      </c>
      <c r="C127" s="0" t="n">
        <v>929</v>
      </c>
      <c r="D127" s="0" t="n">
        <v>1755</v>
      </c>
      <c r="E127" s="8" t="n">
        <f aca="false">D127-D126</f>
        <v>41</v>
      </c>
      <c r="F127" s="8" t="n">
        <f aca="false">(B127-B126)+((D127-D126)-(C127-C126))</f>
        <v>25</v>
      </c>
      <c r="G127" s="8" t="n">
        <f aca="false">G126+F127</f>
        <v>1988</v>
      </c>
      <c r="H127" s="8" t="n">
        <f aca="false">(B127-B126)-(C127-C126)</f>
        <v>-16</v>
      </c>
      <c r="I127" s="1" t="n">
        <f aca="false">AVERAGE(E98:E127)</f>
        <v>29.1666666666667</v>
      </c>
      <c r="J127" s="11" t="n">
        <f aca="false">(D127-D126)/F127</f>
        <v>1.64</v>
      </c>
      <c r="K127" s="11"/>
      <c r="M127" s="12" t="n">
        <f aca="false">AVERAGE(J98:J127)</f>
        <v>1.01902312529848</v>
      </c>
      <c r="N127" s="13" t="n">
        <f aca="false">AVERAGE(F98:F127)</f>
        <v>30.8</v>
      </c>
      <c r="O127" s="8" t="n">
        <f aca="false">SUM(E97:E127)</f>
        <v>913</v>
      </c>
      <c r="P127" s="3" t="n">
        <v>75</v>
      </c>
      <c r="Q127" s="0" t="n">
        <v>73</v>
      </c>
      <c r="W127" s="8" t="n">
        <f aca="false">IF(P127&gt;65,P127-65," ")</f>
        <v>10</v>
      </c>
      <c r="X127" s="8"/>
    </row>
    <row r="128" customFormat="false" ht="14.85" hidden="false" customHeight="false" outlineLevel="0" collapsed="false">
      <c r="A128" s="10" t="n">
        <f aca="false">+A127+1</f>
        <v>40787</v>
      </c>
      <c r="B128" s="0" t="n">
        <v>1181</v>
      </c>
      <c r="C128" s="0" t="n">
        <v>954</v>
      </c>
      <c r="D128" s="0" t="n">
        <v>1785</v>
      </c>
      <c r="E128" s="8" t="n">
        <f aca="false">D128-D127</f>
        <v>30</v>
      </c>
      <c r="F128" s="8" t="n">
        <f aca="false">(B128-B127)+((D128-D127)-(C128-C127))</f>
        <v>24</v>
      </c>
      <c r="G128" s="8" t="n">
        <f aca="false">G127+F128</f>
        <v>2012</v>
      </c>
      <c r="H128" s="8" t="n">
        <f aca="false">(B128-B127)-(C128-C127)</f>
        <v>-6</v>
      </c>
      <c r="I128" s="1" t="n">
        <f aca="false">AVERAGE(E99:E128)</f>
        <v>29.2333333333333</v>
      </c>
      <c r="J128" s="11" t="n">
        <f aca="false">(D128-D127)/F128</f>
        <v>1.25</v>
      </c>
      <c r="K128" s="11"/>
      <c r="M128" s="12" t="n">
        <f aca="false">AVERAGE(J99:J128)</f>
        <v>1.03476386603922</v>
      </c>
      <c r="N128" s="14" t="n">
        <f aca="false">AVERAGE(F99:F128)</f>
        <v>30.4</v>
      </c>
      <c r="O128" s="1" t="n">
        <f aca="false">D128-D97</f>
        <v>905</v>
      </c>
      <c r="P128" s="3" t="n">
        <v>75</v>
      </c>
      <c r="Q128" s="0" t="n">
        <v>73</v>
      </c>
      <c r="W128" s="8" t="n">
        <f aca="false">IF(P128&gt;65,P128-65," ")</f>
        <v>10</v>
      </c>
      <c r="X128" s="8"/>
    </row>
    <row r="129" customFormat="false" ht="14.85" hidden="false" customHeight="false" outlineLevel="0" collapsed="false">
      <c r="A129" s="10" t="n">
        <f aca="false">+A128+1</f>
        <v>40788</v>
      </c>
      <c r="B129" s="0" t="n">
        <v>1190</v>
      </c>
      <c r="C129" s="0" t="n">
        <v>962</v>
      </c>
      <c r="D129" s="0" t="n">
        <v>1799</v>
      </c>
      <c r="E129" s="8" t="n">
        <f aca="false">D129-D128</f>
        <v>14</v>
      </c>
      <c r="F129" s="8" t="n">
        <f aca="false">(B129-B128)+((D129-D128)-(C129-C128))</f>
        <v>15</v>
      </c>
      <c r="G129" s="8" t="n">
        <f aca="false">G128+F129</f>
        <v>2027</v>
      </c>
      <c r="H129" s="8" t="n">
        <f aca="false">(B129-B128)-(C129-C128)</f>
        <v>1</v>
      </c>
      <c r="I129" s="1" t="n">
        <f aca="false">AVERAGE(E100:E129)</f>
        <v>28.4666666666667</v>
      </c>
      <c r="J129" s="11" t="n">
        <f aca="false">(D129-D128)/F129</f>
        <v>0.933333333333333</v>
      </c>
      <c r="K129" s="11"/>
      <c r="M129" s="12" t="n">
        <f aca="false">AVERAGE(J100:J129)</f>
        <v>1.03341883679945</v>
      </c>
      <c r="N129" s="13" t="n">
        <f aca="false">AVERAGE(F100:F129)</f>
        <v>29.6333333333333</v>
      </c>
      <c r="O129" s="13"/>
      <c r="P129" s="3" t="n">
        <v>73</v>
      </c>
      <c r="Q129" s="0" t="n">
        <v>73</v>
      </c>
      <c r="W129" s="8" t="n">
        <f aca="false">IF(P129&gt;65,P129-65," ")</f>
        <v>8</v>
      </c>
      <c r="X129" s="8"/>
    </row>
    <row r="130" customFormat="false" ht="14.85" hidden="false" customHeight="false" outlineLevel="0" collapsed="false">
      <c r="A130" s="10" t="n">
        <f aca="false">+A129+1</f>
        <v>40789</v>
      </c>
      <c r="B130" s="0" t="n">
        <v>1203</v>
      </c>
      <c r="C130" s="0" t="n">
        <v>979</v>
      </c>
      <c r="D130" s="0" t="n">
        <v>1831</v>
      </c>
      <c r="E130" s="8" t="n">
        <f aca="false">D130-D129</f>
        <v>32</v>
      </c>
      <c r="F130" s="8" t="n">
        <f aca="false">(B130-B129)+((D130-D129)-(C130-C129))</f>
        <v>28</v>
      </c>
      <c r="G130" s="8" t="n">
        <f aca="false">G129+F130</f>
        <v>2055</v>
      </c>
      <c r="H130" s="8" t="n">
        <f aca="false">(B130-B129)-(C130-C129)</f>
        <v>-4</v>
      </c>
      <c r="I130" s="1" t="n">
        <f aca="false">AVERAGE(E101:E130)</f>
        <v>28.9</v>
      </c>
      <c r="J130" s="11" t="n">
        <f aca="false">(D130-D129)/F130</f>
        <v>1.14285714285714</v>
      </c>
      <c r="K130" s="11"/>
      <c r="M130" s="12" t="n">
        <f aca="false">AVERAGE(J101:J130)</f>
        <v>1.05439695777758</v>
      </c>
      <c r="N130" s="13" t="n">
        <f aca="false">AVERAGE(F101:F130)</f>
        <v>29.3333333333333</v>
      </c>
      <c r="O130" s="13"/>
      <c r="P130" s="3" t="n">
        <v>75</v>
      </c>
      <c r="Q130" s="0" t="n">
        <v>73</v>
      </c>
      <c r="R130" s="0" t="str">
        <f aca="false">IF(P130&lt;65,65-P130," ")</f>
        <v> </v>
      </c>
      <c r="W130" s="8" t="n">
        <f aca="false">IF(P130&gt;65,P130-65," ")</f>
        <v>10</v>
      </c>
      <c r="X130" s="8"/>
    </row>
    <row r="131" customFormat="false" ht="14.85" hidden="false" customHeight="false" outlineLevel="0" collapsed="false">
      <c r="A131" s="10" t="n">
        <f aca="false">+A130+1</f>
        <v>40790</v>
      </c>
      <c r="B131" s="0" t="n">
        <v>1229</v>
      </c>
      <c r="C131" s="0" t="n">
        <v>995</v>
      </c>
      <c r="D131" s="0" t="n">
        <v>1857</v>
      </c>
      <c r="E131" s="8" t="n">
        <f aca="false">D131-D130</f>
        <v>26</v>
      </c>
      <c r="F131" s="8" t="n">
        <f aca="false">(B131-B130)+((D131-D130)-(C131-C130))</f>
        <v>36</v>
      </c>
      <c r="G131" s="8" t="n">
        <f aca="false">G130+F131</f>
        <v>2091</v>
      </c>
      <c r="H131" s="8" t="n">
        <f aca="false">(B131-B130)-(C131-C130)</f>
        <v>10</v>
      </c>
      <c r="I131" s="1" t="n">
        <f aca="false">AVERAGE(E102:E131)</f>
        <v>28.8333333333333</v>
      </c>
      <c r="J131" s="11" t="n">
        <f aca="false">(D131-D130)/F131</f>
        <v>0.722222222222222</v>
      </c>
      <c r="K131" s="11"/>
      <c r="M131" s="12" t="n">
        <f aca="false">AVERAGE(J102:J131)</f>
        <v>1.04257359595421</v>
      </c>
      <c r="N131" s="13" t="n">
        <f aca="false">AVERAGE(F102:F131)</f>
        <v>29.6666666666667</v>
      </c>
      <c r="O131" s="13"/>
      <c r="P131" s="3" t="n">
        <v>80</v>
      </c>
      <c r="Q131" s="0" t="n">
        <v>72</v>
      </c>
      <c r="R131" s="0" t="str">
        <f aca="false">IF(P131&lt;65,65-P131," ")</f>
        <v> </v>
      </c>
      <c r="W131" s="8" t="n">
        <f aca="false">IF(P131&gt;65,P131-65," ")</f>
        <v>15</v>
      </c>
      <c r="X131" s="8"/>
    </row>
    <row r="132" customFormat="false" ht="14.85" hidden="false" customHeight="false" outlineLevel="0" collapsed="false">
      <c r="A132" s="10" t="n">
        <f aca="false">+A131+1</f>
        <v>40791</v>
      </c>
      <c r="B132" s="0" t="n">
        <v>1252</v>
      </c>
      <c r="C132" s="0" t="n">
        <v>997</v>
      </c>
      <c r="D132" s="0" t="n">
        <v>1868</v>
      </c>
      <c r="E132" s="8" t="n">
        <f aca="false">D132-D131</f>
        <v>11</v>
      </c>
      <c r="F132" s="8" t="n">
        <f aca="false">(B132-B131)+((D132-D131)-(C132-C131))</f>
        <v>32</v>
      </c>
      <c r="G132" s="8" t="n">
        <f aca="false">G131+F132</f>
        <v>2123</v>
      </c>
      <c r="H132" s="8" t="n">
        <f aca="false">(B132-B131)-(C132-C131)</f>
        <v>21</v>
      </c>
      <c r="I132" s="1" t="n">
        <f aca="false">AVERAGE(E103:E132)</f>
        <v>28.1666666666667</v>
      </c>
      <c r="J132" s="11" t="n">
        <f aca="false">(D132-D131)/F132</f>
        <v>0.34375</v>
      </c>
      <c r="K132" s="11"/>
      <c r="M132" s="12" t="n">
        <f aca="false">AVERAGE(J103:J132)</f>
        <v>1.03156816117161</v>
      </c>
      <c r="N132" s="13" t="n">
        <f aca="false">AVERAGE(F103:F132)</f>
        <v>29.2</v>
      </c>
      <c r="O132" s="13" t="s">
        <v>24</v>
      </c>
      <c r="P132" s="3" t="n">
        <v>79</v>
      </c>
      <c r="Q132" s="0" t="n">
        <v>72</v>
      </c>
      <c r="R132" s="0" t="str">
        <f aca="false">IF(P132&lt;65,65-P132," ")</f>
        <v> </v>
      </c>
      <c r="W132" s="8" t="n">
        <f aca="false">IF(P132&gt;65,P132-65," ")</f>
        <v>14</v>
      </c>
      <c r="X132" s="8"/>
    </row>
    <row r="133" customFormat="false" ht="14.85" hidden="false" customHeight="false" outlineLevel="0" collapsed="false">
      <c r="A133" s="10" t="n">
        <f aca="false">+A132+1</f>
        <v>40792</v>
      </c>
      <c r="B133" s="0" t="n">
        <v>1268</v>
      </c>
      <c r="C133" s="0" t="n">
        <v>1000</v>
      </c>
      <c r="D133" s="0" t="n">
        <v>1876</v>
      </c>
      <c r="E133" s="8" t="n">
        <f aca="false">D133-D132</f>
        <v>8</v>
      </c>
      <c r="F133" s="8" t="n">
        <f aca="false">(B133-B132)+((D133-D132)-(C133-C132))</f>
        <v>21</v>
      </c>
      <c r="G133" s="8" t="n">
        <f aca="false">G132+F133</f>
        <v>2144</v>
      </c>
      <c r="H133" s="8" t="n">
        <f aca="false">(B133-B132)-(C133-C132)</f>
        <v>13</v>
      </c>
      <c r="I133" s="1" t="n">
        <f aca="false">AVERAGE(E104:E133)</f>
        <v>27.7666666666667</v>
      </c>
      <c r="J133" s="11" t="n">
        <f aca="false">(D133-D132)/F133</f>
        <v>0.380952380952381</v>
      </c>
      <c r="K133" s="11"/>
      <c r="M133" s="12" t="n">
        <f aca="false">AVERAGE(J104:J133)</f>
        <v>1.02045705006049</v>
      </c>
      <c r="N133" s="13" t="n">
        <f aca="false">AVERAGE(F104:F133)</f>
        <v>28.9666666666667</v>
      </c>
      <c r="O133" s="13" t="n">
        <f aca="false">AVERAGE(F112,F142)</f>
        <v>27.5</v>
      </c>
      <c r="P133" s="3" t="n">
        <v>67</v>
      </c>
      <c r="Q133" s="0" t="n">
        <v>72</v>
      </c>
      <c r="R133" s="0" t="str">
        <f aca="false">IF(P133&lt;65,65-P133," ")</f>
        <v> </v>
      </c>
      <c r="W133" s="8" t="n">
        <f aca="false">IF(P133&gt;65,P133-65," ")</f>
        <v>2</v>
      </c>
      <c r="X133" s="8"/>
    </row>
    <row r="134" customFormat="false" ht="14.85" hidden="false" customHeight="false" outlineLevel="0" collapsed="false">
      <c r="A134" s="10" t="n">
        <f aca="false">+A133+1</f>
        <v>40793</v>
      </c>
      <c r="B134" s="0" t="n">
        <v>1288</v>
      </c>
      <c r="C134" s="0" t="n">
        <v>1001</v>
      </c>
      <c r="D134" s="0" t="n">
        <v>1881</v>
      </c>
      <c r="E134" s="8" t="n">
        <f aca="false">D134-D133</f>
        <v>5</v>
      </c>
      <c r="F134" s="8" t="n">
        <f aca="false">(B134-B133)+((D134-D133)-(C134-C133))</f>
        <v>24</v>
      </c>
      <c r="G134" s="8" t="n">
        <f aca="false">G133+F134</f>
        <v>2168</v>
      </c>
      <c r="H134" s="8" t="n">
        <f aca="false">(B134-B133)-(C134-C133)</f>
        <v>19</v>
      </c>
      <c r="I134" s="1" t="n">
        <f aca="false">AVERAGE(E105:E134)</f>
        <v>26.9333333333333</v>
      </c>
      <c r="J134" s="11" t="n">
        <f aca="false">(D134-D133)/F134</f>
        <v>0.208333333333333</v>
      </c>
      <c r="K134" s="11"/>
      <c r="M134" s="12" t="n">
        <f aca="false">AVERAGE(J105:J134)</f>
        <v>1.00176046886391</v>
      </c>
      <c r="N134" s="13" t="n">
        <f aca="false">AVERAGE(F105:F134)</f>
        <v>28.4666666666667</v>
      </c>
      <c r="O134" s="13"/>
      <c r="P134" s="3" t="n">
        <v>67</v>
      </c>
      <c r="Q134" s="0" t="n">
        <v>71</v>
      </c>
      <c r="R134" s="0" t="str">
        <f aca="false">IF(P134&lt;65,65-P134," ")</f>
        <v> </v>
      </c>
      <c r="W134" s="8" t="n">
        <f aca="false">IF(P134&gt;65,P134-65," ")</f>
        <v>2</v>
      </c>
      <c r="X134" s="8"/>
    </row>
    <row r="135" customFormat="false" ht="14.85" hidden="false" customHeight="false" outlineLevel="0" collapsed="false">
      <c r="A135" s="10" t="n">
        <f aca="false">+A134+1</f>
        <v>40794</v>
      </c>
      <c r="B135" s="0" t="n">
        <v>1309</v>
      </c>
      <c r="C135" s="0" t="n">
        <v>1006</v>
      </c>
      <c r="D135" s="0" t="n">
        <v>1891</v>
      </c>
      <c r="E135" s="8" t="n">
        <f aca="false">D135-D134</f>
        <v>10</v>
      </c>
      <c r="F135" s="8" t="n">
        <f aca="false">(B135-B134)+((D135-D134)-(C135-C134))</f>
        <v>26</v>
      </c>
      <c r="G135" s="8" t="n">
        <f aca="false">G134+F135</f>
        <v>2194</v>
      </c>
      <c r="H135" s="8" t="n">
        <f aca="false">(B135-B134)-(C135-C134)</f>
        <v>16</v>
      </c>
      <c r="I135" s="1" t="n">
        <f aca="false">AVERAGE(E106:E135)</f>
        <v>26.3</v>
      </c>
      <c r="J135" s="11" t="n">
        <f aca="false">(D135-D134)/F135</f>
        <v>0.384615384615385</v>
      </c>
      <c r="K135" s="11"/>
      <c r="M135" s="12" t="n">
        <f aca="false">AVERAGE(J106:J135)</f>
        <v>0.988454855558299</v>
      </c>
      <c r="N135" s="13" t="n">
        <f aca="false">AVERAGE(F106:F135)</f>
        <v>28.1</v>
      </c>
      <c r="O135" s="13"/>
      <c r="P135" s="3" t="n">
        <v>73</v>
      </c>
      <c r="Q135" s="0" t="n">
        <v>71</v>
      </c>
      <c r="R135" s="0" t="str">
        <f aca="false">IF(P135&lt;65,65-P135," ")</f>
        <v> </v>
      </c>
      <c r="W135" s="8" t="n">
        <f aca="false">IF(P135&gt;65,P135-65," ")</f>
        <v>8</v>
      </c>
      <c r="X135" s="8"/>
    </row>
    <row r="136" customFormat="false" ht="14.85" hidden="false" customHeight="false" outlineLevel="0" collapsed="false">
      <c r="A136" s="10" t="n">
        <f aca="false">+A135+1</f>
        <v>40795</v>
      </c>
      <c r="B136" s="0" t="n">
        <v>1325</v>
      </c>
      <c r="C136" s="0" t="n">
        <v>1012</v>
      </c>
      <c r="D136" s="0" t="n">
        <v>1905</v>
      </c>
      <c r="E136" s="8" t="n">
        <f aca="false">D136-D135</f>
        <v>14</v>
      </c>
      <c r="F136" s="8" t="n">
        <f aca="false">(B136-B135)+((D136-D135)-(C136-C135))</f>
        <v>24</v>
      </c>
      <c r="G136" s="8" t="n">
        <f aca="false">G135+F136</f>
        <v>2218</v>
      </c>
      <c r="H136" s="8" t="n">
        <f aca="false">(B136-B135)-(C136-C135)</f>
        <v>10</v>
      </c>
      <c r="I136" s="1" t="n">
        <f aca="false">AVERAGE(E107:E136)</f>
        <v>25.9333333333333</v>
      </c>
      <c r="J136" s="11" t="n">
        <f aca="false">(D136-D135)/F136</f>
        <v>0.583333333333333</v>
      </c>
      <c r="K136" s="11"/>
      <c r="M136" s="12" t="n">
        <f aca="false">AVERAGE(J107:J136)</f>
        <v>0.984751151854595</v>
      </c>
      <c r="N136" s="13" t="n">
        <f aca="false">AVERAGE(F107:F136)</f>
        <v>27.7</v>
      </c>
      <c r="P136" s="3" t="n">
        <v>78</v>
      </c>
      <c r="Q136" s="0" t="n">
        <v>71</v>
      </c>
      <c r="R136" s="0" t="str">
        <f aca="false">IF(P136&lt;65,65-P136," ")</f>
        <v> </v>
      </c>
      <c r="W136" s="8" t="n">
        <f aca="false">IF(P136&gt;65,P136-65," ")</f>
        <v>13</v>
      </c>
      <c r="X136" s="8"/>
    </row>
    <row r="137" customFormat="false" ht="14.85" hidden="false" customHeight="false" outlineLevel="0" collapsed="false">
      <c r="A137" s="10" t="n">
        <f aca="false">+A136+1</f>
        <v>40796</v>
      </c>
      <c r="B137" s="0" t="n">
        <v>1341</v>
      </c>
      <c r="C137" s="0" t="n">
        <v>1029</v>
      </c>
      <c r="D137" s="0" t="n">
        <v>1934</v>
      </c>
      <c r="E137" s="8" t="n">
        <f aca="false">D137-D136</f>
        <v>29</v>
      </c>
      <c r="F137" s="8" t="n">
        <f aca="false">(B137-B136)+((D137-D136)-(C137-C136))</f>
        <v>28</v>
      </c>
      <c r="G137" s="8" t="n">
        <f aca="false">G136+F137</f>
        <v>2246</v>
      </c>
      <c r="H137" s="8" t="n">
        <f aca="false">(B137-B136)-(C137-C136)</f>
        <v>-1</v>
      </c>
      <c r="I137" s="1" t="n">
        <f aca="false">AVERAGE(E108:E137)</f>
        <v>25.4666666666667</v>
      </c>
      <c r="J137" s="11" t="n">
        <f aca="false">(D137-D136)/F137</f>
        <v>1.03571428571429</v>
      </c>
      <c r="K137" s="11"/>
      <c r="M137" s="12" t="n">
        <f aca="false">AVERAGE(J108:J137)</f>
        <v>0.97946014656359</v>
      </c>
      <c r="N137" s="13" t="n">
        <f aca="false">AVERAGE(F108:F137)</f>
        <v>27.4333333333333</v>
      </c>
      <c r="P137" s="3" t="n">
        <v>76</v>
      </c>
      <c r="Q137" s="0" t="n">
        <v>70</v>
      </c>
      <c r="R137" s="0" t="str">
        <f aca="false">IF(P137&lt;65,65-P137," ")</f>
        <v> </v>
      </c>
      <c r="W137" s="8" t="n">
        <f aca="false">IF(P137&gt;65,P137-65," ")</f>
        <v>11</v>
      </c>
      <c r="X137" s="8"/>
    </row>
    <row r="138" customFormat="false" ht="14.85" hidden="false" customHeight="false" outlineLevel="0" collapsed="false">
      <c r="A138" s="10" t="n">
        <f aca="false">+A137+1</f>
        <v>40797</v>
      </c>
      <c r="B138" s="0" t="n">
        <v>1366</v>
      </c>
      <c r="C138" s="0" t="n">
        <v>1035</v>
      </c>
      <c r="D138" s="0" t="n">
        <v>1947</v>
      </c>
      <c r="E138" s="8" t="n">
        <f aca="false">D138-D137</f>
        <v>13</v>
      </c>
      <c r="F138" s="8" t="n">
        <f aca="false">(B138-B137)+((D138-D137)-(C138-C137))</f>
        <v>32</v>
      </c>
      <c r="G138" s="8" t="n">
        <f aca="false">G137+F138</f>
        <v>2278</v>
      </c>
      <c r="H138" s="8" t="n">
        <f aca="false">(B138-B137)-(C138-C137)</f>
        <v>19</v>
      </c>
      <c r="I138" s="1" t="n">
        <f aca="false">AVERAGE(E109:E138)</f>
        <v>24.7</v>
      </c>
      <c r="J138" s="11" t="n">
        <f aca="false">(D138-D137)/F138</f>
        <v>0.40625</v>
      </c>
      <c r="K138" s="11"/>
      <c r="M138" s="12" t="n">
        <f aca="false">AVERAGE(J109:J138)</f>
        <v>0.918001813230257</v>
      </c>
      <c r="N138" s="13" t="n">
        <f aca="false">AVERAGE(F109:F138)</f>
        <v>27.9666666666667</v>
      </c>
      <c r="P138" s="3" t="n">
        <v>69</v>
      </c>
      <c r="Q138" s="0" t="n">
        <v>70</v>
      </c>
      <c r="R138" s="0" t="str">
        <f aca="false">IF(P138&lt;65,65-P138," ")</f>
        <v> </v>
      </c>
      <c r="W138" s="8" t="n">
        <f aca="false">IF(P138&gt;65,P138-65," ")</f>
        <v>4</v>
      </c>
      <c r="X138" s="8"/>
    </row>
    <row r="139" customFormat="false" ht="14.85" hidden="false" customHeight="false" outlineLevel="0" collapsed="false">
      <c r="A139" s="10" t="n">
        <f aca="false">+A138+1</f>
        <v>40798</v>
      </c>
      <c r="B139" s="0" t="n">
        <v>1382</v>
      </c>
      <c r="C139" s="0" t="n">
        <v>1044</v>
      </c>
      <c r="D139" s="0" t="n">
        <v>1963</v>
      </c>
      <c r="E139" s="8" t="n">
        <f aca="false">D139-D138</f>
        <v>16</v>
      </c>
      <c r="F139" s="8" t="n">
        <f aca="false">(B139-B138)+((D139-D138)-(C139-C138))</f>
        <v>23</v>
      </c>
      <c r="G139" s="8" t="n">
        <f aca="false">G138+F139</f>
        <v>2301</v>
      </c>
      <c r="H139" s="8" t="n">
        <f aca="false">(B139-B138)-(C139-C138)</f>
        <v>7</v>
      </c>
      <c r="I139" s="1" t="n">
        <f aca="false">AVERAGE(E110:E139)</f>
        <v>23.8666666666667</v>
      </c>
      <c r="J139" s="11" t="n">
        <f aca="false">(D139-D138)/F139</f>
        <v>0.695652173913043</v>
      </c>
      <c r="K139" s="11"/>
      <c r="M139" s="12" t="n">
        <f aca="false">AVERAGE(J110:J139)</f>
        <v>0.894063782245749</v>
      </c>
      <c r="N139" s="13" t="n">
        <f aca="false">AVERAGE(F110:F139)</f>
        <v>27.7666666666667</v>
      </c>
      <c r="P139" s="3" t="n">
        <v>75</v>
      </c>
      <c r="Q139" s="0" t="n">
        <v>70</v>
      </c>
      <c r="R139" s="0" t="str">
        <f aca="false">IF(P139&lt;65,65-P139," ")</f>
        <v> </v>
      </c>
      <c r="W139" s="8" t="n">
        <f aca="false">IF(P139&gt;65,P139-65," ")</f>
        <v>10</v>
      </c>
      <c r="X139" s="8"/>
    </row>
    <row r="140" customFormat="false" ht="14.85" hidden="false" customHeight="false" outlineLevel="0" collapsed="false">
      <c r="A140" s="10" t="n">
        <f aca="false">+A139+1</f>
        <v>40799</v>
      </c>
      <c r="B140" s="0" t="n">
        <v>1393</v>
      </c>
      <c r="C140" s="0" t="n">
        <v>1074</v>
      </c>
      <c r="D140" s="0" t="n">
        <v>2003</v>
      </c>
      <c r="E140" s="8" t="n">
        <f aca="false">D140-D139</f>
        <v>40</v>
      </c>
      <c r="F140" s="8" t="n">
        <f aca="false">(B140-B139)+((D140-D139)-(C140-C139))</f>
        <v>21</v>
      </c>
      <c r="G140" s="8" t="n">
        <f aca="false">G139+F140</f>
        <v>2322</v>
      </c>
      <c r="H140" s="8" t="n">
        <f aca="false">(B140-B139)-(C140-C139)</f>
        <v>-19</v>
      </c>
      <c r="I140" s="1" t="n">
        <f aca="false">AVERAGE(E111:E140)</f>
        <v>24.8</v>
      </c>
      <c r="J140" s="11" t="n">
        <f aca="false">(D140-D139)/F140</f>
        <v>1.9047619047619</v>
      </c>
      <c r="K140" s="11"/>
      <c r="M140" s="12" t="n">
        <f aca="false">AVERAGE(J111:J140)</f>
        <v>0.948032036214003</v>
      </c>
      <c r="N140" s="13" t="n">
        <f aca="false">AVERAGE(F111:F140)</f>
        <v>27.0666666666667</v>
      </c>
      <c r="P140" s="3" t="n">
        <v>76</v>
      </c>
      <c r="Q140" s="0" t="n">
        <v>69</v>
      </c>
      <c r="R140" s="0" t="str">
        <f aca="false">IF(P140&lt;65,65-P140," ")</f>
        <v> </v>
      </c>
      <c r="W140" s="8" t="n">
        <f aca="false">IF(P140&gt;65,P140-65," ")</f>
        <v>11</v>
      </c>
      <c r="X140" s="8"/>
    </row>
    <row r="141" customFormat="false" ht="14.85" hidden="false" customHeight="false" outlineLevel="0" collapsed="false">
      <c r="A141" s="10" t="n">
        <f aca="false">+A140+1</f>
        <v>40800</v>
      </c>
      <c r="B141" s="0" t="n">
        <v>1411</v>
      </c>
      <c r="C141" s="0" t="n">
        <v>1100</v>
      </c>
      <c r="D141" s="0" t="n">
        <v>2039</v>
      </c>
      <c r="E141" s="8" t="n">
        <f aca="false">D141-D140</f>
        <v>36</v>
      </c>
      <c r="F141" s="8" t="n">
        <f aca="false">(B141-B140)+((D141-D140)-(C141-C140))</f>
        <v>28</v>
      </c>
      <c r="G141" s="8" t="n">
        <f aca="false">G140+F141</f>
        <v>2350</v>
      </c>
      <c r="H141" s="8" t="n">
        <f aca="false">(B141-B140)-(C141-C140)</f>
        <v>-8</v>
      </c>
      <c r="I141" s="1" t="n">
        <f aca="false">AVERAGE(E112:E141)</f>
        <v>25.8333333333333</v>
      </c>
      <c r="J141" s="11" t="n">
        <f aca="false">(D141-D140)/F141</f>
        <v>1.28571428571429</v>
      </c>
      <c r="K141" s="11"/>
      <c r="M141" s="12" t="n">
        <f aca="false">AVERAGE(J112:J141)</f>
        <v>0.983313421495388</v>
      </c>
      <c r="N141" s="13" t="n">
        <f aca="false">AVERAGE(F112:F141)</f>
        <v>27.2666666666667</v>
      </c>
      <c r="O141" s="0" t="n">
        <v>659</v>
      </c>
      <c r="P141" s="3" t="n">
        <v>79</v>
      </c>
      <c r="Q141" s="0" t="n">
        <v>69</v>
      </c>
      <c r="R141" s="0" t="str">
        <f aca="false">IF(P141&lt;65,65-P141," ")</f>
        <v> </v>
      </c>
      <c r="W141" s="8" t="n">
        <f aca="false">IF(P141&gt;65,P141-65," ")</f>
        <v>14</v>
      </c>
      <c r="X141" s="8"/>
    </row>
    <row r="142" customFormat="false" ht="14.85" hidden="false" customHeight="false" outlineLevel="0" collapsed="false">
      <c r="A142" s="10" t="n">
        <f aca="false">+A141+1</f>
        <v>40801</v>
      </c>
      <c r="B142" s="0" t="n">
        <v>1428</v>
      </c>
      <c r="C142" s="0" t="n">
        <v>1108</v>
      </c>
      <c r="D142" s="0" t="n">
        <v>2059</v>
      </c>
      <c r="E142" s="8" t="n">
        <f aca="false">D142-D141</f>
        <v>20</v>
      </c>
      <c r="F142" s="8" t="n">
        <f aca="false">(B142-B141)+((D142-D141)-(C142-C141))</f>
        <v>29</v>
      </c>
      <c r="G142" s="8" t="n">
        <f aca="false">G141+F142</f>
        <v>2379</v>
      </c>
      <c r="H142" s="8" t="n">
        <f aca="false">(B142-B141)-(C142-C141)</f>
        <v>9</v>
      </c>
      <c r="I142" s="1" t="n">
        <f aca="false">AVERAGE(E113:E142)</f>
        <v>26</v>
      </c>
      <c r="J142" s="11" t="n">
        <f aca="false">(D142-D141)/F142</f>
        <v>0.689655172413793</v>
      </c>
      <c r="K142" s="11"/>
      <c r="M142" s="12" t="n">
        <f aca="false">AVERAGE(J113:J142)</f>
        <v>0.987071158011746</v>
      </c>
      <c r="N142" s="13" t="n">
        <f aca="false">AVERAGE(F113:F142)</f>
        <v>27.3666666666667</v>
      </c>
      <c r="O142" s="0" t="n">
        <v>732</v>
      </c>
      <c r="P142" s="3" t="n">
        <v>66</v>
      </c>
      <c r="Q142" s="0" t="n">
        <v>69</v>
      </c>
      <c r="R142" s="0" t="str">
        <f aca="false">IF(P142&lt;65,65-P142," ")</f>
        <v> </v>
      </c>
      <c r="W142" s="8" t="n">
        <f aca="false">IF(P142&gt;65,P142-65," ")</f>
        <v>1</v>
      </c>
      <c r="X142" s="8"/>
    </row>
    <row r="143" customFormat="false" ht="14.85" hidden="false" customHeight="false" outlineLevel="0" collapsed="false">
      <c r="A143" s="10" t="n">
        <f aca="false">+A142+1</f>
        <v>40802</v>
      </c>
      <c r="B143" s="0" t="n">
        <v>1443</v>
      </c>
      <c r="C143" s="0" t="n">
        <v>1128</v>
      </c>
      <c r="D143" s="0" t="n">
        <v>2084</v>
      </c>
      <c r="E143" s="8" t="n">
        <f aca="false">D143-D142</f>
        <v>25</v>
      </c>
      <c r="F143" s="8" t="n">
        <f aca="false">(B143-B142)+((D143-D142)-(C143-C142))</f>
        <v>20</v>
      </c>
      <c r="G143" s="8" t="n">
        <f aca="false">G142+F143</f>
        <v>2399</v>
      </c>
      <c r="H143" s="8" t="n">
        <f aca="false">(B143-B142)-(C143-C142)</f>
        <v>-5</v>
      </c>
      <c r="I143" s="1" t="n">
        <f aca="false">AVERAGE(E114:E143)</f>
        <v>25.6666666666667</v>
      </c>
      <c r="J143" s="11" t="n">
        <f aca="false">(D143-D142)/F143</f>
        <v>1.25</v>
      </c>
      <c r="K143" s="11"/>
      <c r="M143" s="12" t="n">
        <f aca="false">AVERAGE(J114:J143)</f>
        <v>0.994424099188216</v>
      </c>
      <c r="N143" s="13" t="n">
        <f aca="false">AVERAGE(F114:F143)</f>
        <v>26.9</v>
      </c>
      <c r="O143" s="0" t="n">
        <v>805</v>
      </c>
      <c r="P143" s="3" t="n">
        <v>60</v>
      </c>
      <c r="Q143" s="0" t="n">
        <v>68</v>
      </c>
      <c r="R143" s="8" t="n">
        <f aca="false">IF(P143&lt;65,65-P143,0)</f>
        <v>5</v>
      </c>
      <c r="S143" s="8" t="str">
        <f aca="false">IF(Q143&lt;65,65-Q143," ")</f>
        <v> </v>
      </c>
      <c r="T143" s="4" t="n">
        <f aca="false">IF(R143&gt;0,((F143-28)*(0.16)),0)</f>
        <v>-1.28</v>
      </c>
      <c r="U143" s="4" t="n">
        <f aca="false">(R143/7)*4</f>
        <v>2.85714285714286</v>
      </c>
      <c r="V143" s="4"/>
      <c r="W143" s="8" t="str">
        <f aca="false">IF(P143&gt;65,P143-65," ")</f>
        <v> </v>
      </c>
    </row>
    <row r="144" customFormat="false" ht="14.85" hidden="false" customHeight="false" outlineLevel="0" collapsed="false">
      <c r="A144" s="10" t="n">
        <f aca="false">+A143+1</f>
        <v>40803</v>
      </c>
      <c r="B144" s="0" t="n">
        <v>1461</v>
      </c>
      <c r="C144" s="0" t="n">
        <v>1145</v>
      </c>
      <c r="D144" s="0" t="n">
        <v>2118</v>
      </c>
      <c r="E144" s="8" t="n">
        <f aca="false">D144-D143</f>
        <v>34</v>
      </c>
      <c r="F144" s="8" t="n">
        <f aca="false">(B144-B143)+((D144-D143)-(C144-C143))</f>
        <v>35</v>
      </c>
      <c r="G144" s="8" t="n">
        <f aca="false">G143+F144</f>
        <v>2434</v>
      </c>
      <c r="H144" s="8" t="n">
        <f aca="false">(B144-B143)-(C144-C143)</f>
        <v>1</v>
      </c>
      <c r="I144" s="1" t="n">
        <f aca="false">AVERAGE(E115:E144)</f>
        <v>25.6</v>
      </c>
      <c r="J144" s="11" t="n">
        <f aca="false">(D144-D143)/F144</f>
        <v>0.971428571428571</v>
      </c>
      <c r="K144" s="11"/>
      <c r="M144" s="12" t="n">
        <f aca="false">AVERAGE(J115:J144)</f>
        <v>0.99151093392211</v>
      </c>
      <c r="N144" s="13" t="n">
        <f aca="false">AVERAGE(F115:F144)</f>
        <v>26.9333333333333</v>
      </c>
      <c r="O144" s="0" t="s">
        <v>25</v>
      </c>
      <c r="P144" s="3" t="n">
        <v>59</v>
      </c>
      <c r="Q144" s="0" t="n">
        <v>68</v>
      </c>
      <c r="R144" s="8" t="n">
        <f aca="false">IF(P144&lt;65,65-P144,0)</f>
        <v>6</v>
      </c>
      <c r="S144" s="8" t="str">
        <f aca="false">IF(Q144&lt;65,65-Q144," ")</f>
        <v> </v>
      </c>
      <c r="T144" s="4" t="n">
        <f aca="false">IF(R144&gt;0,((F144-28)*(0.16)),0)</f>
        <v>1.12</v>
      </c>
      <c r="U144" s="4" t="n">
        <f aca="false">(R144/7)*4</f>
        <v>3.42857142857143</v>
      </c>
      <c r="V144" s="4"/>
      <c r="W144" s="8" t="str">
        <f aca="false">IF(P144&gt;65,P144-65," ")</f>
        <v> </v>
      </c>
    </row>
    <row r="145" customFormat="false" ht="14.85" hidden="false" customHeight="false" outlineLevel="0" collapsed="false">
      <c r="A145" s="10" t="n">
        <f aca="false">+A144+1</f>
        <v>40804</v>
      </c>
      <c r="B145" s="0" t="n">
        <v>1488</v>
      </c>
      <c r="C145" s="0" t="n">
        <v>1163</v>
      </c>
      <c r="D145" s="0" t="n">
        <v>2139</v>
      </c>
      <c r="E145" s="8" t="n">
        <f aca="false">D145-D144</f>
        <v>21</v>
      </c>
      <c r="F145" s="8" t="n">
        <f aca="false">(B145-B144)+((D145-D144)-(C145-C144))</f>
        <v>30</v>
      </c>
      <c r="G145" s="8" t="n">
        <f aca="false">G144+F145</f>
        <v>2464</v>
      </c>
      <c r="H145" s="8" t="n">
        <f aca="false">(B145-B144)-(C145-C144)</f>
        <v>9</v>
      </c>
      <c r="I145" s="1" t="n">
        <f aca="false">AVERAGE(E116:E145)</f>
        <v>25.1333333333333</v>
      </c>
      <c r="J145" s="11" t="n">
        <f aca="false">(D145-D144)/F145</f>
        <v>0.7</v>
      </c>
      <c r="K145" s="11"/>
      <c r="M145" s="12" t="n">
        <f aca="false">AVERAGE(J116:J145)</f>
        <v>0.971634390712233</v>
      </c>
      <c r="N145" s="13" t="n">
        <f aca="false">AVERAGE(F116:F145)</f>
        <v>27.0333333333333</v>
      </c>
      <c r="P145" s="3" t="n">
        <v>61</v>
      </c>
      <c r="Q145" s="0" t="n">
        <v>67</v>
      </c>
      <c r="R145" s="8" t="n">
        <f aca="false">IF(P145&lt;65,65-P145,0)</f>
        <v>4</v>
      </c>
      <c r="S145" s="8" t="str">
        <f aca="false">IF(Q145&lt;65,65-Q145," ")</f>
        <v> </v>
      </c>
      <c r="T145" s="4" t="n">
        <f aca="false">IF(R145&gt;0,((F145-28)*(0.16)),0)</f>
        <v>0.32</v>
      </c>
      <c r="U145" s="4" t="n">
        <f aca="false">(R145/7)*4</f>
        <v>2.28571428571429</v>
      </c>
      <c r="V145" s="4"/>
      <c r="W145" s="8" t="str">
        <f aca="false">IF(P145&gt;65,P145-65," ")</f>
        <v> </v>
      </c>
    </row>
    <row r="146" customFormat="false" ht="14.85" hidden="false" customHeight="false" outlineLevel="0" collapsed="false">
      <c r="A146" s="10" t="n">
        <f aca="false">+A145+1</f>
        <v>40805</v>
      </c>
      <c r="B146" s="0" t="n">
        <v>1504</v>
      </c>
      <c r="C146" s="0" t="n">
        <v>1190</v>
      </c>
      <c r="D146" s="0" t="n">
        <v>2180</v>
      </c>
      <c r="E146" s="8" t="n">
        <f aca="false">D146-D145</f>
        <v>41</v>
      </c>
      <c r="F146" s="8" t="n">
        <f aca="false">(B146-B145)+((D146-D145)-(C146-C145))</f>
        <v>30</v>
      </c>
      <c r="G146" s="8" t="n">
        <f aca="false">G145+F146</f>
        <v>2494</v>
      </c>
      <c r="H146" s="8" t="n">
        <f aca="false">(B146-B145)-(C146-C145)</f>
        <v>-11</v>
      </c>
      <c r="I146" s="1" t="n">
        <f aca="false">AVERAGE(E117:E146)</f>
        <v>25.2666666666667</v>
      </c>
      <c r="J146" s="11" t="n">
        <f aca="false">(D146-D145)/F146</f>
        <v>1.36666666666667</v>
      </c>
      <c r="K146" s="11"/>
      <c r="M146" s="12" t="n">
        <f aca="false">AVERAGE(J117:J146)</f>
        <v>0.983856612934455</v>
      </c>
      <c r="N146" s="13" t="n">
        <f aca="false">AVERAGE(F117:F146)</f>
        <v>26.8</v>
      </c>
      <c r="P146" s="3" t="n">
        <v>61</v>
      </c>
      <c r="Q146" s="0" t="n">
        <v>67</v>
      </c>
      <c r="R146" s="8" t="n">
        <f aca="false">IF(P146&lt;65,65-P146,0)</f>
        <v>4</v>
      </c>
      <c r="S146" s="8" t="str">
        <f aca="false">IF(Q146&lt;65,65-Q146," ")</f>
        <v> </v>
      </c>
      <c r="T146" s="4" t="n">
        <f aca="false">IF(R146&gt;0,((F146-28)*(0.16)),0)</f>
        <v>0.32</v>
      </c>
      <c r="U146" s="4" t="n">
        <f aca="false">(R146/7)*4</f>
        <v>2.28571428571429</v>
      </c>
      <c r="V146" s="4"/>
      <c r="W146" s="8" t="str">
        <f aca="false">IF(P146&gt;65,P146-65," ")</f>
        <v> </v>
      </c>
    </row>
    <row r="147" customFormat="false" ht="14.85" hidden="false" customHeight="false" outlineLevel="0" collapsed="false">
      <c r="A147" s="10" t="n">
        <f aca="false">+A146+1</f>
        <v>40806</v>
      </c>
      <c r="B147" s="0" t="n">
        <v>1522</v>
      </c>
      <c r="C147" s="0" t="n">
        <v>1208</v>
      </c>
      <c r="D147" s="0" t="n">
        <v>2202</v>
      </c>
      <c r="E147" s="8" t="n">
        <f aca="false">D147-D146</f>
        <v>22</v>
      </c>
      <c r="F147" s="8" t="n">
        <f aca="false">(B147-B146)+((D147-D146)-(C147-C146))</f>
        <v>22</v>
      </c>
      <c r="G147" s="8" t="n">
        <f aca="false">G146+F147</f>
        <v>2516</v>
      </c>
      <c r="H147" s="8" t="n">
        <f aca="false">(B147-B146)-(C147-C146)</f>
        <v>0</v>
      </c>
      <c r="I147" s="1" t="n">
        <f aca="false">AVERAGE(E118:E147)</f>
        <v>24.9333333333333</v>
      </c>
      <c r="J147" s="11" t="n">
        <f aca="false">(D147-D146)/F147</f>
        <v>1</v>
      </c>
      <c r="K147" s="11"/>
      <c r="M147" s="12" t="n">
        <f aca="false">AVERAGE(J118:J147)</f>
        <v>0.989119770829192</v>
      </c>
      <c r="N147" s="13" t="n">
        <f aca="false">AVERAGE(F118:F147)</f>
        <v>26.2666666666667</v>
      </c>
      <c r="P147" s="3" t="n">
        <v>66</v>
      </c>
      <c r="Q147" s="0" t="n">
        <v>67</v>
      </c>
      <c r="R147" s="8" t="n">
        <f aca="false">IF(P147&lt;65,65-P147,0)</f>
        <v>0</v>
      </c>
      <c r="S147" s="8" t="str">
        <f aca="false">IF(Q147&lt;65,65-Q147," ")</f>
        <v> </v>
      </c>
      <c r="T147" s="4" t="n">
        <f aca="false">IF(R147&gt;0,((F147-28)*(0.16)),0)</f>
        <v>0</v>
      </c>
      <c r="U147" s="4" t="n">
        <f aca="false">(R147/7)*4</f>
        <v>0</v>
      </c>
      <c r="V147" s="4"/>
      <c r="W147" s="8" t="n">
        <f aca="false">IF(P147&gt;65,P147-65," ")</f>
        <v>1</v>
      </c>
    </row>
    <row r="148" customFormat="false" ht="14.85" hidden="false" customHeight="false" outlineLevel="0" collapsed="false">
      <c r="A148" s="10" t="n">
        <f aca="false">+A147+1</f>
        <v>40807</v>
      </c>
      <c r="B148" s="0" t="n">
        <v>1545</v>
      </c>
      <c r="C148" s="0" t="n">
        <v>1211</v>
      </c>
      <c r="D148" s="0" t="n">
        <v>2213</v>
      </c>
      <c r="E148" s="8" t="n">
        <f aca="false">D148-D147</f>
        <v>11</v>
      </c>
      <c r="F148" s="8" t="n">
        <f aca="false">(B148-B147)+((D148-D147)-(C148-C147))</f>
        <v>31</v>
      </c>
      <c r="G148" s="8" t="n">
        <f aca="false">G147+F148</f>
        <v>2547</v>
      </c>
      <c r="H148" s="8" t="n">
        <f aca="false">(B148-B147)-(C148-C147)</f>
        <v>20</v>
      </c>
      <c r="I148" s="1" t="n">
        <f aca="false">AVERAGE(E119:E148)</f>
        <v>24.2666666666667</v>
      </c>
      <c r="J148" s="11" t="n">
        <f aca="false">(D148-D147)/F148</f>
        <v>0.354838709677419</v>
      </c>
      <c r="K148" s="11"/>
      <c r="M148" s="12" t="n">
        <f aca="false">AVERAGE(J119:J148)</f>
        <v>0.966503283373995</v>
      </c>
      <c r="N148" s="13" t="n">
        <f aca="false">AVERAGE(F119:F148)</f>
        <v>26.3</v>
      </c>
      <c r="P148" s="3" t="n">
        <v>69</v>
      </c>
      <c r="Q148" s="0" t="n">
        <v>66</v>
      </c>
      <c r="R148" s="8" t="n">
        <f aca="false">IF(P148&lt;65,65-P148,0)</f>
        <v>0</v>
      </c>
      <c r="S148" s="8" t="str">
        <f aca="false">IF(Q148&lt;65,65-Q148," ")</f>
        <v> </v>
      </c>
      <c r="T148" s="4" t="n">
        <f aca="false">IF(R148&gt;0,((F148-28)*(0.16)),0)</f>
        <v>0</v>
      </c>
      <c r="U148" s="4" t="n">
        <f aca="false">(R148/7)*4</f>
        <v>0</v>
      </c>
      <c r="V148" s="4"/>
      <c r="W148" s="8" t="n">
        <f aca="false">IF(P148&gt;65,P148-65," ")</f>
        <v>4</v>
      </c>
    </row>
    <row r="149" customFormat="false" ht="14.85" hidden="false" customHeight="false" outlineLevel="0" collapsed="false">
      <c r="A149" s="10" t="n">
        <f aca="false">+A148+1</f>
        <v>40808</v>
      </c>
      <c r="B149" s="0" t="n">
        <v>1559</v>
      </c>
      <c r="C149" s="0" t="n">
        <v>1217</v>
      </c>
      <c r="D149" s="0" t="n">
        <v>2227</v>
      </c>
      <c r="E149" s="8" t="n">
        <f aca="false">D149-D148</f>
        <v>14</v>
      </c>
      <c r="F149" s="8" t="n">
        <f aca="false">(B149-B148)+((D149-D148)-(C149-C148))</f>
        <v>22</v>
      </c>
      <c r="G149" s="8" t="n">
        <f aca="false">G148+F149</f>
        <v>2569</v>
      </c>
      <c r="H149" s="8" t="n">
        <f aca="false">(B149-B148)-(C149-C148)</f>
        <v>8</v>
      </c>
      <c r="I149" s="1" t="n">
        <f aca="false">AVERAGE(E120:E149)</f>
        <v>23.4</v>
      </c>
      <c r="J149" s="11" t="n">
        <f aca="false">(D149-D148)/F149</f>
        <v>0.636363636363636</v>
      </c>
      <c r="K149" s="11"/>
      <c r="M149" s="12" t="n">
        <f aca="false">AVERAGE(J120:J149)</f>
        <v>0.924223341094053</v>
      </c>
      <c r="N149" s="13" t="n">
        <f aca="false">AVERAGE(F120:F149)</f>
        <v>26.3333333333333</v>
      </c>
      <c r="P149" s="3" t="n">
        <v>75</v>
      </c>
      <c r="Q149" s="0" t="n">
        <v>66</v>
      </c>
      <c r="R149" s="8" t="n">
        <f aca="false">IF(P149&lt;65,65-P149,0)</f>
        <v>0</v>
      </c>
      <c r="S149" s="8" t="str">
        <f aca="false">IF(Q149&lt;65,65-Q149," ")</f>
        <v> </v>
      </c>
      <c r="T149" s="4" t="n">
        <f aca="false">IF(R149&gt;0,((F149-28)*(0.16)),0)</f>
        <v>0</v>
      </c>
      <c r="U149" s="4" t="n">
        <f aca="false">(R149/7)*4</f>
        <v>0</v>
      </c>
      <c r="V149" s="4"/>
      <c r="W149" s="8" t="n">
        <f aca="false">IF(P149&gt;65,P149-65," ")</f>
        <v>10</v>
      </c>
    </row>
    <row r="150" customFormat="false" ht="14.85" hidden="false" customHeight="false" outlineLevel="0" collapsed="false">
      <c r="A150" s="10" t="n">
        <f aca="false">+A149+1</f>
        <v>40809</v>
      </c>
      <c r="B150" s="0" t="n">
        <v>1577</v>
      </c>
      <c r="C150" s="0" t="n">
        <v>1223</v>
      </c>
      <c r="D150" s="0" t="n">
        <v>2238</v>
      </c>
      <c r="E150" s="8" t="n">
        <f aca="false">D150-D149</f>
        <v>11</v>
      </c>
      <c r="F150" s="8" t="n">
        <f aca="false">(B150-B149)+((D150-D149)-(C150-C149))</f>
        <v>23</v>
      </c>
      <c r="G150" s="8" t="n">
        <f aca="false">G149+F150</f>
        <v>2592</v>
      </c>
      <c r="H150" s="8" t="n">
        <f aca="false">(B150-B149)-(C150-C149)</f>
        <v>12</v>
      </c>
      <c r="I150" s="1" t="n">
        <f aca="false">AVERAGE(E121:E150)</f>
        <v>22.4333333333333</v>
      </c>
      <c r="J150" s="11" t="n">
        <f aca="false">(D150-D149)/F150</f>
        <v>0.478260869565217</v>
      </c>
      <c r="K150" s="11"/>
      <c r="M150" s="12" t="n">
        <f aca="false">AVERAGE(J121:J150)</f>
        <v>0.888883318797509</v>
      </c>
      <c r="N150" s="13" t="n">
        <f aca="false">AVERAGE(F121:F150)</f>
        <v>26.2333333333333</v>
      </c>
      <c r="P150" s="3" t="n">
        <v>73</v>
      </c>
      <c r="Q150" s="0" t="n">
        <v>65</v>
      </c>
      <c r="R150" s="8" t="n">
        <f aca="false">IF(P150&lt;65,65-P150,0)</f>
        <v>0</v>
      </c>
      <c r="S150" s="8" t="str">
        <f aca="false">IF(Q150&lt;65,65-Q150," ")</f>
        <v> </v>
      </c>
      <c r="T150" s="4" t="n">
        <f aca="false">IF(R150&gt;0,((F150-28)*(0.16)),0)</f>
        <v>0</v>
      </c>
      <c r="U150" s="4" t="n">
        <f aca="false">(R150/7)*4</f>
        <v>0</v>
      </c>
      <c r="V150" s="4"/>
      <c r="W150" s="8" t="n">
        <f aca="false">IF(P150&gt;65,P150-65," ")</f>
        <v>8</v>
      </c>
    </row>
    <row r="151" customFormat="false" ht="14.85" hidden="false" customHeight="false" outlineLevel="0" collapsed="false">
      <c r="A151" s="10" t="n">
        <f aca="false">+A150+1</f>
        <v>40810</v>
      </c>
      <c r="B151" s="0" t="n">
        <v>1592</v>
      </c>
      <c r="C151" s="0" t="n">
        <v>1225</v>
      </c>
      <c r="D151" s="0" t="n">
        <v>2245</v>
      </c>
      <c r="E151" s="8" t="n">
        <f aca="false">D151-D150</f>
        <v>7</v>
      </c>
      <c r="F151" s="8" t="n">
        <f aca="false">(B151-B150)+((D151-D150)-(C151-C150))</f>
        <v>20</v>
      </c>
      <c r="G151" s="8" t="n">
        <f aca="false">G150+F151</f>
        <v>2612</v>
      </c>
      <c r="H151" s="8" t="n">
        <f aca="false">(B151-B150)-(C151-C150)</f>
        <v>13</v>
      </c>
      <c r="I151" s="1" t="n">
        <f aca="false">AVERAGE(E122:E151)</f>
        <v>21.8333333333333</v>
      </c>
      <c r="J151" s="11" t="n">
        <f aca="false">(D151-D150)/F151</f>
        <v>0.35</v>
      </c>
      <c r="K151" s="11"/>
      <c r="M151" s="12" t="n">
        <f aca="false">AVERAGE(J122:J151)</f>
        <v>0.860867445781636</v>
      </c>
      <c r="N151" s="13" t="n">
        <f aca="false">AVERAGE(F122:F151)</f>
        <v>26.2</v>
      </c>
      <c r="P151" s="3" t="n">
        <v>78</v>
      </c>
      <c r="Q151" s="0" t="n">
        <v>65</v>
      </c>
      <c r="R151" s="8" t="n">
        <f aca="false">IF(P151&lt;65,65-P151,0)</f>
        <v>0</v>
      </c>
      <c r="S151" s="8" t="str">
        <f aca="false">IF(Q151&lt;65,65-Q151," ")</f>
        <v> </v>
      </c>
      <c r="T151" s="4" t="n">
        <f aca="false">IF(R151&gt;0,((F151-28)*(0.16)),0)</f>
        <v>0</v>
      </c>
      <c r="U151" s="4" t="n">
        <f aca="false">(R151/7)*4</f>
        <v>0</v>
      </c>
      <c r="V151" s="4"/>
      <c r="W151" s="8" t="n">
        <f aca="false">IF(P151&gt;65,P151-65," ")</f>
        <v>13</v>
      </c>
    </row>
    <row r="152" customFormat="false" ht="14.85" hidden="false" customHeight="false" outlineLevel="0" collapsed="false">
      <c r="A152" s="10" t="n">
        <f aca="false">+A151+1</f>
        <v>40811</v>
      </c>
      <c r="B152" s="0" t="n">
        <v>1607</v>
      </c>
      <c r="C152" s="0" t="n">
        <v>1239</v>
      </c>
      <c r="D152" s="0" t="n">
        <v>2268</v>
      </c>
      <c r="E152" s="8" t="n">
        <f aca="false">D152-D151</f>
        <v>23</v>
      </c>
      <c r="F152" s="8" t="n">
        <f aca="false">(B152-B151)+((D152-D151)-(C152-C151))</f>
        <v>24</v>
      </c>
      <c r="G152" s="8" t="n">
        <f aca="false">G151+F152</f>
        <v>2636</v>
      </c>
      <c r="H152" s="8" t="n">
        <f aca="false">(B152-B151)-(C152-C151)</f>
        <v>1</v>
      </c>
      <c r="I152" s="1" t="n">
        <f aca="false">AVERAGE(E123:E152)</f>
        <v>21.6666666666667</v>
      </c>
      <c r="J152" s="11" t="n">
        <f aca="false">(D152-D151)/F152</f>
        <v>0.958333333333333</v>
      </c>
      <c r="K152" s="11"/>
      <c r="M152" s="12" t="n">
        <f aca="false">AVERAGE(J123:J152)</f>
        <v>0.859478556892747</v>
      </c>
      <c r="N152" s="13" t="n">
        <f aca="false">AVERAGE(F123:F152)</f>
        <v>26.0666666666667</v>
      </c>
      <c r="P152" s="3" t="n">
        <v>76</v>
      </c>
      <c r="Q152" s="0" t="n">
        <v>65</v>
      </c>
      <c r="R152" s="8" t="n">
        <f aca="false">IF(P152&lt;65,65-P152,0)</f>
        <v>0</v>
      </c>
      <c r="S152" s="8" t="str">
        <f aca="false">IF(Q152&lt;65,65-Q152," ")</f>
        <v> </v>
      </c>
      <c r="T152" s="4" t="n">
        <f aca="false">IF(R152&gt;0,((F152-28)*(0.16)),0)</f>
        <v>0</v>
      </c>
      <c r="U152" s="4" t="n">
        <f aca="false">(R152/7)*4</f>
        <v>0</v>
      </c>
      <c r="V152" s="4"/>
      <c r="W152" s="8" t="n">
        <f aca="false">IF(P152&gt;65,P152-65," ")</f>
        <v>11</v>
      </c>
    </row>
    <row r="153" customFormat="false" ht="14.85" hidden="false" customHeight="false" outlineLevel="0" collapsed="false">
      <c r="A153" s="10" t="n">
        <f aca="false">+A152+1</f>
        <v>40812</v>
      </c>
      <c r="B153" s="0" t="n">
        <v>1631</v>
      </c>
      <c r="C153" s="0" t="n">
        <v>1251</v>
      </c>
      <c r="D153" s="0" t="n">
        <v>2287</v>
      </c>
      <c r="E153" s="8" t="n">
        <f aca="false">D153-D152</f>
        <v>19</v>
      </c>
      <c r="F153" s="8" t="n">
        <f aca="false">(B153-B152)+((D153-D152)-(C153-C152))</f>
        <v>31</v>
      </c>
      <c r="G153" s="8" t="n">
        <f aca="false">G152+F153</f>
        <v>2667</v>
      </c>
      <c r="H153" s="8" t="n">
        <f aca="false">(B153-B152)-(C153-C152)</f>
        <v>12</v>
      </c>
      <c r="I153" s="1" t="n">
        <f aca="false">AVERAGE(E124:E153)</f>
        <v>21.4666666666667</v>
      </c>
      <c r="J153" s="11" t="n">
        <f aca="false">(D153-D152)/F153</f>
        <v>0.612903225806452</v>
      </c>
      <c r="K153" s="11"/>
      <c r="M153" s="12" t="n">
        <f aca="false">AVERAGE(J124:J153)</f>
        <v>0.86139014590111</v>
      </c>
      <c r="N153" s="13" t="n">
        <f aca="false">AVERAGE(F124:F153)</f>
        <v>25.6</v>
      </c>
      <c r="P153" s="3" t="n">
        <v>76</v>
      </c>
      <c r="Q153" s="0" t="n">
        <v>64</v>
      </c>
      <c r="R153" s="8" t="n">
        <f aca="false">IF(P153&lt;65,65-P153,0)</f>
        <v>0</v>
      </c>
      <c r="S153" s="8" t="n">
        <f aca="false">IF(Q153&lt;65,65-Q153," ")</f>
        <v>1</v>
      </c>
      <c r="T153" s="4" t="n">
        <f aca="false">IF(R153&gt;0,((F153-28)*(0.16)),0)</f>
        <v>0</v>
      </c>
      <c r="U153" s="4" t="n">
        <f aca="false">(R153/7)*4</f>
        <v>0</v>
      </c>
      <c r="V153" s="4"/>
      <c r="W153" s="8" t="n">
        <f aca="false">IF(P153&gt;65,P153-65," ")</f>
        <v>11</v>
      </c>
    </row>
    <row r="154" customFormat="false" ht="14.85" hidden="false" customHeight="false" outlineLevel="0" collapsed="false">
      <c r="A154" s="10" t="n">
        <f aca="false">+A153+1</f>
        <v>40813</v>
      </c>
      <c r="B154" s="0" t="n">
        <v>1651</v>
      </c>
      <c r="C154" s="0" t="n">
        <v>1256</v>
      </c>
      <c r="D154" s="0" t="n">
        <v>2301</v>
      </c>
      <c r="E154" s="8" t="n">
        <f aca="false">D154-D153</f>
        <v>14</v>
      </c>
      <c r="F154" s="8" t="n">
        <f aca="false">(B154-B153)+((D154-D153)-(C154-C153))</f>
        <v>29</v>
      </c>
      <c r="G154" s="8" t="n">
        <f aca="false">G153+F154</f>
        <v>2696</v>
      </c>
      <c r="H154" s="8" t="n">
        <f aca="false">(B154-B153)-(C154-C153)</f>
        <v>15</v>
      </c>
      <c r="I154" s="1" t="n">
        <f aca="false">AVERAGE(E125:E154)</f>
        <v>21.7333333333333</v>
      </c>
      <c r="J154" s="11" t="n">
        <f aca="false">(D154-D153)/F154</f>
        <v>0.482758620689655</v>
      </c>
      <c r="K154" s="11"/>
      <c r="M154" s="12" t="n">
        <f aca="false">AVERAGE(J125:J154)</f>
        <v>0.869148766590766</v>
      </c>
      <c r="N154" s="13" t="n">
        <f aca="false">AVERAGE(F125:F154)</f>
        <v>25.7666666666667</v>
      </c>
      <c r="P154" s="3" t="n">
        <v>78</v>
      </c>
      <c r="Q154" s="0" t="n">
        <v>64</v>
      </c>
      <c r="R154" s="8" t="n">
        <f aca="false">IF(P154&lt;65,65-P154,0)</f>
        <v>0</v>
      </c>
      <c r="S154" s="8" t="n">
        <f aca="false">IF(Q154&lt;65,65-Q154," ")</f>
        <v>1</v>
      </c>
      <c r="T154" s="4" t="n">
        <f aca="false">IF(R154&gt;0,((F154-28)*(0.16)),0)</f>
        <v>0</v>
      </c>
      <c r="U154" s="4" t="n">
        <f aca="false">(R154/7)*4</f>
        <v>0</v>
      </c>
      <c r="V154" s="4"/>
      <c r="W154" s="8" t="n">
        <f aca="false">IF(P154&gt;65,P154-65," ")</f>
        <v>13</v>
      </c>
    </row>
    <row r="155" customFormat="false" ht="14.85" hidden="false" customHeight="false" outlineLevel="0" collapsed="false">
      <c r="A155" s="10" t="n">
        <f aca="false">+A154+1</f>
        <v>40814</v>
      </c>
      <c r="B155" s="0" t="n">
        <v>1671</v>
      </c>
      <c r="C155" s="0" t="n">
        <v>1263</v>
      </c>
      <c r="D155" s="0" t="n">
        <v>2313</v>
      </c>
      <c r="E155" s="8" t="n">
        <f aca="false">D155-D154</f>
        <v>12</v>
      </c>
      <c r="F155" s="8" t="n">
        <f aca="false">(B155-B154)+((D155-D154)-(C155-C154))</f>
        <v>25</v>
      </c>
      <c r="G155" s="8" t="n">
        <f aca="false">G154+F155</f>
        <v>2721</v>
      </c>
      <c r="H155" s="8" t="n">
        <f aca="false">(B155-B154)-(C155-C154)</f>
        <v>13</v>
      </c>
      <c r="I155" s="1" t="n">
        <f aca="false">AVERAGE(E126:E155)</f>
        <v>21.3666666666667</v>
      </c>
      <c r="J155" s="11" t="n">
        <f aca="false">(D155-D154)/F155</f>
        <v>0.48</v>
      </c>
      <c r="K155" s="11"/>
      <c r="M155" s="12" t="n">
        <f aca="false">AVERAGE(J126:J155)</f>
        <v>0.848640830082829</v>
      </c>
      <c r="N155" s="13" t="n">
        <f aca="false">AVERAGE(F126:F155)</f>
        <v>25.9</v>
      </c>
      <c r="P155" s="3" t="n">
        <v>73</v>
      </c>
      <c r="Q155" s="0" t="n">
        <v>63</v>
      </c>
      <c r="R155" s="8" t="n">
        <f aca="false">IF(P155&lt;65,65-P155,0)</f>
        <v>0</v>
      </c>
      <c r="S155" s="8" t="n">
        <f aca="false">IF(Q155&lt;65,65-Q155," ")</f>
        <v>2</v>
      </c>
      <c r="T155" s="4" t="n">
        <f aca="false">IF(R155&gt;0,((F155-28)*(0.16)),0)</f>
        <v>0</v>
      </c>
      <c r="U155" s="4" t="n">
        <f aca="false">(R155/7)*4</f>
        <v>0</v>
      </c>
      <c r="V155" s="4"/>
      <c r="W155" s="8" t="n">
        <f aca="false">IF(P155&gt;65,P155-65," ")</f>
        <v>8</v>
      </c>
    </row>
    <row r="156" customFormat="false" ht="14.85" hidden="false" customHeight="false" outlineLevel="0" collapsed="false">
      <c r="A156" s="10" t="n">
        <f aca="false">+A155+1</f>
        <v>40815</v>
      </c>
      <c r="B156" s="0" t="n">
        <v>1691</v>
      </c>
      <c r="C156" s="0" t="n">
        <v>1269</v>
      </c>
      <c r="D156" s="0" t="n">
        <v>2328</v>
      </c>
      <c r="E156" s="8" t="n">
        <f aca="false">D156-D155</f>
        <v>15</v>
      </c>
      <c r="F156" s="8" t="n">
        <f aca="false">(B156-B155)+((D156-D155)-(C156-C155))</f>
        <v>29</v>
      </c>
      <c r="G156" s="8" t="n">
        <f aca="false">G155+F156</f>
        <v>2750</v>
      </c>
      <c r="H156" s="8" t="n">
        <f aca="false">(B156-B155)-(C156-C155)</f>
        <v>14</v>
      </c>
      <c r="I156" s="1" t="n">
        <f aca="false">AVERAGE(E127:E156)</f>
        <v>20.4666666666667</v>
      </c>
      <c r="J156" s="11" t="n">
        <f aca="false">(D156-D155)/F156</f>
        <v>0.517241379310345</v>
      </c>
      <c r="K156" s="11"/>
      <c r="M156" s="12" t="n">
        <f aca="false">AVERAGE(J127:J156)</f>
        <v>0.792197998866858</v>
      </c>
      <c r="N156" s="13" t="n">
        <f aca="false">AVERAGE(F127:F156)</f>
        <v>26.2333333333333</v>
      </c>
      <c r="P156" s="3" t="n">
        <v>69</v>
      </c>
      <c r="Q156" s="0" t="n">
        <v>63</v>
      </c>
      <c r="R156" s="8" t="n">
        <f aca="false">IF(P156&lt;65,65-P156,0)</f>
        <v>0</v>
      </c>
      <c r="S156" s="8" t="n">
        <f aca="false">IF(Q156&lt;65,65-Q156," ")</f>
        <v>2</v>
      </c>
      <c r="T156" s="4" t="n">
        <f aca="false">IF(R156&gt;0,((F156-28)*(0.16)),0)</f>
        <v>0</v>
      </c>
      <c r="U156" s="4" t="n">
        <f aca="false">(R156/7)*4</f>
        <v>0</v>
      </c>
      <c r="V156" s="4"/>
      <c r="W156" s="8" t="n">
        <f aca="false">IF(P156&gt;65,P156-65," ")</f>
        <v>4</v>
      </c>
    </row>
    <row r="157" customFormat="false" ht="14.85" hidden="false" customHeight="false" outlineLevel="0" collapsed="false">
      <c r="A157" s="10" t="n">
        <f aca="false">+A156+1</f>
        <v>40816</v>
      </c>
      <c r="B157" s="0" t="n">
        <v>1706</v>
      </c>
      <c r="C157" s="0" t="n">
        <v>1286</v>
      </c>
      <c r="D157" s="0" t="n">
        <v>2352</v>
      </c>
      <c r="E157" s="8" t="n">
        <f aca="false">D157-D156</f>
        <v>24</v>
      </c>
      <c r="F157" s="8" t="n">
        <f aca="false">(B157-B156)+((D157-D156)-(C157-C156))</f>
        <v>22</v>
      </c>
      <c r="G157" s="8" t="n">
        <f aca="false">G156+F157</f>
        <v>2772</v>
      </c>
      <c r="H157" s="8" t="n">
        <f aca="false">(B157-B156)-(C157-C156)</f>
        <v>-2</v>
      </c>
      <c r="I157" s="1" t="n">
        <f aca="false">AVERAGE(E128:E157)</f>
        <v>19.9</v>
      </c>
      <c r="J157" s="11" t="n">
        <f aca="false">(D157-D156)/F157</f>
        <v>1.09090909090909</v>
      </c>
      <c r="K157" s="11"/>
      <c r="M157" s="12" t="n">
        <f aca="false">AVERAGE(J128:J157)</f>
        <v>0.773894968563828</v>
      </c>
      <c r="N157" s="14" t="n">
        <f aca="false">AVERAGE(F128:F157)</f>
        <v>26.1333333333333</v>
      </c>
      <c r="O157" s="8" t="n">
        <f aca="false">SUM(E128:E157)</f>
        <v>597</v>
      </c>
      <c r="P157" s="3" t="n">
        <v>69</v>
      </c>
      <c r="Q157" s="0" t="n">
        <v>62</v>
      </c>
      <c r="R157" s="8" t="n">
        <f aca="false">IF(P157&lt;65,65-P157,0)</f>
        <v>0</v>
      </c>
      <c r="S157" s="8" t="n">
        <v>0</v>
      </c>
      <c r="T157" s="4" t="n">
        <f aca="false">IF(R157&gt;0,((F157-28)*(0.16)),0)</f>
        <v>0</v>
      </c>
      <c r="U157" s="4" t="n">
        <f aca="false">(R157/7)*4</f>
        <v>0</v>
      </c>
      <c r="V157" s="4"/>
      <c r="W157" s="8" t="n">
        <f aca="false">IF(P157&gt;65,P157-65," ")</f>
        <v>4</v>
      </c>
    </row>
    <row r="158" customFormat="false" ht="14.85" hidden="false" customHeight="false" outlineLevel="0" collapsed="false">
      <c r="A158" s="10" t="n">
        <f aca="false">+A157+1</f>
        <v>40817</v>
      </c>
      <c r="B158" s="0" t="n">
        <v>1727</v>
      </c>
      <c r="C158" s="0" t="n">
        <v>1300</v>
      </c>
      <c r="D158" s="0" t="n">
        <v>2372</v>
      </c>
      <c r="E158" s="8" t="n">
        <f aca="false">D158-D157</f>
        <v>20</v>
      </c>
      <c r="F158" s="8" t="n">
        <f aca="false">(B158-B157)+((D158-D157)-(C158-C157))</f>
        <v>27</v>
      </c>
      <c r="G158" s="8" t="n">
        <f aca="false">G157+F158</f>
        <v>2799</v>
      </c>
      <c r="H158" s="8" t="n">
        <f aca="false">(B158-B157)-(C158-C157)</f>
        <v>7</v>
      </c>
      <c r="I158" s="1" t="n">
        <f aca="false">AVERAGE(E129:E158)</f>
        <v>19.5666666666667</v>
      </c>
      <c r="J158" s="11" t="n">
        <f aca="false">(D158-D157)/F158</f>
        <v>0.740740740740741</v>
      </c>
      <c r="K158" s="11"/>
      <c r="M158" s="12" t="n">
        <f aca="false">AVERAGE(J129:J158)</f>
        <v>0.756919659921852</v>
      </c>
      <c r="N158" s="13" t="n">
        <f aca="false">AVERAGE(F129:F158)</f>
        <v>26.2333333333333</v>
      </c>
      <c r="O158" s="8" t="n">
        <f aca="false">D158-D128</f>
        <v>587</v>
      </c>
      <c r="P158" s="3" t="n">
        <v>60</v>
      </c>
      <c r="Q158" s="0" t="n">
        <v>62</v>
      </c>
      <c r="R158" s="8" t="n">
        <f aca="false">IF(P158&lt;65,65-P158,0)</f>
        <v>5</v>
      </c>
      <c r="S158" s="8" t="n">
        <f aca="false">IF(Q158&lt;65,65-Q158," ")</f>
        <v>3</v>
      </c>
      <c r="T158" s="4" t="n">
        <f aca="false">IF(R158&gt;0,((F158-28)*(0.16)),0)</f>
        <v>-0.16</v>
      </c>
      <c r="U158" s="4" t="n">
        <f aca="false">(R158/7)*4</f>
        <v>2.85714285714286</v>
      </c>
      <c r="V158" s="4"/>
      <c r="W158" s="8" t="str">
        <f aca="false">IF(P158&gt;65,P158-65," ")</f>
        <v> </v>
      </c>
    </row>
    <row r="159" customFormat="false" ht="14.85" hidden="false" customHeight="false" outlineLevel="0" collapsed="false">
      <c r="A159" s="10" t="n">
        <f aca="false">+A158+1</f>
        <v>40818</v>
      </c>
      <c r="B159" s="0" t="n">
        <v>1757</v>
      </c>
      <c r="C159" s="0" t="n">
        <v>1302</v>
      </c>
      <c r="D159" s="0" t="n">
        <v>2380</v>
      </c>
      <c r="E159" s="8" t="n">
        <f aca="false">D159-D158</f>
        <v>8</v>
      </c>
      <c r="F159" s="8" t="n">
        <f aca="false">(B159-B158)+((D159-D158)-(C159-C158))</f>
        <v>36</v>
      </c>
      <c r="G159" s="8" t="n">
        <f aca="false">G158+F159</f>
        <v>2835</v>
      </c>
      <c r="H159" s="8" t="n">
        <f aca="false">(B159-B158)-(C159-C158)</f>
        <v>28</v>
      </c>
      <c r="I159" s="1" t="n">
        <f aca="false">AVERAGE(E130:E159)</f>
        <v>19.3666666666667</v>
      </c>
      <c r="J159" s="11" t="n">
        <f aca="false">(D159-D158)/F159</f>
        <v>0.222222222222222</v>
      </c>
      <c r="K159" s="11"/>
      <c r="M159" s="12" t="n">
        <f aca="false">AVERAGE(J130:J159)</f>
        <v>0.733215956218148</v>
      </c>
      <c r="N159" s="13" t="n">
        <f aca="false">AVERAGE(F130:F159)</f>
        <v>26.9333333333333</v>
      </c>
      <c r="P159" s="3" t="n">
        <v>57</v>
      </c>
      <c r="Q159" s="0" t="n">
        <v>62</v>
      </c>
      <c r="R159" s="8" t="n">
        <f aca="false">IF(P159&lt;65,65-P159,0)</f>
        <v>8</v>
      </c>
      <c r="S159" s="8" t="n">
        <f aca="false">IF(Q159&lt;65,65-Q159," ")</f>
        <v>3</v>
      </c>
      <c r="T159" s="4" t="n">
        <f aca="false">IF(R159&gt;0,((F159-28)*(0.16)),0)</f>
        <v>1.28</v>
      </c>
      <c r="U159" s="4" t="n">
        <f aca="false">(R159/7)*4</f>
        <v>4.57142857142857</v>
      </c>
      <c r="V159" s="4"/>
      <c r="W159" s="8" t="str">
        <f aca="false">IF(P159&gt;65,P159-65," ")</f>
        <v> </v>
      </c>
    </row>
    <row r="160" customFormat="false" ht="14.85" hidden="false" customHeight="false" outlineLevel="0" collapsed="false">
      <c r="A160" s="10" t="n">
        <f aca="false">+A159+1</f>
        <v>40819</v>
      </c>
      <c r="B160" s="0" t="n">
        <v>1788</v>
      </c>
      <c r="C160" s="0" t="n">
        <v>1306</v>
      </c>
      <c r="D160" s="0" t="n">
        <v>2388</v>
      </c>
      <c r="E160" s="8" t="n">
        <f aca="false">D160-D159</f>
        <v>8</v>
      </c>
      <c r="F160" s="8" t="n">
        <f aca="false">(B160-B159)+((D160-D159)-(C160-C159))</f>
        <v>35</v>
      </c>
      <c r="G160" s="8" t="n">
        <f aca="false">G159+F160</f>
        <v>2870</v>
      </c>
      <c r="H160" s="8" t="n">
        <f aca="false">(B160-B159)-(C160-C159)</f>
        <v>27</v>
      </c>
      <c r="I160" s="1" t="n">
        <f aca="false">AVERAGE(E131:E160)</f>
        <v>18.5666666666667</v>
      </c>
      <c r="J160" s="11" t="n">
        <f aca="false">(D160-D159)/F160</f>
        <v>0.228571428571429</v>
      </c>
      <c r="K160" s="11"/>
      <c r="M160" s="12" t="n">
        <f aca="false">AVERAGE(J131:J160)</f>
        <v>0.702739765741958</v>
      </c>
      <c r="N160" s="13" t="n">
        <f aca="false">AVERAGE(F131:F160)</f>
        <v>27.1666666666667</v>
      </c>
      <c r="P160" s="3" t="n">
        <v>54</v>
      </c>
      <c r="Q160" s="0" t="n">
        <v>61</v>
      </c>
      <c r="R160" s="8" t="n">
        <f aca="false">IF(P160&lt;65,65-P160,0)</f>
        <v>11</v>
      </c>
      <c r="S160" s="8" t="n">
        <f aca="false">IF(Q160&lt;65,65-Q160," ")</f>
        <v>4</v>
      </c>
      <c r="T160" s="4" t="n">
        <f aca="false">IF(R160&gt;0,((F160-28)*(0.16)),0)</f>
        <v>1.12</v>
      </c>
      <c r="U160" s="4" t="n">
        <f aca="false">(R160/7)*4</f>
        <v>6.28571428571429</v>
      </c>
      <c r="V160" s="4"/>
    </row>
    <row r="161" customFormat="false" ht="14.85" hidden="false" customHeight="false" outlineLevel="0" collapsed="false">
      <c r="A161" s="10" t="n">
        <f aca="false">+A160+1</f>
        <v>40820</v>
      </c>
      <c r="B161" s="0" t="n">
        <v>1814</v>
      </c>
      <c r="C161" s="0" t="n">
        <v>1320</v>
      </c>
      <c r="D161" s="0" t="n">
        <v>2409</v>
      </c>
      <c r="E161" s="8" t="n">
        <f aca="false">D161-D160</f>
        <v>21</v>
      </c>
      <c r="F161" s="8" t="n">
        <f aca="false">(B161-B160)+((D161-D160)-(C161-C160))</f>
        <v>33</v>
      </c>
      <c r="G161" s="8" t="n">
        <f aca="false">G160+F161</f>
        <v>2903</v>
      </c>
      <c r="H161" s="8" t="n">
        <f aca="false">(B161-B160)-(C161-C160)</f>
        <v>12</v>
      </c>
      <c r="I161" s="1" t="n">
        <f aca="false">AVERAGE(E132:E161)</f>
        <v>18.4</v>
      </c>
      <c r="J161" s="11" t="n">
        <f aca="false">(D161-D160)/F161</f>
        <v>0.636363636363636</v>
      </c>
      <c r="K161" s="11"/>
      <c r="M161" s="12" t="n">
        <f aca="false">AVERAGE(J132:J161)</f>
        <v>0.699877812880005</v>
      </c>
      <c r="N161" s="13" t="n">
        <f aca="false">AVERAGE(F132:F161)</f>
        <v>27.0666666666667</v>
      </c>
      <c r="P161" s="3" t="n">
        <v>59</v>
      </c>
      <c r="Q161" s="0" t="n">
        <v>61</v>
      </c>
      <c r="R161" s="8" t="n">
        <f aca="false">IF(P161&lt;65,65-P161,0)</f>
        <v>6</v>
      </c>
      <c r="S161" s="8" t="n">
        <f aca="false">IF(Q161&lt;65,65-Q161," ")</f>
        <v>4</v>
      </c>
      <c r="T161" s="4" t="n">
        <f aca="false">IF(R161&gt;0,((F161-28)*(0.16)),0)</f>
        <v>0.8</v>
      </c>
      <c r="U161" s="4" t="n">
        <f aca="false">(R161/7)*4</f>
        <v>3.42857142857143</v>
      </c>
      <c r="V161" s="4"/>
    </row>
    <row r="162" customFormat="false" ht="14.85" hidden="false" customHeight="false" outlineLevel="0" collapsed="false">
      <c r="A162" s="10" t="n">
        <f aca="false">+A161+1</f>
        <v>40821</v>
      </c>
      <c r="B162" s="0" t="n">
        <v>1835</v>
      </c>
      <c r="C162" s="0" t="n">
        <v>1346</v>
      </c>
      <c r="D162" s="0" t="n">
        <v>2446</v>
      </c>
      <c r="E162" s="8" t="n">
        <f aca="false">D162-D161</f>
        <v>37</v>
      </c>
      <c r="F162" s="8" t="n">
        <f aca="false">(B162-B161)+((D162-D161)-(C162-C161))</f>
        <v>32</v>
      </c>
      <c r="G162" s="8" t="n">
        <f aca="false">G161+F162</f>
        <v>2935</v>
      </c>
      <c r="H162" s="8" t="n">
        <f aca="false">(B162-B161)-(C162-C161)</f>
        <v>-5</v>
      </c>
      <c r="I162" s="1" t="n">
        <f aca="false">AVERAGE(E133:E162)</f>
        <v>19.2666666666667</v>
      </c>
      <c r="J162" s="11" t="n">
        <f aca="false">(D162-D161)/F162</f>
        <v>1.15625</v>
      </c>
      <c r="K162" s="11"/>
      <c r="M162" s="12" t="n">
        <f aca="false">AVERAGE(J133:J162)</f>
        <v>0.726961146213339</v>
      </c>
      <c r="N162" s="13" t="n">
        <f aca="false">AVERAGE(F133:F162)</f>
        <v>27.0666666666667</v>
      </c>
      <c r="P162" s="3" t="n">
        <v>65</v>
      </c>
      <c r="Q162" s="0" t="n">
        <v>60</v>
      </c>
      <c r="R162" s="8" t="n">
        <f aca="false">IF(P162&lt;65,65-P162,0)</f>
        <v>0</v>
      </c>
      <c r="S162" s="8" t="n">
        <f aca="false">IF(Q162&lt;65,65-Q162," ")</f>
        <v>5</v>
      </c>
      <c r="T162" s="4" t="n">
        <f aca="false">IF(R162&gt;0,((F162-28)*(0.16)),0)</f>
        <v>0</v>
      </c>
      <c r="U162" s="4" t="n">
        <f aca="false">(R162/7)*4</f>
        <v>0</v>
      </c>
      <c r="V162" s="4"/>
    </row>
    <row r="163" customFormat="false" ht="14.85" hidden="false" customHeight="false" outlineLevel="0" collapsed="false">
      <c r="A163" s="10" t="n">
        <f aca="false">+A162+1</f>
        <v>40822</v>
      </c>
      <c r="B163" s="0" t="n">
        <v>1852</v>
      </c>
      <c r="C163" s="0" t="n">
        <v>1382</v>
      </c>
      <c r="D163" s="0" t="n">
        <v>2489</v>
      </c>
      <c r="E163" s="8" t="n">
        <f aca="false">D163-D162</f>
        <v>43</v>
      </c>
      <c r="F163" s="8" t="n">
        <f aca="false">(B163-B162)+((D163-D162)-(C163-C162))</f>
        <v>24</v>
      </c>
      <c r="G163" s="8" t="n">
        <f aca="false">G162+F163</f>
        <v>2959</v>
      </c>
      <c r="H163" s="8" t="n">
        <f aca="false">(B163-B162)-(C163-C162)</f>
        <v>-19</v>
      </c>
      <c r="I163" s="1" t="n">
        <f aca="false">AVERAGE(E134:E163)</f>
        <v>20.4333333333333</v>
      </c>
      <c r="J163" s="11" t="n">
        <f aca="false">(D163-D162)/F163</f>
        <v>1.79166666666667</v>
      </c>
      <c r="K163" s="11"/>
      <c r="M163" s="12" t="n">
        <f aca="false">AVERAGE(J134:J163)</f>
        <v>0.773984955737148</v>
      </c>
      <c r="N163" s="13" t="n">
        <f aca="false">AVERAGE(F134:F163)</f>
        <v>27.1666666666667</v>
      </c>
      <c r="P163" s="3" t="n">
        <v>59</v>
      </c>
      <c r="Q163" s="0" t="n">
        <v>60</v>
      </c>
      <c r="R163" s="8" t="n">
        <f aca="false">IF(P163&lt;65,65-P163,0)</f>
        <v>6</v>
      </c>
      <c r="S163" s="8" t="n">
        <f aca="false">IF(Q163&lt;65,65-Q163," ")</f>
        <v>5</v>
      </c>
      <c r="T163" s="4" t="n">
        <f aca="false">IF(R163&gt;0,((F163-28)*(0.16)),0)</f>
        <v>-0.64</v>
      </c>
      <c r="U163" s="4" t="n">
        <f aca="false">(R163/7)*4</f>
        <v>3.42857142857143</v>
      </c>
      <c r="V163" s="4"/>
    </row>
    <row r="164" customFormat="false" ht="14.85" hidden="false" customHeight="false" outlineLevel="0" collapsed="false">
      <c r="A164" s="10" t="n">
        <f aca="false">+A163+1</f>
        <v>40823</v>
      </c>
      <c r="B164" s="0" t="n">
        <v>1871</v>
      </c>
      <c r="C164" s="0" t="n">
        <v>1414</v>
      </c>
      <c r="D164" s="0" t="n">
        <v>2533</v>
      </c>
      <c r="E164" s="8" t="n">
        <f aca="false">D164-D163</f>
        <v>44</v>
      </c>
      <c r="F164" s="8" t="n">
        <f aca="false">(B164-B163)+((D164-D163)-(C164-C163))</f>
        <v>31</v>
      </c>
      <c r="G164" s="8" t="n">
        <f aca="false">G163+F164</f>
        <v>2990</v>
      </c>
      <c r="H164" s="8" t="n">
        <f aca="false">(B164-B163)-(C164-C163)</f>
        <v>-13</v>
      </c>
      <c r="I164" s="1" t="n">
        <f aca="false">AVERAGE(E135:E164)</f>
        <v>21.7333333333333</v>
      </c>
      <c r="J164" s="11" t="n">
        <f aca="false">(D164-D163)/F164</f>
        <v>1.41935483870968</v>
      </c>
      <c r="K164" s="11"/>
      <c r="M164" s="12" t="n">
        <f aca="false">AVERAGE(J135:J164)</f>
        <v>0.814352339249693</v>
      </c>
      <c r="N164" s="13" t="n">
        <f aca="false">AVERAGE(F135:F164)</f>
        <v>27.4</v>
      </c>
      <c r="P164" s="3" t="n">
        <v>58</v>
      </c>
      <c r="Q164" s="0" t="n">
        <v>60</v>
      </c>
      <c r="R164" s="8" t="n">
        <f aca="false">IF(P164&lt;65,65-P164,0)</f>
        <v>7</v>
      </c>
      <c r="S164" s="8" t="n">
        <f aca="false">IF(Q164&lt;65,65-Q164," ")</f>
        <v>5</v>
      </c>
      <c r="T164" s="4" t="n">
        <f aca="false">IF(R164&gt;0,((F164-28)*(0.16)),0)</f>
        <v>0.48</v>
      </c>
      <c r="U164" s="4" t="n">
        <f aca="false">(R164/7)*4</f>
        <v>4</v>
      </c>
      <c r="V164" s="4"/>
    </row>
    <row r="165" customFormat="false" ht="14.85" hidden="false" customHeight="false" outlineLevel="0" collapsed="false">
      <c r="A165" s="10" t="n">
        <f aca="false">+A164+1</f>
        <v>40824</v>
      </c>
      <c r="B165" s="0" t="n">
        <v>1890</v>
      </c>
      <c r="C165" s="0" t="n">
        <v>1447</v>
      </c>
      <c r="D165" s="0" t="n">
        <v>2574</v>
      </c>
      <c r="E165" s="8" t="n">
        <f aca="false">D165-D164</f>
        <v>41</v>
      </c>
      <c r="F165" s="8" t="n">
        <f aca="false">(B165-B164)+((D165-D164)-(C165-C164))</f>
        <v>27</v>
      </c>
      <c r="G165" s="8" t="n">
        <f aca="false">G164+F165</f>
        <v>3017</v>
      </c>
      <c r="H165" s="8" t="n">
        <f aca="false">(B165-B164)-(C165-C164)</f>
        <v>-14</v>
      </c>
      <c r="I165" s="1" t="n">
        <f aca="false">AVERAGE(E136:E165)</f>
        <v>22.7666666666667</v>
      </c>
      <c r="J165" s="11" t="n">
        <f aca="false">(D165-D164)/F165</f>
        <v>1.51851851851852</v>
      </c>
      <c r="K165" s="11"/>
      <c r="M165" s="12" t="n">
        <f aca="false">AVERAGE(J136:J165)</f>
        <v>0.852149110379797</v>
      </c>
      <c r="N165" s="13" t="n">
        <f aca="false">AVERAGE(F136:F165)</f>
        <v>27.4333333333333</v>
      </c>
      <c r="P165" s="3" t="n">
        <v>66</v>
      </c>
      <c r="Q165" s="0" t="n">
        <v>59</v>
      </c>
      <c r="R165" s="8" t="n">
        <f aca="false">IF(P165&lt;65,65-P165,0)</f>
        <v>0</v>
      </c>
      <c r="S165" s="8" t="n">
        <v>0</v>
      </c>
      <c r="T165" s="4" t="n">
        <f aca="false">IF(R165&gt;0,((F165-28)*(0.16)),0)</f>
        <v>0</v>
      </c>
      <c r="U165" s="4" t="n">
        <f aca="false">(R165/7)*4</f>
        <v>0</v>
      </c>
      <c r="V165" s="4"/>
    </row>
    <row r="166" customFormat="false" ht="14.85" hidden="false" customHeight="false" outlineLevel="0" collapsed="false">
      <c r="A166" s="10" t="n">
        <f aca="false">+A165+1</f>
        <v>40825</v>
      </c>
      <c r="B166" s="0" t="n">
        <v>1903</v>
      </c>
      <c r="C166" s="0" t="n">
        <v>1473</v>
      </c>
      <c r="D166" s="0" t="n">
        <v>2614</v>
      </c>
      <c r="E166" s="8" t="n">
        <f aca="false">D166-D165</f>
        <v>40</v>
      </c>
      <c r="F166" s="8" t="n">
        <f aca="false">(B166-B165)+((D166-D165)-(C166-C165))</f>
        <v>27</v>
      </c>
      <c r="G166" s="8" t="n">
        <f aca="false">G165+F166</f>
        <v>3044</v>
      </c>
      <c r="H166" s="8" t="n">
        <f aca="false">(B166-B165)-(C166-C165)</f>
        <v>-13</v>
      </c>
      <c r="I166" s="1" t="n">
        <f aca="false">AVERAGE(E137:E166)</f>
        <v>23.6333333333333</v>
      </c>
      <c r="J166" s="11" t="n">
        <f aca="false">(D166-D165)/F166</f>
        <v>1.48148148148148</v>
      </c>
      <c r="K166" s="11"/>
      <c r="M166" s="12" t="n">
        <f aca="false">AVERAGE(J137:J166)</f>
        <v>0.882087381984736</v>
      </c>
      <c r="N166" s="13" t="n">
        <f aca="false">AVERAGE(F137:F166)</f>
        <v>27.5333333333333</v>
      </c>
      <c r="P166" s="3" t="n">
        <v>72</v>
      </c>
      <c r="Q166" s="0" t="n">
        <v>59</v>
      </c>
      <c r="R166" s="8" t="n">
        <f aca="false">IF(P166&lt;65,65-P166,0)</f>
        <v>0</v>
      </c>
      <c r="S166" s="8" t="n">
        <f aca="false">IF(Q166&lt;65,65-Q166," ")</f>
        <v>6</v>
      </c>
      <c r="T166" s="4" t="n">
        <f aca="false">IF(R166&gt;0,((F166-28)*(0.16)),0)</f>
        <v>0</v>
      </c>
      <c r="U166" s="4" t="n">
        <f aca="false">(R166/7)*4</f>
        <v>0</v>
      </c>
      <c r="V166" s="4"/>
    </row>
    <row r="167" customFormat="false" ht="14.85" hidden="false" customHeight="false" outlineLevel="0" collapsed="false">
      <c r="A167" s="10" t="n">
        <f aca="false">+A166+1</f>
        <v>40826</v>
      </c>
      <c r="B167" s="0" t="n">
        <v>1915</v>
      </c>
      <c r="C167" s="0" t="n">
        <v>1502</v>
      </c>
      <c r="D167" s="0" t="n">
        <v>2653</v>
      </c>
      <c r="E167" s="8" t="n">
        <f aca="false">D167-D166</f>
        <v>39</v>
      </c>
      <c r="F167" s="8" t="n">
        <f aca="false">(B167-B166)+((D167-D166)-(C167-C166))</f>
        <v>22</v>
      </c>
      <c r="G167" s="8" t="n">
        <f aca="false">G166+F167</f>
        <v>3066</v>
      </c>
      <c r="H167" s="8" t="n">
        <f aca="false">(B167-B166)-(C167-C166)</f>
        <v>-17</v>
      </c>
      <c r="I167" s="1" t="n">
        <f aca="false">AVERAGE(E138:E167)</f>
        <v>23.9666666666667</v>
      </c>
      <c r="J167" s="11" t="n">
        <f aca="false">(D167-D166)/F167</f>
        <v>1.77272727272727</v>
      </c>
      <c r="K167" s="11"/>
      <c r="M167" s="12" t="n">
        <f aca="false">AVERAGE(J138:J167)</f>
        <v>0.906654481551835</v>
      </c>
      <c r="N167" s="13" t="n">
        <f aca="false">AVERAGE(F138:F167)</f>
        <v>27.3333333333333</v>
      </c>
      <c r="P167" s="3" t="n">
        <v>73</v>
      </c>
      <c r="Q167" s="0" t="n">
        <v>59</v>
      </c>
      <c r="R167" s="8" t="n">
        <f aca="false">IF(P167&lt;65,65-P167,0)</f>
        <v>0</v>
      </c>
      <c r="S167" s="8" t="n">
        <f aca="false">IF(Q167&lt;65,65-Q167," ")</f>
        <v>6</v>
      </c>
      <c r="T167" s="4" t="n">
        <f aca="false">IF(R167&gt;0,((F167-28)*(0.16)),0)</f>
        <v>0</v>
      </c>
      <c r="U167" s="4" t="n">
        <f aca="false">(R167/7)*4</f>
        <v>0</v>
      </c>
      <c r="V167" s="4"/>
    </row>
    <row r="168" customFormat="false" ht="14.85" hidden="false" customHeight="false" outlineLevel="0" collapsed="false">
      <c r="A168" s="10" t="n">
        <f aca="false">+A167+1</f>
        <v>40827</v>
      </c>
      <c r="B168" s="0" t="n">
        <v>1927</v>
      </c>
      <c r="C168" s="0" t="n">
        <v>1529</v>
      </c>
      <c r="D168" s="0" t="n">
        <v>2683</v>
      </c>
      <c r="E168" s="8" t="n">
        <f aca="false">D168-D167</f>
        <v>30</v>
      </c>
      <c r="F168" s="8" t="n">
        <f aca="false">(B168-B167)+((D168-D167)-(C168-C167))</f>
        <v>15</v>
      </c>
      <c r="G168" s="8" t="n">
        <f aca="false">G167+F168</f>
        <v>3081</v>
      </c>
      <c r="H168" s="8" t="n">
        <f aca="false">(B168-B167)-(C168-C167)</f>
        <v>-15</v>
      </c>
      <c r="I168" s="1" t="n">
        <f aca="false">AVERAGE(E139:E168)</f>
        <v>24.5333333333333</v>
      </c>
      <c r="J168" s="11" t="n">
        <f aca="false">(D168-D167)/F168</f>
        <v>2</v>
      </c>
      <c r="K168" s="11"/>
      <c r="M168" s="12" t="n">
        <f aca="false">AVERAGE(J139:J168)</f>
        <v>0.959779481551835</v>
      </c>
      <c r="N168" s="13" t="n">
        <f aca="false">AVERAGE(F139:F168)</f>
        <v>26.7666666666667</v>
      </c>
      <c r="P168" s="3" t="n">
        <v>70</v>
      </c>
      <c r="Q168" s="0" t="n">
        <v>58</v>
      </c>
      <c r="R168" s="8" t="n">
        <f aca="false">IF(P168&lt;65,65-P168,0)</f>
        <v>0</v>
      </c>
      <c r="S168" s="8" t="n">
        <f aca="false">IF(Q168&lt;65,65-Q168," ")</f>
        <v>7</v>
      </c>
      <c r="T168" s="4" t="n">
        <f aca="false">IF(R168&gt;0,((F168-28)*(0.16)),0)</f>
        <v>0</v>
      </c>
      <c r="U168" s="4" t="n">
        <f aca="false">(R168/7)*4</f>
        <v>0</v>
      </c>
      <c r="V168" s="4"/>
    </row>
    <row r="169" customFormat="false" ht="14.85" hidden="false" customHeight="false" outlineLevel="0" collapsed="false">
      <c r="A169" s="10" t="n">
        <f aca="false">+A168+1</f>
        <v>40828</v>
      </c>
      <c r="B169" s="0" t="n">
        <v>1943</v>
      </c>
      <c r="C169" s="0" t="n">
        <v>1534</v>
      </c>
      <c r="D169" s="0" t="n">
        <v>2696</v>
      </c>
      <c r="E169" s="8" t="n">
        <f aca="false">D169-D168</f>
        <v>13</v>
      </c>
      <c r="F169" s="8" t="n">
        <f aca="false">(B169-B168)+((D169-D168)-(C169-C168))</f>
        <v>24</v>
      </c>
      <c r="G169" s="8" t="n">
        <f aca="false">G168+F169</f>
        <v>3105</v>
      </c>
      <c r="H169" s="8" t="n">
        <f aca="false">(B169-B168)-(C169-C168)</f>
        <v>11</v>
      </c>
      <c r="I169" s="1" t="n">
        <f aca="false">AVERAGE(E140:E169)</f>
        <v>24.4333333333333</v>
      </c>
      <c r="J169" s="11" t="n">
        <f aca="false">(D169-D168)/F169</f>
        <v>0.541666666666667</v>
      </c>
      <c r="K169" s="11"/>
      <c r="M169" s="12" t="n">
        <f aca="false">AVERAGE(J140:J169)</f>
        <v>0.954646631310289</v>
      </c>
      <c r="N169" s="13" t="n">
        <f aca="false">AVERAGE(F140:F169)</f>
        <v>26.8</v>
      </c>
      <c r="P169" s="3" t="n">
        <v>63</v>
      </c>
      <c r="Q169" s="0" t="n">
        <v>58</v>
      </c>
      <c r="R169" s="8" t="n">
        <f aca="false">IF(P169&lt;65,65-P169,0)</f>
        <v>2</v>
      </c>
      <c r="S169" s="8" t="n">
        <f aca="false">IF(Q169&lt;65,65-Q169," ")</f>
        <v>7</v>
      </c>
      <c r="T169" s="4" t="n">
        <f aca="false">IF(R169&gt;0,((F169-28)*(0.16)),0)</f>
        <v>-0.64</v>
      </c>
      <c r="U169" s="4" t="n">
        <f aca="false">(R169/7)*4</f>
        <v>1.14285714285714</v>
      </c>
      <c r="V169" s="4"/>
    </row>
    <row r="170" customFormat="false" ht="14.85" hidden="false" customHeight="false" outlineLevel="0" collapsed="false">
      <c r="A170" s="10" t="n">
        <f aca="false">+A169+1</f>
        <v>40829</v>
      </c>
      <c r="B170" s="0" t="n">
        <v>1976</v>
      </c>
      <c r="C170" s="0" t="n">
        <v>1537</v>
      </c>
      <c r="D170" s="0" t="n">
        <v>2703</v>
      </c>
      <c r="E170" s="8" t="n">
        <f aca="false">D170-D169</f>
        <v>7</v>
      </c>
      <c r="F170" s="8" t="n">
        <f aca="false">(B170-B169)+((D170-D169)-(C170-C169))</f>
        <v>37</v>
      </c>
      <c r="G170" s="8" t="n">
        <f aca="false">G169+F170</f>
        <v>3142</v>
      </c>
      <c r="H170" s="8" t="n">
        <f aca="false">(B170-B169)-(C170-C169)</f>
        <v>30</v>
      </c>
      <c r="I170" s="1" t="n">
        <f aca="false">AVERAGE(E141:E170)</f>
        <v>23.3333333333333</v>
      </c>
      <c r="J170" s="11" t="n">
        <f aca="false">(D170-D169)/F170</f>
        <v>0.189189189189189</v>
      </c>
      <c r="K170" s="11"/>
      <c r="M170" s="12" t="n">
        <f aca="false">AVERAGE(J141:J170)</f>
        <v>0.897460874124532</v>
      </c>
      <c r="N170" s="13" t="n">
        <f aca="false">AVERAGE(F141:F170)</f>
        <v>27.3333333333333</v>
      </c>
      <c r="P170" s="3" t="n">
        <v>63</v>
      </c>
      <c r="Q170" s="0" t="n">
        <v>58</v>
      </c>
      <c r="R170" s="8" t="n">
        <f aca="false">IF(P170&lt;65,65-P170,0)</f>
        <v>2</v>
      </c>
      <c r="S170" s="8" t="n">
        <f aca="false">IF(Q170&lt;65,65-Q170," ")</f>
        <v>7</v>
      </c>
      <c r="T170" s="4" t="n">
        <f aca="false">IF(R170&gt;0,((F170-28)*(0.16)),0)</f>
        <v>1.44</v>
      </c>
      <c r="U170" s="4" t="n">
        <f aca="false">(R170/7)*4</f>
        <v>1.14285714285714</v>
      </c>
      <c r="V170" s="4"/>
    </row>
    <row r="171" customFormat="false" ht="14.85" hidden="false" customHeight="false" outlineLevel="0" collapsed="false">
      <c r="A171" s="10" t="n">
        <f aca="false">+A170+1</f>
        <v>40830</v>
      </c>
      <c r="B171" s="0" t="n">
        <v>1996</v>
      </c>
      <c r="C171" s="0" t="n">
        <v>1539</v>
      </c>
      <c r="D171" s="0" t="n">
        <v>2711</v>
      </c>
      <c r="E171" s="8" t="n">
        <f aca="false">D171-D170</f>
        <v>8</v>
      </c>
      <c r="F171" s="8" t="n">
        <f aca="false">(B171-B170)+((D171-D170)-(C171-C170))</f>
        <v>26</v>
      </c>
      <c r="G171" s="8" t="n">
        <f aca="false">G170+F171</f>
        <v>3168</v>
      </c>
      <c r="H171" s="8" t="n">
        <f aca="false">(B171-B170)-(C171-C170)</f>
        <v>18</v>
      </c>
      <c r="I171" s="1" t="n">
        <f aca="false">AVERAGE(E142:E171)</f>
        <v>22.4</v>
      </c>
      <c r="J171" s="11" t="n">
        <f aca="false">(D171-D170)/F171</f>
        <v>0.307692307692308</v>
      </c>
      <c r="K171" s="11"/>
      <c r="M171" s="12" t="n">
        <f aca="false">AVERAGE(J142:J171)</f>
        <v>0.8648601415238</v>
      </c>
      <c r="N171" s="13" t="n">
        <f aca="false">AVERAGE(F142:F171)</f>
        <v>27.2666666666667</v>
      </c>
      <c r="O171" s="0" t="n">
        <v>630</v>
      </c>
      <c r="P171" s="3" t="n">
        <v>66</v>
      </c>
      <c r="Q171" s="0" t="n">
        <v>57</v>
      </c>
      <c r="R171" s="8" t="n">
        <f aca="false">IF(P171&lt;65,65-P171,0)</f>
        <v>0</v>
      </c>
      <c r="S171" s="8" t="n">
        <f aca="false">IF(Q171&lt;65,65-Q171," ")</f>
        <v>8</v>
      </c>
      <c r="T171" s="4" t="n">
        <f aca="false">IF(R171&gt;0,((F171-28)*(0.16)),0)</f>
        <v>0</v>
      </c>
      <c r="U171" s="4" t="n">
        <f aca="false">(R171/7)*4</f>
        <v>0</v>
      </c>
      <c r="V171" s="4"/>
    </row>
    <row r="172" customFormat="false" ht="14.85" hidden="false" customHeight="false" outlineLevel="0" collapsed="false">
      <c r="A172" s="10" t="n">
        <f aca="false">+A171+1</f>
        <v>40831</v>
      </c>
      <c r="B172" s="0" t="n">
        <v>2015</v>
      </c>
      <c r="C172" s="0" t="n">
        <v>1553</v>
      </c>
      <c r="D172" s="0" t="n">
        <v>2727</v>
      </c>
      <c r="E172" s="8" t="n">
        <f aca="false">D172-D171</f>
        <v>16</v>
      </c>
      <c r="F172" s="8" t="n">
        <f aca="false">(B172-B171)+((D172-D171)-(C172-C171))</f>
        <v>21</v>
      </c>
      <c r="G172" s="8" t="n">
        <f aca="false">G171+F172</f>
        <v>3189</v>
      </c>
      <c r="H172" s="8" t="n">
        <f aca="false">(B172-B171)-(C172-C171)</f>
        <v>5</v>
      </c>
      <c r="I172" s="1" t="n">
        <f aca="false">AVERAGE(E143:E172)</f>
        <v>22.2666666666667</v>
      </c>
      <c r="J172" s="11" t="n">
        <f aca="false">(D172-D171)/F172</f>
        <v>0.761904761904762</v>
      </c>
      <c r="K172" s="11"/>
      <c r="M172" s="12" t="n">
        <f aca="false">AVERAGE(J143:J172)</f>
        <v>0.867268461173499</v>
      </c>
      <c r="N172" s="13" t="n">
        <f aca="false">AVERAGE(F143:F172)</f>
        <v>27</v>
      </c>
      <c r="O172" s="0" t="n">
        <v>700</v>
      </c>
      <c r="P172" s="3" t="n">
        <v>61</v>
      </c>
      <c r="Q172" s="0" t="n">
        <v>57</v>
      </c>
      <c r="R172" s="8" t="n">
        <f aca="false">IF(P172&lt;65,65-P172,0)</f>
        <v>4</v>
      </c>
      <c r="S172" s="8" t="n">
        <f aca="false">IF(Q172&lt;65,65-Q172," ")</f>
        <v>8</v>
      </c>
      <c r="T172" s="4" t="n">
        <f aca="false">IF(R172&gt;0,((F172-28)*(0.16)),0)</f>
        <v>-1.12</v>
      </c>
      <c r="U172" s="4" t="n">
        <f aca="false">(R172/7)*4</f>
        <v>2.28571428571429</v>
      </c>
      <c r="V172" s="4"/>
      <c r="W172" s="15" t="n">
        <f aca="false">(SUM(T$158:T172))/(SUM(R$158:R172))</f>
        <v>0.0501960784313725</v>
      </c>
    </row>
    <row r="173" customFormat="false" ht="14.85" hidden="false" customHeight="false" outlineLevel="0" collapsed="false">
      <c r="A173" s="10" t="n">
        <f aca="false">+A172+1</f>
        <v>40832</v>
      </c>
      <c r="B173" s="0" t="n">
        <v>2039</v>
      </c>
      <c r="C173" s="0" t="n">
        <v>1577</v>
      </c>
      <c r="D173" s="0" t="n">
        <v>2765</v>
      </c>
      <c r="E173" s="8" t="n">
        <f aca="false">D173-D172</f>
        <v>38</v>
      </c>
      <c r="F173" s="8" t="n">
        <f aca="false">(B173-B172)+((D173-D172)-(C173-C172))</f>
        <v>38</v>
      </c>
      <c r="G173" s="8" t="n">
        <f aca="false">G172+F173</f>
        <v>3227</v>
      </c>
      <c r="H173" s="8" t="n">
        <f aca="false">(B173-B172)-(C173-C172)</f>
        <v>0</v>
      </c>
      <c r="I173" s="1" t="n">
        <f aca="false">AVERAGE(E144:E173)</f>
        <v>22.7</v>
      </c>
      <c r="J173" s="11" t="n">
        <f aca="false">(D173-D172)/F173</f>
        <v>1</v>
      </c>
      <c r="K173" s="11"/>
      <c r="M173" s="12" t="n">
        <f aca="false">AVERAGE(J144:J173)</f>
        <v>0.858935127840165</v>
      </c>
      <c r="N173" s="13" t="n">
        <f aca="false">AVERAGE(F144:F173)</f>
        <v>27.6</v>
      </c>
      <c r="O173" s="0" t="n">
        <v>770</v>
      </c>
      <c r="P173" s="3" t="n">
        <v>62</v>
      </c>
      <c r="Q173" s="0" t="n">
        <v>56</v>
      </c>
      <c r="R173" s="8" t="n">
        <f aca="false">IF(P173&lt;65,65-P173,0)</f>
        <v>3</v>
      </c>
      <c r="S173" s="8" t="n">
        <f aca="false">IF(Q173&lt;65,65-Q173," ")</f>
        <v>9</v>
      </c>
      <c r="T173" s="4" t="n">
        <f aca="false">IF(R173&gt;0,((F173-28)*(0.16)),0)</f>
        <v>1.6</v>
      </c>
      <c r="U173" s="4" t="n">
        <f aca="false">(R173/7)*4</f>
        <v>1.71428571428571</v>
      </c>
      <c r="V173" s="4"/>
      <c r="W173" s="15" t="n">
        <f aca="false">(SUM(T$158:T173))/(SUM(R$158:R173))</f>
        <v>0.077037037037037</v>
      </c>
    </row>
    <row r="174" customFormat="false" ht="14.85" hidden="false" customHeight="false" outlineLevel="0" collapsed="false">
      <c r="A174" s="10" t="n">
        <f aca="false">+A173+1</f>
        <v>40833</v>
      </c>
      <c r="B174" s="0" t="n">
        <v>2053</v>
      </c>
      <c r="C174" s="0" t="n">
        <v>1610</v>
      </c>
      <c r="D174" s="0" t="n">
        <v>2804</v>
      </c>
      <c r="E174" s="8" t="n">
        <f aca="false">D174-D173</f>
        <v>39</v>
      </c>
      <c r="F174" s="8" t="n">
        <f aca="false">(B174-B173)+((D174-D173)-(C174-C173))</f>
        <v>20</v>
      </c>
      <c r="G174" s="8" t="n">
        <f aca="false">G173+F174</f>
        <v>3247</v>
      </c>
      <c r="H174" s="8" t="n">
        <f aca="false">(B174-B173)-(C174-C173)</f>
        <v>-19</v>
      </c>
      <c r="I174" s="1" t="n">
        <f aca="false">AVERAGE(E145:E174)</f>
        <v>22.8666666666667</v>
      </c>
      <c r="J174" s="11" t="n">
        <f aca="false">(D174-D173)/F174</f>
        <v>1.95</v>
      </c>
      <c r="K174" s="11"/>
      <c r="M174" s="12" t="n">
        <f aca="false">AVERAGE(J145:J174)</f>
        <v>0.891554175459213</v>
      </c>
      <c r="N174" s="13" t="n">
        <f aca="false">AVERAGE(F145:F174)</f>
        <v>27.1</v>
      </c>
      <c r="O174" s="0" t="s">
        <v>26</v>
      </c>
      <c r="P174" s="3" t="n">
        <v>62</v>
      </c>
      <c r="Q174" s="0" t="n">
        <v>56</v>
      </c>
      <c r="R174" s="8" t="n">
        <f aca="false">IF(P174&lt;65,65-P174,0)</f>
        <v>3</v>
      </c>
      <c r="S174" s="8" t="n">
        <f aca="false">IF(Q174&lt;65,65-Q174," ")</f>
        <v>9</v>
      </c>
      <c r="T174" s="4" t="n">
        <f aca="false">IF(R174&gt;0,((F174-28)*(0.16)),0)</f>
        <v>-1.28</v>
      </c>
      <c r="U174" s="4" t="n">
        <f aca="false">(R174/7)*4</f>
        <v>1.71428571428571</v>
      </c>
      <c r="V174" s="4"/>
      <c r="W174" s="15" t="n">
        <f aca="false">(SUM(T$158:T174))/(SUM(R$158:R174))</f>
        <v>0.0505263157894737</v>
      </c>
    </row>
    <row r="175" customFormat="false" ht="14.85" hidden="false" customHeight="false" outlineLevel="0" collapsed="false">
      <c r="A175" s="10" t="n">
        <f aca="false">+A174+1</f>
        <v>40834</v>
      </c>
      <c r="B175" s="0" t="n">
        <v>2072</v>
      </c>
      <c r="C175" s="0" t="n">
        <v>1641</v>
      </c>
      <c r="D175" s="0" t="n">
        <v>2842</v>
      </c>
      <c r="E175" s="8" t="n">
        <f aca="false">D175-D174</f>
        <v>38</v>
      </c>
      <c r="F175" s="8" t="n">
        <f aca="false">(B175-B174)+((D175-D174)-(C175-C174))</f>
        <v>26</v>
      </c>
      <c r="G175" s="8" t="n">
        <f aca="false">G174+F175</f>
        <v>3273</v>
      </c>
      <c r="H175" s="8" t="n">
        <f aca="false">(B175-B174)-(C175-C174)</f>
        <v>-12</v>
      </c>
      <c r="I175" s="1" t="n">
        <f aca="false">AVERAGE(E146:E175)</f>
        <v>23.4333333333333</v>
      </c>
      <c r="J175" s="11" t="n">
        <f aca="false">(D175-D174)/F175</f>
        <v>1.46153846153846</v>
      </c>
      <c r="K175" s="11"/>
      <c r="M175" s="12" t="n">
        <f aca="false">AVERAGE(J146:J175)</f>
        <v>0.916938790843828</v>
      </c>
      <c r="N175" s="13" t="n">
        <f aca="false">AVERAGE(F146:F175)</f>
        <v>26.9666666666667</v>
      </c>
      <c r="P175" s="3" t="n">
        <v>61</v>
      </c>
      <c r="Q175" s="0" t="n">
        <v>56</v>
      </c>
      <c r="R175" s="8" t="n">
        <f aca="false">IF(P175&lt;65,65-P175,0)</f>
        <v>4</v>
      </c>
      <c r="S175" s="8" t="n">
        <f aca="false">IF(Q175&lt;65,65-Q175," ")</f>
        <v>9</v>
      </c>
      <c r="T175" s="4" t="n">
        <f aca="false">IF(R175&gt;0,((F175-28)*(0.16)),0)</f>
        <v>-0.32</v>
      </c>
      <c r="U175" s="4" t="n">
        <f aca="false">(R175/7)*4</f>
        <v>2.28571428571429</v>
      </c>
      <c r="V175" s="4"/>
      <c r="W175" s="15" t="n">
        <f aca="false">(SUM(T$158:T175))/(SUM(R$158:R175))</f>
        <v>0.0419672131147541</v>
      </c>
    </row>
    <row r="176" customFormat="false" ht="14.85" hidden="false" customHeight="false" outlineLevel="0" collapsed="false">
      <c r="A176" s="10" t="n">
        <f aca="false">+A175+1</f>
        <v>40835</v>
      </c>
      <c r="B176" s="0" t="n">
        <v>2088</v>
      </c>
      <c r="C176" s="0" t="n">
        <v>1656</v>
      </c>
      <c r="D176" s="0" t="n">
        <v>2860</v>
      </c>
      <c r="E176" s="8" t="n">
        <f aca="false">D176-D175</f>
        <v>18</v>
      </c>
      <c r="F176" s="8" t="n">
        <f aca="false">(B176-B175)+((D176-D175)-(C176-C175))</f>
        <v>19</v>
      </c>
      <c r="G176" s="8" t="n">
        <f aca="false">G175+F176</f>
        <v>3292</v>
      </c>
      <c r="H176" s="8" t="n">
        <f aca="false">(B176-B175)-(C176-C175)</f>
        <v>1</v>
      </c>
      <c r="I176" s="1" t="n">
        <f aca="false">AVERAGE(E147:E176)</f>
        <v>22.6666666666667</v>
      </c>
      <c r="J176" s="11" t="n">
        <f aca="false">(D176-D175)/F176</f>
        <v>0.947368421052632</v>
      </c>
      <c r="K176" s="11"/>
      <c r="M176" s="12" t="n">
        <f aca="false">AVERAGE(J147:J176)</f>
        <v>0.902962182656694</v>
      </c>
      <c r="N176" s="13" t="n">
        <f aca="false">AVERAGE(F147:F176)</f>
        <v>26.6</v>
      </c>
      <c r="P176" s="3" t="n">
        <v>63</v>
      </c>
      <c r="Q176" s="0" t="n">
        <v>56</v>
      </c>
      <c r="R176" s="8" t="n">
        <f aca="false">IF(P176&lt;65,65-P176,0)</f>
        <v>2</v>
      </c>
      <c r="S176" s="8" t="n">
        <f aca="false">IF(Q176&lt;65,65-Q176," ")</f>
        <v>9</v>
      </c>
      <c r="T176" s="4" t="n">
        <f aca="false">IF(R176&gt;0,((F176-28)*(0.16)),0)</f>
        <v>-1.44</v>
      </c>
      <c r="U176" s="4" t="n">
        <f aca="false">(R176/7)*4</f>
        <v>1.14285714285714</v>
      </c>
      <c r="V176" s="4"/>
      <c r="W176" s="15" t="n">
        <f aca="false">(SUM(T$158:T176))/(SUM(R$158:R176))</f>
        <v>0.0177777777777778</v>
      </c>
    </row>
    <row r="177" customFormat="false" ht="14.85" hidden="false" customHeight="false" outlineLevel="0" collapsed="false">
      <c r="A177" s="10" t="n">
        <f aca="false">+A176+1</f>
        <v>40836</v>
      </c>
      <c r="B177" s="0" t="n">
        <v>2112</v>
      </c>
      <c r="C177" s="0" t="n">
        <v>1661</v>
      </c>
      <c r="D177" s="0" t="n">
        <v>2870</v>
      </c>
      <c r="E177" s="8" t="n">
        <f aca="false">D177-D176</f>
        <v>10</v>
      </c>
      <c r="F177" s="8" t="n">
        <f aca="false">(B177-B176)+((D177-D176)-(C177-C176))</f>
        <v>29</v>
      </c>
      <c r="G177" s="8" t="n">
        <f aca="false">G176+F177</f>
        <v>3321</v>
      </c>
      <c r="H177" s="8" t="n">
        <f aca="false">(B177-B176)-(C177-C176)</f>
        <v>19</v>
      </c>
      <c r="I177" s="1" t="n">
        <f aca="false">AVERAGE(E148:E177)</f>
        <v>22.2666666666667</v>
      </c>
      <c r="J177" s="11" t="n">
        <f aca="false">(D177-D176)/F177</f>
        <v>0.344827586206897</v>
      </c>
      <c r="K177" s="11"/>
      <c r="M177" s="12" t="n">
        <f aca="false">AVERAGE(J148:J177)</f>
        <v>0.881123102196924</v>
      </c>
      <c r="N177" s="13" t="n">
        <f aca="false">AVERAGE(F148:F177)</f>
        <v>26.8333333333333</v>
      </c>
      <c r="P177" s="3" t="n">
        <v>62</v>
      </c>
      <c r="Q177" s="0" t="n">
        <v>55</v>
      </c>
      <c r="R177" s="8" t="n">
        <f aca="false">IF(P177&lt;65,65-P177,0)</f>
        <v>3</v>
      </c>
      <c r="S177" s="8" t="n">
        <f aca="false">IF(Q177&lt;65,65-Q177," ")</f>
        <v>10</v>
      </c>
      <c r="T177" s="4" t="n">
        <f aca="false">IF(R177&gt;0,((F177-28)*(0.16)),0)</f>
        <v>0.16</v>
      </c>
      <c r="U177" s="4" t="n">
        <f aca="false">(R177/7)*4</f>
        <v>1.71428571428571</v>
      </c>
      <c r="V177" s="4"/>
      <c r="W177" s="15" t="n">
        <f aca="false">(SUM(T$158:T177))/(SUM(R$158:R177))</f>
        <v>0.0193939393939394</v>
      </c>
    </row>
    <row r="178" customFormat="false" ht="14.85" hidden="false" customHeight="false" outlineLevel="0" collapsed="false">
      <c r="A178" s="10" t="n">
        <f aca="false">+A177+1</f>
        <v>40837</v>
      </c>
      <c r="B178" s="0" t="n">
        <v>2141</v>
      </c>
      <c r="C178" s="0" t="n">
        <v>1674</v>
      </c>
      <c r="D178" s="0" t="n">
        <v>2891</v>
      </c>
      <c r="E178" s="8" t="n">
        <f aca="false">D178-D177</f>
        <v>21</v>
      </c>
      <c r="F178" s="8" t="n">
        <f aca="false">(B178-B177)+((D178-D177)-(C178-C177))</f>
        <v>37</v>
      </c>
      <c r="G178" s="8" t="n">
        <f aca="false">G177+F178</f>
        <v>3358</v>
      </c>
      <c r="H178" s="8" t="n">
        <f aca="false">(B178-B177)-(C178-C177)</f>
        <v>16</v>
      </c>
      <c r="I178" s="1" t="n">
        <f aca="false">AVERAGE(E149:E178)</f>
        <v>22.6</v>
      </c>
      <c r="J178" s="11" t="n">
        <f aca="false">(D178-D177)/F178</f>
        <v>0.567567567567568</v>
      </c>
      <c r="K178" s="11"/>
      <c r="M178" s="12" t="n">
        <f aca="false">AVERAGE(J149:J178)</f>
        <v>0.888214064126595</v>
      </c>
      <c r="N178" s="13" t="n">
        <f aca="false">AVERAGE(F149:F178)</f>
        <v>27.0333333333333</v>
      </c>
      <c r="P178" s="3" t="n">
        <v>56</v>
      </c>
      <c r="Q178" s="0" t="n">
        <v>55</v>
      </c>
      <c r="R178" s="8" t="n">
        <f aca="false">IF(P178&lt;65,65-P178,0)</f>
        <v>9</v>
      </c>
      <c r="S178" s="8" t="n">
        <f aca="false">IF(Q178&lt;65,65-Q178," ")</f>
        <v>10</v>
      </c>
      <c r="T178" s="4" t="n">
        <f aca="false">IF(R178&gt;0,((F178-28)*(0.16)),0)</f>
        <v>1.44</v>
      </c>
      <c r="U178" s="4" t="n">
        <f aca="false">(R178/7)*4</f>
        <v>5.14285714285714</v>
      </c>
      <c r="V178" s="4"/>
      <c r="W178" s="15" t="n">
        <f aca="false">(SUM(T$158:T178))/(SUM(R$158:R178))</f>
        <v>0.0362666666666667</v>
      </c>
    </row>
    <row r="179" customFormat="false" ht="14.85" hidden="false" customHeight="false" outlineLevel="0" collapsed="false">
      <c r="A179" s="10" t="n">
        <f aca="false">+A178+1</f>
        <v>40838</v>
      </c>
      <c r="B179" s="0" t="n">
        <v>2168</v>
      </c>
      <c r="C179" s="0" t="n">
        <v>1683</v>
      </c>
      <c r="D179" s="0" t="n">
        <v>2908</v>
      </c>
      <c r="E179" s="8" t="n">
        <f aca="false">D179-D178</f>
        <v>17</v>
      </c>
      <c r="F179" s="8" t="n">
        <f aca="false">(B179-B178)+((D179-D178)-(C179-C178))</f>
        <v>35</v>
      </c>
      <c r="G179" s="8" t="n">
        <f aca="false">G178+F179</f>
        <v>3393</v>
      </c>
      <c r="H179" s="8" t="n">
        <f aca="false">(B179-B178)-(C179-C178)</f>
        <v>18</v>
      </c>
      <c r="I179" s="1" t="n">
        <f aca="false">AVERAGE(E150:E179)</f>
        <v>22.7</v>
      </c>
      <c r="J179" s="11" t="n">
        <f aca="false">(D179-D178)/F179</f>
        <v>0.485714285714286</v>
      </c>
      <c r="K179" s="11"/>
      <c r="M179" s="12" t="n">
        <f aca="false">AVERAGE(J150:J179)</f>
        <v>0.88319241910495</v>
      </c>
      <c r="N179" s="13" t="n">
        <f aca="false">AVERAGE(F150:F179)</f>
        <v>27.4666666666667</v>
      </c>
      <c r="P179" s="3" t="n">
        <v>53</v>
      </c>
      <c r="Q179" s="0" t="n">
        <v>54</v>
      </c>
      <c r="R179" s="8" t="n">
        <f aca="false">IF(P179&lt;65,65-P179,0)</f>
        <v>12</v>
      </c>
      <c r="S179" s="8" t="n">
        <f aca="false">IF(Q179&lt;65,65-Q179," ")</f>
        <v>11</v>
      </c>
      <c r="T179" s="4" t="n">
        <f aca="false">IF(R179&gt;0,((F179-28)*(0.16)),0)</f>
        <v>1.12</v>
      </c>
      <c r="U179" s="4" t="n">
        <f aca="false">(R179/7)*4</f>
        <v>6.85714285714286</v>
      </c>
      <c r="V179" s="4"/>
      <c r="W179" s="15" t="n">
        <f aca="false">(SUM(T$158:T179))/(SUM(R$158:R179))</f>
        <v>0.0441379310344828</v>
      </c>
    </row>
    <row r="180" customFormat="false" ht="14.85" hidden="false" customHeight="false" outlineLevel="0" collapsed="false">
      <c r="A180" s="10" t="n">
        <f aca="false">+A179+1</f>
        <v>40839</v>
      </c>
      <c r="B180" s="0" t="n">
        <v>2200</v>
      </c>
      <c r="C180" s="0" t="n">
        <v>1696</v>
      </c>
      <c r="D180" s="0" t="n">
        <v>2931</v>
      </c>
      <c r="E180" s="8" t="n">
        <f aca="false">D180-D179</f>
        <v>23</v>
      </c>
      <c r="F180" s="8" t="n">
        <f aca="false">(B180-B179)+((D180-D179)-(C180-C179))</f>
        <v>42</v>
      </c>
      <c r="G180" s="8" t="n">
        <f aca="false">G179+F180</f>
        <v>3435</v>
      </c>
      <c r="H180" s="8" t="n">
        <f aca="false">(B180-B179)-(C180-C179)</f>
        <v>19</v>
      </c>
      <c r="I180" s="1" t="n">
        <f aca="false">AVERAGE(E151:E180)</f>
        <v>23.1</v>
      </c>
      <c r="J180" s="11" t="n">
        <f aca="false">(D180-D179)/F180</f>
        <v>0.547619047619048</v>
      </c>
      <c r="K180" s="11"/>
      <c r="M180" s="12" t="n">
        <f aca="false">AVERAGE(J151:J180)</f>
        <v>0.885504358373411</v>
      </c>
      <c r="N180" s="13" t="n">
        <f aca="false">AVERAGE(F151:F180)</f>
        <v>28.1</v>
      </c>
      <c r="P180" s="3" t="n">
        <v>56</v>
      </c>
      <c r="Q180" s="0" t="n">
        <v>54</v>
      </c>
      <c r="R180" s="8" t="n">
        <f aca="false">IF(P180&lt;65,65-P180,0)</f>
        <v>9</v>
      </c>
      <c r="S180" s="8" t="n">
        <f aca="false">IF(Q180&lt;65,65-Q180," ")</f>
        <v>11</v>
      </c>
      <c r="T180" s="4" t="n">
        <f aca="false">IF(R180&gt;0,((F180-28)*(0.16)),0)</f>
        <v>2.24</v>
      </c>
      <c r="U180" s="4" t="n">
        <f aca="false">(R180/7)*4</f>
        <v>5.14285714285714</v>
      </c>
      <c r="V180" s="4"/>
      <c r="W180" s="15" t="n">
        <f aca="false">(SUM(T$158:T180))/(SUM(R$158:R180))</f>
        <v>0.0633333333333333</v>
      </c>
    </row>
    <row r="181" customFormat="false" ht="14.85" hidden="false" customHeight="false" outlineLevel="0" collapsed="false">
      <c r="A181" s="10" t="n">
        <f aca="false">+A180+1</f>
        <v>40840</v>
      </c>
      <c r="B181" s="0" t="n">
        <v>2222</v>
      </c>
      <c r="C181" s="0" t="n">
        <v>1713</v>
      </c>
      <c r="D181" s="0" t="n">
        <v>2955</v>
      </c>
      <c r="E181" s="8" t="n">
        <f aca="false">D181-D180</f>
        <v>24</v>
      </c>
      <c r="F181" s="8" t="n">
        <f aca="false">(B181-B180)+((D181-D180)-(C181-C180))</f>
        <v>29</v>
      </c>
      <c r="G181" s="8" t="n">
        <f aca="false">G180+F181</f>
        <v>3464</v>
      </c>
      <c r="H181" s="8" t="n">
        <f aca="false">(B181-B180)-(C181-C180)</f>
        <v>5</v>
      </c>
      <c r="I181" s="1" t="n">
        <f aca="false">AVERAGE(E152:E181)</f>
        <v>23.6666666666667</v>
      </c>
      <c r="J181" s="11" t="n">
        <f aca="false">(D181-D180)/F181</f>
        <v>0.827586206896552</v>
      </c>
      <c r="K181" s="11"/>
      <c r="M181" s="12" t="n">
        <f aca="false">AVERAGE(J152:J181)</f>
        <v>0.901423898603296</v>
      </c>
      <c r="N181" s="13" t="n">
        <f aca="false">AVERAGE(F152:F181)</f>
        <v>28.4</v>
      </c>
      <c r="P181" s="3" t="n">
        <v>55</v>
      </c>
      <c r="Q181" s="0" t="n">
        <v>54</v>
      </c>
      <c r="R181" s="8" t="n">
        <f aca="false">IF(P181&lt;65,65-P181,0)</f>
        <v>10</v>
      </c>
      <c r="S181" s="8" t="n">
        <f aca="false">IF(Q181&lt;65,65-Q181," ")</f>
        <v>11</v>
      </c>
      <c r="T181" s="4" t="n">
        <f aca="false">IF(R181&gt;0,((F181-28)*(0.16)),0)</f>
        <v>0.16</v>
      </c>
      <c r="U181" s="4" t="n">
        <f aca="false">(R181/7)*4</f>
        <v>5.71428571428571</v>
      </c>
      <c r="V181" s="4"/>
      <c r="W181" s="15" t="n">
        <f aca="false">(SUM(T$158:T181))/(SUM(R$158:R181))</f>
        <v>0.0588679245283019</v>
      </c>
    </row>
    <row r="182" customFormat="false" ht="14.85" hidden="false" customHeight="false" outlineLevel="0" collapsed="false">
      <c r="A182" s="10" t="n">
        <f aca="false">+A181+1</f>
        <v>40841</v>
      </c>
      <c r="B182" s="0" t="n">
        <v>2250</v>
      </c>
      <c r="C182" s="0" t="n">
        <v>1731</v>
      </c>
      <c r="D182" s="0" t="n">
        <v>2980</v>
      </c>
      <c r="E182" s="8" t="n">
        <f aca="false">D182-D181</f>
        <v>25</v>
      </c>
      <c r="F182" s="8" t="n">
        <f aca="false">(B182-B181)+((D182-D181)-(C182-C181))</f>
        <v>35</v>
      </c>
      <c r="G182" s="8" t="n">
        <f aca="false">G181+F182</f>
        <v>3499</v>
      </c>
      <c r="H182" s="8" t="n">
        <f aca="false">(B182-B181)-(C182-C181)</f>
        <v>10</v>
      </c>
      <c r="I182" s="1" t="n">
        <f aca="false">AVERAGE(E153:E182)</f>
        <v>23.7333333333333</v>
      </c>
      <c r="J182" s="11" t="n">
        <f aca="false">(D182-D181)/F182</f>
        <v>0.714285714285714</v>
      </c>
      <c r="K182" s="11"/>
      <c r="M182" s="12" t="n">
        <f aca="false">AVERAGE(J153:J182)</f>
        <v>0.893288977968376</v>
      </c>
      <c r="N182" s="13" t="n">
        <f aca="false">AVERAGE(F153:F182)</f>
        <v>28.7666666666667</v>
      </c>
      <c r="P182" s="3" t="n">
        <v>58</v>
      </c>
      <c r="Q182" s="0" t="n">
        <v>54</v>
      </c>
      <c r="R182" s="8" t="n">
        <f aca="false">IF(P182&lt;65,65-P182,0)</f>
        <v>7</v>
      </c>
      <c r="S182" s="8" t="n">
        <f aca="false">IF(Q182&lt;65,65-Q182," ")</f>
        <v>11</v>
      </c>
      <c r="T182" s="4" t="n">
        <f aca="false">IF(R182&gt;0,((F182-28)*(0.16)),0)</f>
        <v>1.12</v>
      </c>
      <c r="U182" s="4" t="n">
        <f aca="false">(R182/7)*4</f>
        <v>4</v>
      </c>
      <c r="V182" s="4"/>
      <c r="W182" s="15" t="n">
        <f aca="false">(SUM(T$158:T182))/(SUM(R$158:R182))</f>
        <v>0.0651327433628319</v>
      </c>
    </row>
    <row r="183" customFormat="false" ht="14.85" hidden="false" customHeight="false" outlineLevel="0" collapsed="false">
      <c r="A183" s="10" t="n">
        <f aca="false">+A182+1</f>
        <v>40842</v>
      </c>
      <c r="B183" s="0" t="n">
        <v>2275</v>
      </c>
      <c r="C183" s="0" t="n">
        <v>1750</v>
      </c>
      <c r="D183" s="0" t="n">
        <v>3004</v>
      </c>
      <c r="E183" s="8" t="n">
        <f aca="false">D183-D182</f>
        <v>24</v>
      </c>
      <c r="F183" s="8" t="n">
        <f aca="false">(B183-B182)+((D183-D182)-(C183-C182))</f>
        <v>30</v>
      </c>
      <c r="G183" s="8" t="n">
        <f aca="false">G182+F183</f>
        <v>3529</v>
      </c>
      <c r="H183" s="8" t="n">
        <f aca="false">(B183-B182)-(C183-C182)</f>
        <v>6</v>
      </c>
      <c r="I183" s="1" t="n">
        <f aca="false">AVERAGE(E154:E183)</f>
        <v>23.9</v>
      </c>
      <c r="J183" s="11" t="n">
        <f aca="false">(D183-D182)/F183</f>
        <v>0.8</v>
      </c>
      <c r="K183" s="11"/>
      <c r="M183" s="12" t="n">
        <f aca="false">AVERAGE(J154:J183)</f>
        <v>0.899525537108161</v>
      </c>
      <c r="N183" s="13" t="n">
        <f aca="false">AVERAGE(F154:F183)</f>
        <v>28.7333333333333</v>
      </c>
      <c r="P183" s="3" t="n">
        <v>57</v>
      </c>
      <c r="Q183" s="0" t="n">
        <v>53</v>
      </c>
      <c r="R183" s="8" t="n">
        <f aca="false">IF(P183&lt;65,65-P183,0)</f>
        <v>8</v>
      </c>
      <c r="S183" s="8" t="n">
        <f aca="false">IF(Q183&lt;65,65-Q183," ")</f>
        <v>12</v>
      </c>
      <c r="T183" s="4" t="n">
        <f aca="false">IF(R183&gt;0,((F183-28)*(0.16)),0)</f>
        <v>0.32</v>
      </c>
      <c r="U183" s="4" t="n">
        <f aca="false">(R183/7)*4</f>
        <v>4.57142857142857</v>
      </c>
      <c r="V183" s="4"/>
      <c r="W183" s="15" t="n">
        <f aca="false">(SUM(T$158:T183))/(SUM(R$158:R183))</f>
        <v>0.0634710743801653</v>
      </c>
    </row>
    <row r="184" customFormat="false" ht="14.85" hidden="false" customHeight="false" outlineLevel="0" collapsed="false">
      <c r="A184" s="10" t="n">
        <f aca="false">+A183+1</f>
        <v>40843</v>
      </c>
      <c r="B184" s="0" t="n">
        <v>2302</v>
      </c>
      <c r="C184" s="0" t="n">
        <v>1754</v>
      </c>
      <c r="D184" s="0" t="n">
        <v>3012</v>
      </c>
      <c r="E184" s="8" t="n">
        <f aca="false">D184-D183</f>
        <v>8</v>
      </c>
      <c r="F184" s="8" t="n">
        <f aca="false">(B184-B183)+((D184-D183)-(C184-C183))</f>
        <v>31</v>
      </c>
      <c r="G184" s="8" t="n">
        <f aca="false">G183+F184</f>
        <v>3560</v>
      </c>
      <c r="H184" s="8" t="n">
        <f aca="false">(B184-B183)-(C184-C183)</f>
        <v>23</v>
      </c>
      <c r="I184" s="1" t="n">
        <f aca="false">AVERAGE(E155:E184)</f>
        <v>23.7</v>
      </c>
      <c r="J184" s="11" t="n">
        <f aca="false">(D184-D183)/F184</f>
        <v>0.258064516129032</v>
      </c>
      <c r="K184" s="11"/>
      <c r="M184" s="12" t="n">
        <f aca="false">AVERAGE(J155:J184)</f>
        <v>0.892035733622806</v>
      </c>
      <c r="N184" s="13" t="n">
        <f aca="false">AVERAGE(F155:F184)</f>
        <v>28.8</v>
      </c>
      <c r="P184" s="3" t="n">
        <v>50</v>
      </c>
      <c r="Q184" s="0" t="n">
        <v>53</v>
      </c>
      <c r="R184" s="8" t="n">
        <f aca="false">IF(P184&lt;65,65-P184,0)</f>
        <v>15</v>
      </c>
      <c r="S184" s="8" t="n">
        <f aca="false">IF(Q184&lt;65,65-Q184," ")</f>
        <v>12</v>
      </c>
      <c r="T184" s="4" t="n">
        <f aca="false">IF(R184&gt;0,((F184-28)*(0.16)),0)</f>
        <v>0.48</v>
      </c>
      <c r="U184" s="4" t="n">
        <f aca="false">(R184/7)*4</f>
        <v>8.57142857142857</v>
      </c>
      <c r="V184" s="4"/>
      <c r="W184" s="15" t="n">
        <f aca="false">(SUM(T$158:T184))/(SUM(R$158:R184))</f>
        <v>0.06</v>
      </c>
    </row>
    <row r="185" customFormat="false" ht="14.85" hidden="false" customHeight="false" outlineLevel="0" collapsed="false">
      <c r="A185" s="10" t="n">
        <f aca="false">+A184+1</f>
        <v>40844</v>
      </c>
      <c r="B185" s="0" t="n">
        <v>2338</v>
      </c>
      <c r="C185" s="0" t="n">
        <v>1770</v>
      </c>
      <c r="D185" s="0" t="n">
        <v>3034</v>
      </c>
      <c r="E185" s="8" t="n">
        <f aca="false">D185-D184</f>
        <v>22</v>
      </c>
      <c r="F185" s="8" t="n">
        <f aca="false">(B185-B184)+((D185-D184)-(C185-C184))</f>
        <v>42</v>
      </c>
      <c r="G185" s="8" t="n">
        <f aca="false">G184+F185</f>
        <v>3602</v>
      </c>
      <c r="H185" s="8" t="n">
        <f aca="false">(B185-B184)-(C185-C184)</f>
        <v>20</v>
      </c>
      <c r="I185" s="1" t="n">
        <f aca="false">AVERAGE(E156:E185)</f>
        <v>24.0333333333333</v>
      </c>
      <c r="J185" s="11" t="n">
        <f aca="false">(D185-D184)/F185</f>
        <v>0.523809523809524</v>
      </c>
      <c r="K185" s="11"/>
      <c r="M185" s="12" t="n">
        <f aca="false">AVERAGE(J156:J185)</f>
        <v>0.893496051083124</v>
      </c>
      <c r="N185" s="13" t="n">
        <f aca="false">AVERAGE(F156:F185)</f>
        <v>29.3666666666667</v>
      </c>
      <c r="P185" s="3" t="n">
        <v>44</v>
      </c>
      <c r="Q185" s="0" t="n">
        <v>53</v>
      </c>
      <c r="R185" s="8" t="n">
        <f aca="false">IF(P185&lt;65,65-P185,0)</f>
        <v>21</v>
      </c>
      <c r="S185" s="8" t="n">
        <f aca="false">IF(Q185&lt;65,65-Q185," ")</f>
        <v>12</v>
      </c>
      <c r="T185" s="4" t="n">
        <f aca="false">IF(R185&gt;0,((F185-28)*(0.16)),0)</f>
        <v>2.24</v>
      </c>
      <c r="U185" s="4" t="n">
        <f aca="false">(R185/7)*4</f>
        <v>12</v>
      </c>
      <c r="V185" s="4"/>
      <c r="W185" s="15" t="n">
        <f aca="false">(SUM(T$158:T185))/(SUM(R$158:R185))</f>
        <v>0.0662420382165605</v>
      </c>
    </row>
    <row r="186" customFormat="false" ht="14.85" hidden="false" customHeight="false" outlineLevel="0" collapsed="false">
      <c r="A186" s="10" t="n">
        <f aca="false">+A185+1</f>
        <v>40845</v>
      </c>
      <c r="B186" s="0" t="n">
        <v>2381</v>
      </c>
      <c r="C186" s="0" t="n">
        <v>1780</v>
      </c>
      <c r="D186" s="0" t="n">
        <v>3048</v>
      </c>
      <c r="E186" s="8" t="n">
        <f aca="false">D186-D185</f>
        <v>14</v>
      </c>
      <c r="F186" s="8" t="n">
        <f aca="false">(B186-B185)+((D186-D185)-(C186-C185))</f>
        <v>47</v>
      </c>
      <c r="G186" s="8" t="n">
        <f aca="false">G185+F186</f>
        <v>3649</v>
      </c>
      <c r="H186" s="8" t="n">
        <f aca="false">(B186-B185)-(C186-C185)</f>
        <v>33</v>
      </c>
      <c r="I186" s="1" t="n">
        <f aca="false">AVERAGE(E157:E186)</f>
        <v>24</v>
      </c>
      <c r="J186" s="11" t="n">
        <f aca="false">(D186-D185)/F186</f>
        <v>0.297872340425532</v>
      </c>
      <c r="K186" s="11"/>
      <c r="M186" s="12" t="n">
        <f aca="false">AVERAGE(J157:J186)</f>
        <v>0.886183749786964</v>
      </c>
      <c r="N186" s="13" t="n">
        <f aca="false">AVERAGE(F157:F186)</f>
        <v>29.9666666666667</v>
      </c>
      <c r="P186" s="3" t="n">
        <v>40</v>
      </c>
      <c r="Q186" s="0" t="n">
        <v>52</v>
      </c>
      <c r="R186" s="8" t="n">
        <f aca="false">IF(P186&lt;65,65-P186,0)</f>
        <v>25</v>
      </c>
      <c r="S186" s="8" t="n">
        <f aca="false">IF(Q186&lt;65,65-Q186," ")</f>
        <v>13</v>
      </c>
      <c r="T186" s="4" t="n">
        <f aca="false">IF(R186&gt;0,((F186-28)*(0.16)),0)</f>
        <v>3.04</v>
      </c>
      <c r="U186" s="4" t="n">
        <f aca="false">(R186/7)*4</f>
        <v>14.2857142857143</v>
      </c>
      <c r="V186" s="4"/>
      <c r="W186" s="15" t="n">
        <f aca="false">(SUM(T$158:T186))/(SUM(R$158:R186))</f>
        <v>0.0738461538461539</v>
      </c>
    </row>
    <row r="187" customFormat="false" ht="14.85" hidden="false" customHeight="false" outlineLevel="0" collapsed="false">
      <c r="A187" s="10" t="n">
        <f aca="false">+A186+1</f>
        <v>40846</v>
      </c>
      <c r="B187" s="0" t="n">
        <v>2444</v>
      </c>
      <c r="C187" s="0" t="n">
        <v>1788</v>
      </c>
      <c r="D187" s="0" t="n">
        <v>3057</v>
      </c>
      <c r="E187" s="8" t="n">
        <f aca="false">D187-D186</f>
        <v>9</v>
      </c>
      <c r="F187" s="8" t="n">
        <f aca="false">(B187-B186)+((D187-D186)-(C187-C186))</f>
        <v>64</v>
      </c>
      <c r="G187" s="8" t="n">
        <f aca="false">G186+F187</f>
        <v>3713</v>
      </c>
      <c r="H187" s="8" t="n">
        <f aca="false">(B187-B186)-(C187-C186)</f>
        <v>55</v>
      </c>
      <c r="I187" s="1" t="n">
        <f aca="false">AVERAGE(E158:E187)</f>
        <v>23.5</v>
      </c>
      <c r="J187" s="11" t="n">
        <f aca="false">(D187-D186)/F187</f>
        <v>0.140625</v>
      </c>
      <c r="K187" s="11"/>
      <c r="M187" s="12" t="n">
        <f aca="false">AVERAGE(J158:J187)</f>
        <v>0.854507613423327</v>
      </c>
      <c r="N187" s="13" t="n">
        <f aca="false">AVERAGE(F158:F187)</f>
        <v>31.3666666666667</v>
      </c>
      <c r="P187" s="3" t="n">
        <v>41</v>
      </c>
      <c r="Q187" s="0" t="n">
        <v>52</v>
      </c>
      <c r="R187" s="8" t="n">
        <f aca="false">IF(P187&lt;65,65-P187,0)</f>
        <v>24</v>
      </c>
      <c r="S187" s="8" t="n">
        <f aca="false">IF(Q187&lt;65,65-Q187," ")</f>
        <v>13</v>
      </c>
      <c r="T187" s="4" t="n">
        <f aca="false">IF(R187&gt;0,((F187-28)*(0.16)),0)</f>
        <v>5.76</v>
      </c>
      <c r="U187" s="4" t="n">
        <f aca="false">(R187/7)*4</f>
        <v>13.7142857142857</v>
      </c>
      <c r="V187" s="4"/>
      <c r="W187" s="15" t="n">
        <f aca="false">(SUM(T$158:T187))/(SUM(R$158:R187))</f>
        <v>0.0932038834951456</v>
      </c>
    </row>
    <row r="188" customFormat="false" ht="14.85" hidden="false" customHeight="false" outlineLevel="0" collapsed="false">
      <c r="A188" s="10" t="n">
        <f aca="false">+A187+1</f>
        <v>40847</v>
      </c>
      <c r="B188" s="0" t="n">
        <v>2484</v>
      </c>
      <c r="C188" s="0" t="n">
        <v>1810</v>
      </c>
      <c r="D188" s="0" t="n">
        <v>3090</v>
      </c>
      <c r="E188" s="8" t="n">
        <f aca="false">D188-D187</f>
        <v>33</v>
      </c>
      <c r="F188" s="8" t="n">
        <f aca="false">(B188-B187)+((D188-D187)-(C188-C187))</f>
        <v>51</v>
      </c>
      <c r="G188" s="8" t="n">
        <f aca="false">G187+F188</f>
        <v>3764</v>
      </c>
      <c r="H188" s="8" t="n">
        <f aca="false">(B188-B187)-(C188-C187)</f>
        <v>18</v>
      </c>
      <c r="I188" s="1" t="n">
        <f aca="false">AVERAGE(E159:E188)</f>
        <v>23.9333333333333</v>
      </c>
      <c r="J188" s="11" t="n">
        <f aca="false">(D188-D187)/F188</f>
        <v>0.647058823529412</v>
      </c>
      <c r="K188" s="11"/>
      <c r="M188" s="12" t="n">
        <f aca="false">AVERAGE(J159:J188)</f>
        <v>0.851384882849616</v>
      </c>
      <c r="N188" s="14" t="n">
        <f aca="false">AVERAGE(F159:F188)</f>
        <v>32.1666666666667</v>
      </c>
      <c r="O188" s="8" t="n">
        <f aca="false">SUM(E158:E188)</f>
        <v>738</v>
      </c>
      <c r="P188" s="3" t="n">
        <v>42</v>
      </c>
      <c r="Q188" s="0" t="n">
        <v>52</v>
      </c>
      <c r="R188" s="8" t="n">
        <f aca="false">IF(P188&lt;65,65-P188,0)</f>
        <v>23</v>
      </c>
      <c r="S188" s="8" t="n">
        <f aca="false">IF(Q188&lt;65,65-Q188," ")</f>
        <v>13</v>
      </c>
      <c r="T188" s="4" t="n">
        <f aca="false">IF(R188&gt;0,((F188-28)*(0.16)),0)</f>
        <v>3.68</v>
      </c>
      <c r="U188" s="4" t="n">
        <f aca="false">(R188/7)*4</f>
        <v>13.1428571428571</v>
      </c>
      <c r="V188" s="4"/>
      <c r="W188" s="15" t="n">
        <f aca="false">(SUM(T$158:T188))/(SUM(R$158:R188))</f>
        <v>0.0999126637554585</v>
      </c>
    </row>
    <row r="189" customFormat="false" ht="14.85" hidden="false" customHeight="false" outlineLevel="0" collapsed="false">
      <c r="A189" s="10" t="n">
        <f aca="false">+A188+1</f>
        <v>40848</v>
      </c>
      <c r="B189" s="0" t="n">
        <v>2524</v>
      </c>
      <c r="C189" s="0" t="n">
        <v>1830</v>
      </c>
      <c r="D189" s="0" t="n">
        <v>3121</v>
      </c>
      <c r="E189" s="8" t="n">
        <f aca="false">D189-D188</f>
        <v>31</v>
      </c>
      <c r="F189" s="8" t="n">
        <f aca="false">(B189-B188)+((D189-D188)-(C189-C188))</f>
        <v>51</v>
      </c>
      <c r="G189" s="8" t="n">
        <f aca="false">G188+F189</f>
        <v>3815</v>
      </c>
      <c r="H189" s="8" t="n">
        <f aca="false">(B189-B188)-(C189-C188)</f>
        <v>20</v>
      </c>
      <c r="I189" s="1" t="n">
        <f aca="false">AVERAGE(E160:E189)</f>
        <v>24.7</v>
      </c>
      <c r="J189" s="11" t="n">
        <f aca="false">(D189-D188)/F189</f>
        <v>0.607843137254902</v>
      </c>
      <c r="K189" s="11"/>
      <c r="M189" s="12" t="n">
        <f aca="false">AVERAGE(J160:J189)</f>
        <v>0.864238913350706</v>
      </c>
      <c r="N189" s="13" t="n">
        <f aca="false">AVERAGE(F160:F189)</f>
        <v>32.6666666666667</v>
      </c>
      <c r="O189" s="8" t="n">
        <f aca="false">D189-D158</f>
        <v>749</v>
      </c>
      <c r="P189" s="3" t="n">
        <v>49</v>
      </c>
      <c r="Q189" s="0" t="n">
        <v>52</v>
      </c>
      <c r="R189" s="8" t="n">
        <f aca="false">IF(P189&lt;65,65-P189,0)</f>
        <v>16</v>
      </c>
      <c r="S189" s="8" t="n">
        <f aca="false">IF(Q189&lt;65,65-Q189," ")</f>
        <v>13</v>
      </c>
      <c r="T189" s="4" t="n">
        <f aca="false">IF(R189&gt;0,((F189-28)*(0.16)),0)</f>
        <v>3.68</v>
      </c>
      <c r="U189" s="4" t="n">
        <f aca="false">(R189/7)*4</f>
        <v>9.14285714285714</v>
      </c>
      <c r="V189" s="4"/>
      <c r="W189" s="15" t="n">
        <f aca="false">(SUM(T$158:T189))/(SUM(R$158:R189))</f>
        <v>0.108408163265306</v>
      </c>
    </row>
    <row r="190" customFormat="false" ht="14.85" hidden="false" customHeight="false" outlineLevel="0" collapsed="false">
      <c r="A190" s="10" t="n">
        <f aca="false">+A189+1</f>
        <v>40849</v>
      </c>
      <c r="B190" s="0" t="n">
        <v>2558</v>
      </c>
      <c r="C190" s="0" t="n">
        <v>1865</v>
      </c>
      <c r="D190" s="0" t="n">
        <v>3162</v>
      </c>
      <c r="E190" s="8" t="n">
        <f aca="false">D190-D189</f>
        <v>41</v>
      </c>
      <c r="F190" s="8" t="n">
        <f aca="false">(B190-B189)+((D190-D189)-(C190-C189))</f>
        <v>40</v>
      </c>
      <c r="G190" s="8" t="n">
        <f aca="false">G189+F190</f>
        <v>3855</v>
      </c>
      <c r="H190" s="8" t="n">
        <f aca="false">(B190-B189)-(C190-C189)</f>
        <v>-1</v>
      </c>
      <c r="I190" s="1" t="n">
        <f aca="false">AVERAGE(E161:E190)</f>
        <v>25.8</v>
      </c>
      <c r="J190" s="11" t="n">
        <f aca="false">(D190-D189)/F190</f>
        <v>1.025</v>
      </c>
      <c r="K190" s="11"/>
      <c r="M190" s="12" t="n">
        <f aca="false">AVERAGE(J161:J190)</f>
        <v>0.890786532398325</v>
      </c>
      <c r="N190" s="13" t="n">
        <f aca="false">AVERAGE(F161:F190)</f>
        <v>32.8333333333333</v>
      </c>
      <c r="P190" s="3" t="n">
        <v>49</v>
      </c>
      <c r="Q190" s="0" t="n">
        <v>51</v>
      </c>
      <c r="R190" s="8" t="n">
        <f aca="false">IF(P190&lt;65,65-P190,0)</f>
        <v>16</v>
      </c>
      <c r="S190" s="8" t="n">
        <f aca="false">IF(Q190&lt;65,65-Q190," ")</f>
        <v>14</v>
      </c>
      <c r="T190" s="4" t="n">
        <f aca="false">IF(R190&gt;0,((F190-28)*(0.16)),0)</f>
        <v>1.92</v>
      </c>
      <c r="U190" s="4" t="n">
        <f aca="false">(R190/7)*4</f>
        <v>9.14285714285714</v>
      </c>
      <c r="V190" s="4"/>
      <c r="W190" s="15" t="n">
        <f aca="false">(SUM(T$158:T190))/(SUM(R$158:R190))</f>
        <v>0.10911877394636</v>
      </c>
    </row>
    <row r="191" customFormat="false" ht="14.85" hidden="false" customHeight="false" outlineLevel="0" collapsed="false">
      <c r="A191" s="10" t="n">
        <f aca="false">+A190+1</f>
        <v>40850</v>
      </c>
      <c r="B191" s="0" t="n">
        <v>2586</v>
      </c>
      <c r="C191" s="0" t="n">
        <v>1888</v>
      </c>
      <c r="D191" s="0" t="n">
        <v>3196</v>
      </c>
      <c r="E191" s="8" t="n">
        <f aca="false">D191-D190</f>
        <v>34</v>
      </c>
      <c r="F191" s="8" t="n">
        <f aca="false">(B191-B190)+((D191-D190)-(C191-C190))</f>
        <v>39</v>
      </c>
      <c r="G191" s="8" t="n">
        <f aca="false">G190+F191</f>
        <v>3894</v>
      </c>
      <c r="H191" s="8" t="n">
        <f aca="false">(B191-B190)-(C191-C190)</f>
        <v>5</v>
      </c>
      <c r="I191" s="1" t="n">
        <f aca="false">AVERAGE(E162:E191)</f>
        <v>26.2333333333333</v>
      </c>
      <c r="J191" s="11" t="n">
        <f aca="false">(D191-D190)/F191</f>
        <v>0.871794871794872</v>
      </c>
      <c r="K191" s="11"/>
      <c r="M191" s="12" t="n">
        <f aca="false">AVERAGE(J162:J191)</f>
        <v>0.898634240246032</v>
      </c>
      <c r="N191" s="13" t="n">
        <f aca="false">AVERAGE(F162:F191)</f>
        <v>33.0333333333333</v>
      </c>
      <c r="P191" s="3" t="n">
        <v>51</v>
      </c>
      <c r="Q191" s="0" t="n">
        <v>51</v>
      </c>
      <c r="R191" s="8" t="n">
        <f aca="false">IF(P191&lt;65,65-P191,0)</f>
        <v>14</v>
      </c>
      <c r="S191" s="8" t="n">
        <f aca="false">IF(Q191&lt;65,65-Q191," ")</f>
        <v>14</v>
      </c>
      <c r="T191" s="4" t="n">
        <f aca="false">IF(R191&gt;0,((F191-28)*(0.16)),0)</f>
        <v>1.76</v>
      </c>
      <c r="U191" s="4" t="n">
        <f aca="false">(R191/7)*4</f>
        <v>8</v>
      </c>
      <c r="V191" s="4"/>
      <c r="W191" s="15" t="n">
        <f aca="false">(SUM(T$158:T191))/(SUM(R$158:R191))</f>
        <v>0.109963636363636</v>
      </c>
    </row>
    <row r="192" customFormat="false" ht="14.85" hidden="false" customHeight="false" outlineLevel="0" collapsed="false">
      <c r="A192" s="10" t="n">
        <f aca="false">+A191+1</f>
        <v>40851</v>
      </c>
      <c r="B192" s="0" t="n">
        <v>2615</v>
      </c>
      <c r="C192" s="0" t="n">
        <v>1910</v>
      </c>
      <c r="D192" s="0" t="n">
        <v>3225</v>
      </c>
      <c r="E192" s="8" t="n">
        <f aca="false">D192-D191</f>
        <v>29</v>
      </c>
      <c r="F192" s="8" t="n">
        <f aca="false">(B192-B191)+((D192-D191)-(C192-C191))</f>
        <v>36</v>
      </c>
      <c r="G192" s="8" t="n">
        <f aca="false">G191+F192</f>
        <v>3930</v>
      </c>
      <c r="H192" s="8" t="n">
        <f aca="false">(B192-B191)-(C192-C191)</f>
        <v>7</v>
      </c>
      <c r="I192" s="1" t="n">
        <f aca="false">AVERAGE(E163:E192)</f>
        <v>25.9666666666667</v>
      </c>
      <c r="J192" s="11" t="n">
        <f aca="false">(D192-D191)/F192</f>
        <v>0.805555555555556</v>
      </c>
      <c r="K192" s="11"/>
      <c r="M192" s="12" t="n">
        <f aca="false">AVERAGE(J163:J192)</f>
        <v>0.886944425431218</v>
      </c>
      <c r="N192" s="13" t="n">
        <f aca="false">AVERAGE(F163:F192)</f>
        <v>33.1666666666667</v>
      </c>
      <c r="P192" s="3" t="n">
        <v>48</v>
      </c>
      <c r="Q192" s="0" t="n">
        <v>51</v>
      </c>
      <c r="R192" s="8" t="n">
        <f aca="false">IF(P192&lt;65,65-P192,0)</f>
        <v>17</v>
      </c>
      <c r="S192" s="8" t="n">
        <f aca="false">IF(Q192&lt;65,65-Q192," ")</f>
        <v>14</v>
      </c>
      <c r="T192" s="4" t="n">
        <f aca="false">IF(R192&gt;0,((F192-28)*(0.16)),0)</f>
        <v>1.28</v>
      </c>
      <c r="U192" s="4" t="n">
        <f aca="false">(R192/7)*4</f>
        <v>9.71428571428571</v>
      </c>
      <c r="V192" s="4"/>
      <c r="W192" s="15" t="n">
        <f aca="false">(SUM(T$158:T192))/(SUM(R$158:R192))</f>
        <v>0.107945205479452</v>
      </c>
    </row>
    <row r="193" customFormat="false" ht="14.85" hidden="false" customHeight="false" outlineLevel="0" collapsed="false">
      <c r="A193" s="10" t="n">
        <f aca="false">+A192+1</f>
        <v>40852</v>
      </c>
      <c r="B193" s="0" t="n">
        <v>2652</v>
      </c>
      <c r="C193" s="0" t="n">
        <v>1946</v>
      </c>
      <c r="D193" s="0" t="n">
        <v>3266</v>
      </c>
      <c r="E193" s="8" t="n">
        <f aca="false">D193-D192</f>
        <v>41</v>
      </c>
      <c r="F193" s="8" t="n">
        <f aca="false">(B193-B192)+((D193-D192)-(C193-C192))</f>
        <v>42</v>
      </c>
      <c r="G193" s="8" t="n">
        <f aca="false">G192+F193</f>
        <v>3972</v>
      </c>
      <c r="H193" s="8" t="n">
        <f aca="false">(B193-B192)-(C193-C192)</f>
        <v>1</v>
      </c>
      <c r="I193" s="1" t="n">
        <f aca="false">AVERAGE(E164:E193)</f>
        <v>25.9</v>
      </c>
      <c r="J193" s="11" t="n">
        <f aca="false">(D193-D192)/F193</f>
        <v>0.976190476190476</v>
      </c>
      <c r="K193" s="11"/>
      <c r="M193" s="12" t="n">
        <f aca="false">AVERAGE(J164:J193)</f>
        <v>0.859761885748678</v>
      </c>
      <c r="N193" s="13" t="n">
        <f aca="false">AVERAGE(F164:F193)</f>
        <v>33.7666666666667</v>
      </c>
      <c r="P193" s="3" t="n">
        <v>42</v>
      </c>
      <c r="Q193" s="0" t="n">
        <v>50</v>
      </c>
      <c r="R193" s="8" t="n">
        <f aca="false">IF(P193&lt;65,65-P193,0)</f>
        <v>23</v>
      </c>
      <c r="S193" s="8" t="n">
        <f aca="false">IF(Q193&lt;65,65-Q193," ")</f>
        <v>15</v>
      </c>
      <c r="T193" s="4" t="n">
        <f aca="false">IF(R193&gt;0,((F193-28)*(0.16)),0)</f>
        <v>2.24</v>
      </c>
      <c r="U193" s="4" t="n">
        <f aca="false">(R193/7)*4</f>
        <v>13.1428571428571</v>
      </c>
      <c r="V193" s="4"/>
      <c r="W193" s="15" t="n">
        <f aca="false">(SUM(T$158:T193))/(SUM(R$158:R193))</f>
        <v>0.107174603174603</v>
      </c>
    </row>
    <row r="194" customFormat="false" ht="14.85" hidden="false" customHeight="false" outlineLevel="0" collapsed="false">
      <c r="A194" s="10" t="n">
        <f aca="false">+A193+1</f>
        <v>40853</v>
      </c>
      <c r="B194" s="0" t="n">
        <v>2687</v>
      </c>
      <c r="C194" s="0" t="n">
        <v>1972</v>
      </c>
      <c r="D194" s="0" t="n">
        <v>3307</v>
      </c>
      <c r="E194" s="8" t="n">
        <f aca="false">D194-D193</f>
        <v>41</v>
      </c>
      <c r="F194" s="8" t="n">
        <f aca="false">(B194-B193)+((D194-D193)-(C194-C193))</f>
        <v>50</v>
      </c>
      <c r="G194" s="8" t="n">
        <f aca="false">G193+F194</f>
        <v>4022</v>
      </c>
      <c r="H194" s="8" t="n">
        <f aca="false">(B194-B193)-(C194-C193)</f>
        <v>9</v>
      </c>
      <c r="I194" s="1" t="n">
        <f aca="false">AVERAGE(E165:E194)</f>
        <v>25.8</v>
      </c>
      <c r="J194" s="11" t="n">
        <f aca="false">(D194-D193)/F194</f>
        <v>0.82</v>
      </c>
      <c r="K194" s="11"/>
      <c r="M194" s="12" t="n">
        <f aca="false">AVERAGE(J165:J194)</f>
        <v>0.839783391125022</v>
      </c>
      <c r="N194" s="13" t="n">
        <f aca="false">AVERAGE(F165:F194)</f>
        <v>34.4</v>
      </c>
      <c r="P194" s="3" t="n">
        <v>45</v>
      </c>
      <c r="Q194" s="0" t="n">
        <v>50</v>
      </c>
      <c r="R194" s="8" t="n">
        <f aca="false">IF(P194&lt;65,65-P194,0)</f>
        <v>20</v>
      </c>
      <c r="S194" s="8" t="n">
        <f aca="false">IF(Q194&lt;65,65-Q194," ")</f>
        <v>15</v>
      </c>
      <c r="T194" s="4" t="n">
        <f aca="false">IF(R194&gt;0,((F194-28)*(0.16)),0)</f>
        <v>3.52</v>
      </c>
      <c r="U194" s="4" t="n">
        <f aca="false">(R194/7)*4</f>
        <v>11.4285714285714</v>
      </c>
      <c r="V194" s="4"/>
      <c r="W194" s="15" t="n">
        <f aca="false">(SUM(T$158:T194))/(SUM(R$158:R194))</f>
        <v>0.111283582089552</v>
      </c>
    </row>
    <row r="195" customFormat="false" ht="14.85" hidden="false" customHeight="false" outlineLevel="0" collapsed="false">
      <c r="A195" s="10" t="n">
        <f aca="false">+A194+1</f>
        <v>40854</v>
      </c>
      <c r="B195" s="0" t="n">
        <v>2721</v>
      </c>
      <c r="C195" s="0" t="n">
        <v>2003</v>
      </c>
      <c r="D195" s="0" t="n">
        <v>3347</v>
      </c>
      <c r="E195" s="8" t="n">
        <f aca="false">D195-D194</f>
        <v>40</v>
      </c>
      <c r="F195" s="8" t="n">
        <f aca="false">(B195-B194)+((D195-D194)-(C195-C194))</f>
        <v>43</v>
      </c>
      <c r="G195" s="8" t="n">
        <f aca="false">G194+F195</f>
        <v>4065</v>
      </c>
      <c r="H195" s="8" t="n">
        <f aca="false">(B195-B194)-(C195-C194)</f>
        <v>3</v>
      </c>
      <c r="I195" s="1" t="n">
        <f aca="false">AVERAGE(E166:E195)</f>
        <v>25.7666666666667</v>
      </c>
      <c r="J195" s="11" t="n">
        <f aca="false">(D195-D194)/F195</f>
        <v>0.930232558139535</v>
      </c>
      <c r="K195" s="11"/>
      <c r="M195" s="12" t="n">
        <f aca="false">AVERAGE(J166:J195)</f>
        <v>0.820173859112389</v>
      </c>
      <c r="N195" s="13" t="n">
        <f aca="false">AVERAGE(F166:F195)</f>
        <v>34.9333333333333</v>
      </c>
      <c r="P195" s="3" t="n">
        <v>52</v>
      </c>
      <c r="Q195" s="0" t="n">
        <v>50</v>
      </c>
      <c r="R195" s="8" t="n">
        <f aca="false">IF(P195&lt;65,65-P195,0)</f>
        <v>13</v>
      </c>
      <c r="S195" s="8" t="n">
        <f aca="false">IF(Q195&lt;65,65-Q195," ")</f>
        <v>15</v>
      </c>
      <c r="T195" s="4" t="n">
        <f aca="false">IF(R195&gt;0,((F195-28)*(0.16)),0)</f>
        <v>2.4</v>
      </c>
      <c r="U195" s="4" t="n">
        <f aca="false">(R195/7)*4</f>
        <v>7.42857142857143</v>
      </c>
      <c r="V195" s="4"/>
      <c r="W195" s="15" t="n">
        <f aca="false">(SUM(T$158:T195))/(SUM(R$158:R195))</f>
        <v>0.114022988505747</v>
      </c>
    </row>
    <row r="196" customFormat="false" ht="14.85" hidden="false" customHeight="false" outlineLevel="0" collapsed="false">
      <c r="A196" s="10" t="n">
        <f aca="false">+A195+1</f>
        <v>40855</v>
      </c>
      <c r="B196" s="0" t="n">
        <v>2749</v>
      </c>
      <c r="C196" s="0" t="n">
        <v>2031</v>
      </c>
      <c r="D196" s="0" t="n">
        <v>3384</v>
      </c>
      <c r="E196" s="8" t="n">
        <f aca="false">D196-D195</f>
        <v>37</v>
      </c>
      <c r="F196" s="8" t="n">
        <f aca="false">(B196-B195)+((D196-D195)-(C196-C195))</f>
        <v>37</v>
      </c>
      <c r="G196" s="8" t="n">
        <f aca="false">G195+F196</f>
        <v>4102</v>
      </c>
      <c r="H196" s="8" t="n">
        <f aca="false">(B196-B195)-(C196-C195)</f>
        <v>0</v>
      </c>
      <c r="I196" s="1" t="n">
        <f aca="false">AVERAGE(E167:E196)</f>
        <v>25.6666666666667</v>
      </c>
      <c r="J196" s="11" t="n">
        <f aca="false">(D196-D195)/F196</f>
        <v>1</v>
      </c>
      <c r="K196" s="11"/>
      <c r="M196" s="12" t="n">
        <f aca="false">AVERAGE(J167:J196)</f>
        <v>0.80412447639634</v>
      </c>
      <c r="N196" s="13" t="n">
        <f aca="false">AVERAGE(F167:F196)</f>
        <v>35.2666666666667</v>
      </c>
      <c r="P196" s="3" t="n">
        <v>59</v>
      </c>
      <c r="Q196" s="0" t="n">
        <v>49</v>
      </c>
      <c r="R196" s="8" t="n">
        <f aca="false">IF(P196&lt;65,65-P196,0)</f>
        <v>6</v>
      </c>
      <c r="S196" s="8" t="n">
        <f aca="false">IF(Q196&lt;65,65-Q196," ")</f>
        <v>16</v>
      </c>
      <c r="T196" s="4" t="n">
        <f aca="false">IF(R196&gt;0,((F196-28)*(0.16)),0)</f>
        <v>1.44</v>
      </c>
      <c r="U196" s="4" t="n">
        <f aca="false">(R196/7)*4</f>
        <v>3.42857142857143</v>
      </c>
      <c r="V196" s="4"/>
      <c r="W196" s="15" t="n">
        <f aca="false">(SUM(T$158:T196))/(SUM(R$158:R196))</f>
        <v>0.116158192090395</v>
      </c>
    </row>
    <row r="197" customFormat="false" ht="14.85" hidden="false" customHeight="false" outlineLevel="0" collapsed="false">
      <c r="A197" s="10" t="n">
        <f aca="false">+A196+1</f>
        <v>40856</v>
      </c>
      <c r="B197" s="0" t="n">
        <v>2768</v>
      </c>
      <c r="C197" s="0" t="n">
        <v>2062</v>
      </c>
      <c r="D197" s="0" t="n">
        <v>3420</v>
      </c>
      <c r="E197" s="8" t="n">
        <f aca="false">D197-D196</f>
        <v>36</v>
      </c>
      <c r="F197" s="8" t="n">
        <f aca="false">(B197-B196)+((D197-D196)-(C197-C196))</f>
        <v>24</v>
      </c>
      <c r="G197" s="8" t="n">
        <f aca="false">G196+F197</f>
        <v>4126</v>
      </c>
      <c r="H197" s="8" t="n">
        <f aca="false">(B197-B196)-(C197-C196)</f>
        <v>-12</v>
      </c>
      <c r="I197" s="1" t="n">
        <f aca="false">AVERAGE(E168:E197)</f>
        <v>25.5666666666667</v>
      </c>
      <c r="J197" s="11" t="n">
        <f aca="false">(D197-D196)/F197</f>
        <v>1.5</v>
      </c>
      <c r="K197" s="11"/>
      <c r="M197" s="12" t="n">
        <f aca="false">AVERAGE(J168:J197)</f>
        <v>0.795033567305431</v>
      </c>
      <c r="N197" s="13" t="n">
        <f aca="false">AVERAGE(F168:F197)</f>
        <v>35.3333333333333</v>
      </c>
      <c r="P197" s="3" t="n">
        <v>56</v>
      </c>
      <c r="Q197" s="0" t="n">
        <v>49</v>
      </c>
      <c r="R197" s="8" t="n">
        <f aca="false">IF(P197&lt;65,65-P197,0)</f>
        <v>9</v>
      </c>
      <c r="S197" s="8" t="n">
        <f aca="false">IF(Q197&lt;65,65-Q197," ")</f>
        <v>16</v>
      </c>
      <c r="T197" s="4" t="n">
        <f aca="false">IF(R197&gt;0,((F197-28)*(0.16)),0)</f>
        <v>-0.64</v>
      </c>
      <c r="U197" s="4" t="n">
        <f aca="false">(R197/7)*4</f>
        <v>5.14285714285714</v>
      </c>
      <c r="V197" s="4"/>
      <c r="W197" s="15" t="n">
        <f aca="false">(SUM(T$158:T197))/(SUM(R$158:R197))</f>
        <v>0.111515151515152</v>
      </c>
    </row>
    <row r="198" customFormat="false" ht="14.85" hidden="false" customHeight="false" outlineLevel="0" collapsed="false">
      <c r="A198" s="10" t="n">
        <f aca="false">+A197+1</f>
        <v>40857</v>
      </c>
      <c r="B198" s="0" t="n">
        <v>2790</v>
      </c>
      <c r="C198" s="0" t="n">
        <v>2083</v>
      </c>
      <c r="D198" s="0" t="n">
        <v>3451</v>
      </c>
      <c r="E198" s="8" t="n">
        <f aca="false">D198-D197</f>
        <v>31</v>
      </c>
      <c r="F198" s="8" t="n">
        <f aca="false">(B198-B197)+((D198-D197)-(C198-C197))</f>
        <v>32</v>
      </c>
      <c r="G198" s="8" t="n">
        <f aca="false">G197+F198</f>
        <v>4158</v>
      </c>
      <c r="H198" s="8" t="n">
        <f aca="false">(B198-B197)-(C198-C197)</f>
        <v>1</v>
      </c>
      <c r="I198" s="1" t="n">
        <f aca="false">AVERAGE(E169:E198)</f>
        <v>25.6</v>
      </c>
      <c r="J198" s="11" t="n">
        <f aca="false">(D198-D197)/F198</f>
        <v>0.96875</v>
      </c>
      <c r="K198" s="11"/>
      <c r="M198" s="12" t="n">
        <f aca="false">AVERAGE(J169:J198)</f>
        <v>0.760658567305431</v>
      </c>
      <c r="N198" s="13" t="n">
        <f aca="false">AVERAGE(F169:F198)</f>
        <v>35.9</v>
      </c>
      <c r="P198" s="3" t="n">
        <v>58</v>
      </c>
      <c r="Q198" s="0" t="n">
        <v>49</v>
      </c>
      <c r="R198" s="8" t="n">
        <f aca="false">IF(P198&lt;65,65-P198,0)</f>
        <v>7</v>
      </c>
      <c r="S198" s="8" t="n">
        <f aca="false">IF(Q198&lt;65,65-Q198," ")</f>
        <v>16</v>
      </c>
      <c r="T198" s="4" t="n">
        <f aca="false">IF(R198&gt;0,((F198-28)*(0.16)),0)</f>
        <v>0.64</v>
      </c>
      <c r="U198" s="4" t="n">
        <f aca="false">(R198/7)*4</f>
        <v>4</v>
      </c>
      <c r="V198" s="4"/>
      <c r="W198" s="15" t="n">
        <f aca="false">(SUM(T$158:T198))/(SUM(R$158:R198))</f>
        <v>0.111135135135135</v>
      </c>
    </row>
    <row r="199" customFormat="false" ht="14.85" hidden="false" customHeight="false" outlineLevel="0" collapsed="false">
      <c r="A199" s="10" t="n">
        <f aca="false">+A198+1</f>
        <v>40858</v>
      </c>
      <c r="B199" s="0" t="n">
        <v>2821</v>
      </c>
      <c r="C199" s="0" t="n">
        <v>2096</v>
      </c>
      <c r="D199" s="0" t="n">
        <v>3468</v>
      </c>
      <c r="E199" s="8" t="n">
        <f aca="false">D199-D198</f>
        <v>17</v>
      </c>
      <c r="F199" s="8" t="n">
        <f aca="false">(B199-B198)+((D199-D198)-(C199-C198))</f>
        <v>35</v>
      </c>
      <c r="G199" s="8" t="n">
        <f aca="false">G198+F199</f>
        <v>4193</v>
      </c>
      <c r="H199" s="8" t="n">
        <f aca="false">(B199-B198)-(C199-C198)</f>
        <v>18</v>
      </c>
      <c r="I199" s="1" t="n">
        <f aca="false">AVERAGE(E170:E199)</f>
        <v>25.7333333333333</v>
      </c>
      <c r="J199" s="11" t="n">
        <f aca="false">(D199-D198)/F199</f>
        <v>0.485714285714286</v>
      </c>
      <c r="K199" s="11"/>
      <c r="M199" s="12" t="n">
        <f aca="false">AVERAGE(J170:J199)</f>
        <v>0.758793487940351</v>
      </c>
      <c r="N199" s="13" t="n">
        <f aca="false">AVERAGE(F170:F199)</f>
        <v>36.2666666666667</v>
      </c>
      <c r="P199" s="3" t="n">
        <v>45</v>
      </c>
      <c r="Q199" s="0" t="n">
        <v>48</v>
      </c>
      <c r="R199" s="8" t="n">
        <f aca="false">IF(P199&lt;65,65-P199,0)</f>
        <v>20</v>
      </c>
      <c r="S199" s="8" t="n">
        <f aca="false">IF(Q199&lt;65,65-Q199," ")</f>
        <v>17</v>
      </c>
      <c r="T199" s="4" t="n">
        <f aca="false">IF(R199&gt;0,((F199-28)*(0.16)),0)</f>
        <v>1.12</v>
      </c>
      <c r="U199" s="4" t="n">
        <f aca="false">(R199/7)*4</f>
        <v>11.4285714285714</v>
      </c>
      <c r="V199" s="4"/>
      <c r="W199" s="15" t="n">
        <f aca="false">(SUM(T$158:T199))/(SUM(R$158:R199))</f>
        <v>0.108307692307692</v>
      </c>
    </row>
    <row r="200" customFormat="false" ht="14.85" hidden="false" customHeight="false" outlineLevel="0" collapsed="false">
      <c r="A200" s="10" t="n">
        <f aca="false">+A199+1</f>
        <v>40859</v>
      </c>
      <c r="B200" s="0" t="n">
        <v>2862</v>
      </c>
      <c r="C200" s="0" t="n">
        <v>2115</v>
      </c>
      <c r="D200" s="0" t="n">
        <v>3496</v>
      </c>
      <c r="E200" s="8" t="n">
        <f aca="false">D200-D199</f>
        <v>28</v>
      </c>
      <c r="F200" s="8" t="n">
        <f aca="false">(B200-B199)+((D200-D199)-(C200-C199))</f>
        <v>50</v>
      </c>
      <c r="G200" s="8" t="n">
        <f aca="false">G199+F200</f>
        <v>4243</v>
      </c>
      <c r="H200" s="8" t="n">
        <f aca="false">(B200-B199)-(C200-C199)</f>
        <v>22</v>
      </c>
      <c r="I200" s="1" t="n">
        <f aca="false">AVERAGE(E171:E200)</f>
        <v>26.4333333333333</v>
      </c>
      <c r="J200" s="11" t="n">
        <f aca="false">(D200-D199)/F200</f>
        <v>0.56</v>
      </c>
      <c r="K200" s="11"/>
      <c r="M200" s="12" t="n">
        <f aca="false">AVERAGE(J171:J200)</f>
        <v>0.771153848300712</v>
      </c>
      <c r="N200" s="13" t="n">
        <f aca="false">AVERAGE(F171:F200)</f>
        <v>36.7</v>
      </c>
      <c r="P200" s="3" t="n">
        <v>47</v>
      </c>
      <c r="Q200" s="0" t="n">
        <v>48</v>
      </c>
      <c r="R200" s="8" t="n">
        <f aca="false">IF(P200&lt;65,65-P200,0)</f>
        <v>18</v>
      </c>
      <c r="S200" s="8" t="n">
        <f aca="false">IF(Q200&lt;65,65-Q200," ")</f>
        <v>17</v>
      </c>
      <c r="T200" s="4" t="n">
        <f aca="false">IF(R200&gt;0,((F200-28)*(0.16)),0)</f>
        <v>3.52</v>
      </c>
      <c r="U200" s="4" t="n">
        <f aca="false">(R200/7)*4</f>
        <v>10.2857142857143</v>
      </c>
      <c r="V200" s="4"/>
      <c r="W200" s="15" t="n">
        <f aca="false">(SUM(T$158:T200))/(SUM(R$158:R200))</f>
        <v>0.112156862745098</v>
      </c>
    </row>
    <row r="201" customFormat="false" ht="14.85" hidden="false" customHeight="false" outlineLevel="0" collapsed="false">
      <c r="A201" s="10" t="n">
        <f aca="false">+A200+1</f>
        <v>40860</v>
      </c>
      <c r="B201" s="0" t="n">
        <v>2901</v>
      </c>
      <c r="C201" s="0" t="n">
        <v>2133</v>
      </c>
      <c r="D201" s="0" t="n">
        <v>3521</v>
      </c>
      <c r="E201" s="8" t="n">
        <f aca="false">D201-D200</f>
        <v>25</v>
      </c>
      <c r="F201" s="8" t="n">
        <f aca="false">(B201-B200)+((D201-D200)-(C201-C200))</f>
        <v>46</v>
      </c>
      <c r="G201" s="8" t="n">
        <f aca="false">G200+F201</f>
        <v>4289</v>
      </c>
      <c r="H201" s="8" t="n">
        <f aca="false">(B201-B200)-(C201-C200)</f>
        <v>21</v>
      </c>
      <c r="I201" s="1" t="n">
        <f aca="false">AVERAGE(E172:E201)</f>
        <v>27</v>
      </c>
      <c r="J201" s="11" t="n">
        <f aca="false">(D201-D200)/F201</f>
        <v>0.543478260869565</v>
      </c>
      <c r="K201" s="11"/>
      <c r="M201" s="12" t="n">
        <f aca="false">AVERAGE(J172:J201)</f>
        <v>0.779013380073287</v>
      </c>
      <c r="N201" s="13" t="n">
        <f aca="false">AVERAGE(F172:F201)</f>
        <v>37.3666666666667</v>
      </c>
      <c r="P201" s="3" t="n">
        <v>52</v>
      </c>
      <c r="Q201" s="0" t="n">
        <v>48</v>
      </c>
      <c r="R201" s="8" t="n">
        <f aca="false">IF(P201&lt;65,65-P201,0)</f>
        <v>13</v>
      </c>
      <c r="S201" s="8" t="n">
        <f aca="false">IF(Q201&lt;65,65-Q201," ")</f>
        <v>17</v>
      </c>
      <c r="T201" s="4" t="n">
        <f aca="false">IF(R201&gt;0,((F201-28)*(0.16)),0)</f>
        <v>2.88</v>
      </c>
      <c r="U201" s="4" t="n">
        <f aca="false">(R201/7)*4</f>
        <v>7.42857142857143</v>
      </c>
      <c r="V201" s="4"/>
      <c r="W201" s="15" t="n">
        <f aca="false">(SUM(T$158:T201))/(SUM(R$158:R201))</f>
        <v>0.115534441805226</v>
      </c>
    </row>
    <row r="202" customFormat="false" ht="14.85" hidden="false" customHeight="false" outlineLevel="0" collapsed="false">
      <c r="A202" s="10" t="n">
        <f aca="false">+A201+1</f>
        <v>40861</v>
      </c>
      <c r="B202" s="0" t="n">
        <v>2931</v>
      </c>
      <c r="C202" s="0" t="n">
        <v>2145</v>
      </c>
      <c r="D202" s="0" t="n">
        <v>3543</v>
      </c>
      <c r="E202" s="8" t="n">
        <f aca="false">D202-D201</f>
        <v>22</v>
      </c>
      <c r="F202" s="8" t="n">
        <f aca="false">(B202-B201)+((D202-D201)-(C202-C201))</f>
        <v>40</v>
      </c>
      <c r="G202" s="8" t="n">
        <f aca="false">G201+F202</f>
        <v>4329</v>
      </c>
      <c r="H202" s="8" t="n">
        <f aca="false">(B202-B201)-(C202-C201)</f>
        <v>18</v>
      </c>
      <c r="I202" s="1" t="n">
        <f aca="false">AVERAGE(E173:E202)</f>
        <v>27.2</v>
      </c>
      <c r="J202" s="11" t="n">
        <f aca="false">(D202-D201)/F202</f>
        <v>0.55</v>
      </c>
      <c r="K202" s="11"/>
      <c r="M202" s="12" t="n">
        <f aca="false">AVERAGE(J173:J202)</f>
        <v>0.771949888009795</v>
      </c>
      <c r="N202" s="13" t="n">
        <f aca="false">AVERAGE(F173:F202)</f>
        <v>38</v>
      </c>
      <c r="O202" s="0" t="n">
        <v>454</v>
      </c>
      <c r="P202" s="3" t="n">
        <v>61</v>
      </c>
      <c r="Q202" s="0" t="n">
        <v>47</v>
      </c>
      <c r="R202" s="8" t="n">
        <f aca="false">IF(P202&lt;65,65-P202,0)</f>
        <v>4</v>
      </c>
      <c r="S202" s="8" t="n">
        <f aca="false">IF(Q202&lt;65,65-Q202," ")</f>
        <v>18</v>
      </c>
      <c r="T202" s="4" t="n">
        <f aca="false">IF(R202&gt;0,((F202-28)*(0.16)),0)</f>
        <v>1.92</v>
      </c>
      <c r="U202" s="4" t="n">
        <f aca="false">(R202/7)*4</f>
        <v>2.28571428571429</v>
      </c>
      <c r="V202" s="4"/>
      <c r="W202" s="15" t="n">
        <f aca="false">(SUM(T$158:T202))/(SUM(R$158:R202))</f>
        <v>0.118964705882353</v>
      </c>
    </row>
    <row r="203" customFormat="false" ht="14.85" hidden="false" customHeight="false" outlineLevel="0" collapsed="false">
      <c r="A203" s="10" t="n">
        <f aca="false">+A202+1</f>
        <v>40862</v>
      </c>
      <c r="B203" s="0" t="n">
        <v>2957</v>
      </c>
      <c r="C203" s="0" t="n">
        <v>2155</v>
      </c>
      <c r="D203" s="0" t="n">
        <v>3556</v>
      </c>
      <c r="E203" s="8" t="n">
        <f aca="false">D203-D202</f>
        <v>13</v>
      </c>
      <c r="F203" s="8" t="n">
        <f aca="false">(B203-B202)+((D203-D202)-(C203-C202))</f>
        <v>29</v>
      </c>
      <c r="G203" s="8" t="n">
        <f aca="false">G202+F203</f>
        <v>4358</v>
      </c>
      <c r="H203" s="8" t="n">
        <f aca="false">(B203-B202)-(C203-C202)</f>
        <v>16</v>
      </c>
      <c r="I203" s="1" t="n">
        <f aca="false">AVERAGE(E174:E203)</f>
        <v>26.3666666666667</v>
      </c>
      <c r="J203" s="11" t="n">
        <f aca="false">(D203-D202)/F203</f>
        <v>0.448275862068966</v>
      </c>
      <c r="K203" s="11"/>
      <c r="M203" s="12" t="n">
        <f aca="false">AVERAGE(J174:J203)</f>
        <v>0.753559083412094</v>
      </c>
      <c r="N203" s="13" t="n">
        <f aca="false">AVERAGE(F174:F203)</f>
        <v>37.7</v>
      </c>
      <c r="O203" s="0" t="n">
        <v>504</v>
      </c>
      <c r="P203" s="3" t="n">
        <v>61</v>
      </c>
      <c r="Q203" s="0" t="n">
        <v>47</v>
      </c>
      <c r="R203" s="8" t="n">
        <f aca="false">IF(P203&lt;65,65-P203,0)</f>
        <v>4</v>
      </c>
      <c r="S203" s="8" t="n">
        <f aca="false">IF(Q203&lt;65,65-Q203," ")</f>
        <v>18</v>
      </c>
      <c r="T203" s="4" t="n">
        <f aca="false">IF(R203&gt;0,((F203-28)*(0.16)),0)</f>
        <v>0.16</v>
      </c>
      <c r="U203" s="4" t="n">
        <f aca="false">(R203/7)*4</f>
        <v>2.28571428571429</v>
      </c>
      <c r="V203" s="4"/>
      <c r="W203" s="15" t="n">
        <f aca="false">(SUM(T$158:T203))/(SUM(R$158:R203))</f>
        <v>0.118228438228438</v>
      </c>
    </row>
    <row r="204" customFormat="false" ht="14.85" hidden="false" customHeight="false" outlineLevel="0" collapsed="false">
      <c r="A204" s="10" t="n">
        <f aca="false">+A203+1</f>
        <v>40863</v>
      </c>
      <c r="B204" s="0" t="n">
        <v>2984</v>
      </c>
      <c r="C204" s="0" t="n">
        <v>2156</v>
      </c>
      <c r="D204" s="0" t="n">
        <v>3559</v>
      </c>
      <c r="E204" s="8" t="n">
        <f aca="false">D204-D203</f>
        <v>3</v>
      </c>
      <c r="F204" s="8" t="n">
        <f aca="false">(B204-B203)+((D204-D203)-(C204-C203))</f>
        <v>29</v>
      </c>
      <c r="G204" s="8" t="n">
        <f aca="false">G203+F204</f>
        <v>4387</v>
      </c>
      <c r="H204" s="8" t="n">
        <f aca="false">(B204-B203)-(C204-C203)</f>
        <v>26</v>
      </c>
      <c r="I204" s="1" t="n">
        <f aca="false">AVERAGE(E175:E204)</f>
        <v>25.1666666666667</v>
      </c>
      <c r="J204" s="11" t="n">
        <f aca="false">(D204-D203)/F204</f>
        <v>0.103448275862069</v>
      </c>
      <c r="K204" s="11"/>
      <c r="M204" s="12" t="n">
        <f aca="false">AVERAGE(J175:J204)</f>
        <v>0.692007359274163</v>
      </c>
      <c r="N204" s="13" t="n">
        <f aca="false">AVERAGE(F175:F204)</f>
        <v>38</v>
      </c>
      <c r="O204" s="0" t="n">
        <v>554</v>
      </c>
      <c r="P204" s="3" t="n">
        <v>56</v>
      </c>
      <c r="Q204" s="0" t="n">
        <v>47</v>
      </c>
      <c r="R204" s="8" t="n">
        <f aca="false">IF(P204&lt;65,65-P204,0)</f>
        <v>9</v>
      </c>
      <c r="S204" s="8" t="n">
        <f aca="false">IF(Q204&lt;65,65-Q204," ")</f>
        <v>18</v>
      </c>
      <c r="T204" s="4" t="n">
        <f aca="false">IF(R204&gt;0,((F204-28)*(0.16)),0)</f>
        <v>0.16</v>
      </c>
      <c r="U204" s="4" t="n">
        <f aca="false">(R204/7)*4</f>
        <v>5.14285714285714</v>
      </c>
      <c r="V204" s="4"/>
      <c r="W204" s="15" t="n">
        <f aca="false">(SUM(T$158:T204))/(SUM(R$158:R204))</f>
        <v>0.116164383561644</v>
      </c>
    </row>
    <row r="205" customFormat="false" ht="14.85" hidden="false" customHeight="false" outlineLevel="0" collapsed="false">
      <c r="A205" s="10" t="n">
        <f aca="false">+A204+1</f>
        <v>40864</v>
      </c>
      <c r="B205" s="0" t="n">
        <v>3027</v>
      </c>
      <c r="C205" s="0" t="n">
        <v>2156</v>
      </c>
      <c r="D205" s="0" t="n">
        <v>3561</v>
      </c>
      <c r="E205" s="8" t="n">
        <f aca="false">D205-D204</f>
        <v>2</v>
      </c>
      <c r="F205" s="8" t="n">
        <f aca="false">(B205-B204)+((D205-D204)-(C205-C204))</f>
        <v>45</v>
      </c>
      <c r="G205" s="8" t="n">
        <f aca="false">G204+F205</f>
        <v>4432</v>
      </c>
      <c r="H205" s="8" t="n">
        <f aca="false">(B205-B204)-(C205-C204)</f>
        <v>43</v>
      </c>
      <c r="I205" s="1" t="n">
        <f aca="false">AVERAGE(E176:E205)</f>
        <v>23.9666666666667</v>
      </c>
      <c r="J205" s="11" t="n">
        <f aca="false">(D205-D204)/F205</f>
        <v>0.0444444444444444</v>
      </c>
      <c r="K205" s="11"/>
      <c r="M205" s="12" t="n">
        <f aca="false">AVERAGE(J176:J205)</f>
        <v>0.644770892037695</v>
      </c>
      <c r="N205" s="13" t="n">
        <f aca="false">AVERAGE(F176:F205)</f>
        <v>38.6333333333333</v>
      </c>
      <c r="O205" s="0" t="s">
        <v>27</v>
      </c>
      <c r="P205" s="3" t="n">
        <v>47</v>
      </c>
      <c r="Q205" s="0" t="n">
        <v>46</v>
      </c>
      <c r="R205" s="8" t="n">
        <f aca="false">IF(P205&lt;65,65-P205,0)</f>
        <v>18</v>
      </c>
      <c r="S205" s="8" t="n">
        <f aca="false">IF(Q205&lt;65,65-Q205," ")</f>
        <v>19</v>
      </c>
      <c r="T205" s="4" t="n">
        <f aca="false">IF(R205&gt;0,((F205-28)*(0.16)),0)</f>
        <v>2.72</v>
      </c>
      <c r="U205" s="4" t="n">
        <f aca="false">(R205/7)*4</f>
        <v>10.2857142857143</v>
      </c>
      <c r="V205" s="4"/>
      <c r="W205" s="15" t="n">
        <f aca="false">(SUM(T$158:T205))/(SUM(R$158:R205))</f>
        <v>0.117543859649123</v>
      </c>
    </row>
    <row r="206" customFormat="false" ht="14.85" hidden="false" customHeight="false" outlineLevel="0" collapsed="false">
      <c r="A206" s="10" t="n">
        <f aca="false">+A205+1</f>
        <v>40865</v>
      </c>
      <c r="B206" s="0" t="n">
        <v>3069</v>
      </c>
      <c r="C206" s="0" t="n">
        <v>2170</v>
      </c>
      <c r="D206" s="0" t="n">
        <v>3582</v>
      </c>
      <c r="E206" s="8" t="n">
        <f aca="false">D206-D205</f>
        <v>21</v>
      </c>
      <c r="F206" s="8" t="n">
        <f aca="false">(B206-B205)+((D206-D205)-(C206-C205))</f>
        <v>49</v>
      </c>
      <c r="G206" s="8" t="n">
        <f aca="false">G205+F206</f>
        <v>4481</v>
      </c>
      <c r="H206" s="8" t="n">
        <f aca="false">(B206-B205)-(C206-C205)</f>
        <v>28</v>
      </c>
      <c r="I206" s="1" t="n">
        <f aca="false">AVERAGE(E177:E206)</f>
        <v>24.0666666666667</v>
      </c>
      <c r="J206" s="11" t="n">
        <f aca="false">(D206-D205)/F206</f>
        <v>0.428571428571429</v>
      </c>
      <c r="K206" s="11"/>
      <c r="M206" s="12" t="n">
        <f aca="false">AVERAGE(J177:J206)</f>
        <v>0.627477658954989</v>
      </c>
      <c r="N206" s="13" t="n">
        <f aca="false">AVERAGE(F177:F206)</f>
        <v>39.6333333333333</v>
      </c>
      <c r="P206" s="3" t="n">
        <v>41</v>
      </c>
      <c r="Q206" s="0" t="n">
        <v>46</v>
      </c>
      <c r="R206" s="8" t="n">
        <f aca="false">IF(P206&lt;65,65-P206,0)</f>
        <v>24</v>
      </c>
      <c r="S206" s="8" t="n">
        <f aca="false">IF(Q206&lt;65,65-Q206," ")</f>
        <v>19</v>
      </c>
      <c r="T206" s="4" t="n">
        <f aca="false">IF(R206&gt;0,((F206-28)*(0.16)),0)</f>
        <v>3.36</v>
      </c>
      <c r="U206" s="4" t="n">
        <f aca="false">(R206/7)*4</f>
        <v>13.7142857142857</v>
      </c>
      <c r="V206" s="4"/>
      <c r="W206" s="15" t="n">
        <f aca="false">(SUM(T$158:T206))/(SUM(R$158:R206))</f>
        <v>0.118666666666667</v>
      </c>
    </row>
    <row r="207" customFormat="false" ht="14.85" hidden="false" customHeight="false" outlineLevel="0" collapsed="false">
      <c r="A207" s="10" t="n">
        <f aca="false">+A206+1</f>
        <v>40866</v>
      </c>
      <c r="B207" s="0" t="n">
        <v>3112</v>
      </c>
      <c r="C207" s="0" t="n">
        <v>2196</v>
      </c>
      <c r="D207" s="0" t="n">
        <v>3617</v>
      </c>
      <c r="E207" s="8" t="n">
        <f aca="false">D207-D206</f>
        <v>35</v>
      </c>
      <c r="F207" s="8" t="n">
        <f aca="false">(B207-B206)+((D207-D206)-(C207-C206))</f>
        <v>52</v>
      </c>
      <c r="G207" s="8" t="n">
        <f aca="false">G206+F207</f>
        <v>4533</v>
      </c>
      <c r="H207" s="8" t="n">
        <f aca="false">(B207-B206)-(C207-C206)</f>
        <v>17</v>
      </c>
      <c r="I207" s="1" t="n">
        <f aca="false">AVERAGE(E178:E207)</f>
        <v>24.9</v>
      </c>
      <c r="J207" s="11" t="n">
        <f aca="false">(D207-D206)/F207</f>
        <v>0.673076923076923</v>
      </c>
      <c r="K207" s="11"/>
      <c r="M207" s="12" t="n">
        <f aca="false">AVERAGE(J178:J207)</f>
        <v>0.638419303517323</v>
      </c>
      <c r="N207" s="13" t="n">
        <f aca="false">AVERAGE(F178:F207)</f>
        <v>40.4</v>
      </c>
      <c r="P207" s="3" t="n">
        <v>43</v>
      </c>
      <c r="Q207" s="0" t="n">
        <v>46</v>
      </c>
      <c r="R207" s="8" t="n">
        <f aca="false">IF(P207&lt;65,65-P207,0)</f>
        <v>22</v>
      </c>
      <c r="S207" s="8" t="n">
        <f aca="false">IF(Q207&lt;65,65-Q207," ")</f>
        <v>19</v>
      </c>
      <c r="T207" s="4" t="n">
        <f aca="false">IF(R207&gt;0,((F207-28)*(0.16)),0)</f>
        <v>3.84</v>
      </c>
      <c r="U207" s="4" t="n">
        <f aca="false">(R207/7)*4</f>
        <v>12.5714285714286</v>
      </c>
      <c r="V207" s="4"/>
      <c r="W207" s="15" t="n">
        <f aca="false">(SUM(T$158:T207))/(SUM(R$158:R207))</f>
        <v>0.121115537848606</v>
      </c>
    </row>
    <row r="208" customFormat="false" ht="14.85" hidden="false" customHeight="false" outlineLevel="0" collapsed="false">
      <c r="A208" s="10" t="n">
        <f aca="false">+A207+1</f>
        <v>40867</v>
      </c>
      <c r="B208" s="0" t="n">
        <v>3151</v>
      </c>
      <c r="C208" s="0" t="n">
        <v>2214</v>
      </c>
      <c r="D208" s="0" t="n">
        <v>3647</v>
      </c>
      <c r="E208" s="8" t="n">
        <f aca="false">D208-D207</f>
        <v>30</v>
      </c>
      <c r="F208" s="8" t="n">
        <f aca="false">(B208-B207)+((D208-D207)-(C208-C207))</f>
        <v>51</v>
      </c>
      <c r="G208" s="8" t="n">
        <f aca="false">G207+F208</f>
        <v>4584</v>
      </c>
      <c r="H208" s="8" t="n">
        <f aca="false">(B208-B207)-(C208-C207)</f>
        <v>21</v>
      </c>
      <c r="I208" s="1" t="n">
        <f aca="false">AVERAGE(E179:E208)</f>
        <v>25.2</v>
      </c>
      <c r="J208" s="11" t="n">
        <f aca="false">(D208-D207)/F208</f>
        <v>0.588235294117647</v>
      </c>
      <c r="K208" s="11"/>
      <c r="M208" s="12" t="n">
        <f aca="false">AVERAGE(J179:J208)</f>
        <v>0.639108227735659</v>
      </c>
      <c r="N208" s="13" t="n">
        <f aca="false">AVERAGE(F179:F208)</f>
        <v>40.8666666666667</v>
      </c>
      <c r="P208" s="3" t="n">
        <v>56</v>
      </c>
      <c r="Q208" s="0" t="n">
        <v>45</v>
      </c>
      <c r="R208" s="8" t="n">
        <f aca="false">IF(P208&lt;65,65-P208,0)</f>
        <v>9</v>
      </c>
      <c r="S208" s="8" t="n">
        <f aca="false">IF(Q208&lt;65,65-Q208," ")</f>
        <v>20</v>
      </c>
      <c r="T208" s="4" t="n">
        <f aca="false">IF(R208&gt;0,((F208-28)*(0.16)),0)</f>
        <v>3.68</v>
      </c>
      <c r="U208" s="4" t="n">
        <f aca="false">(R208/7)*4</f>
        <v>5.14285714285714</v>
      </c>
      <c r="V208" s="4"/>
      <c r="W208" s="15" t="n">
        <f aca="false">(SUM(T$158:T208))/(SUM(R$158:R208))</f>
        <v>0.126183953033268</v>
      </c>
    </row>
    <row r="209" customFormat="false" ht="14.85" hidden="false" customHeight="false" outlineLevel="0" collapsed="false">
      <c r="A209" s="10" t="n">
        <f aca="false">+A208+1</f>
        <v>40868</v>
      </c>
      <c r="B209" s="0" t="n">
        <v>3181</v>
      </c>
      <c r="C209" s="0" t="n">
        <v>2219</v>
      </c>
      <c r="D209" s="0" t="n">
        <v>3656</v>
      </c>
      <c r="E209" s="8" t="n">
        <f aca="false">D209-D208</f>
        <v>9</v>
      </c>
      <c r="F209" s="8" t="n">
        <f aca="false">(B209-B208)+((D209-D208)-(C209-C208))</f>
        <v>34</v>
      </c>
      <c r="G209" s="8" t="n">
        <f aca="false">G208+F209</f>
        <v>4618</v>
      </c>
      <c r="H209" s="8" t="n">
        <f aca="false">(B209-B208)-(C209-C208)</f>
        <v>25</v>
      </c>
      <c r="I209" s="1" t="n">
        <f aca="false">AVERAGE(E180:E209)</f>
        <v>24.9333333333333</v>
      </c>
      <c r="J209" s="11" t="n">
        <f aca="false">(D209-D208)/F209</f>
        <v>0.264705882352941</v>
      </c>
      <c r="K209" s="11"/>
      <c r="M209" s="12" t="n">
        <f aca="false">AVERAGE(J180:J209)</f>
        <v>0.631741280956947</v>
      </c>
      <c r="N209" s="13" t="n">
        <f aca="false">AVERAGE(F180:F209)</f>
        <v>40.8333333333333</v>
      </c>
      <c r="P209" s="3" t="n">
        <v>52</v>
      </c>
      <c r="Q209" s="0" t="n">
        <v>45</v>
      </c>
      <c r="R209" s="8" t="n">
        <f aca="false">IF(P209&lt;65,65-P209,0)</f>
        <v>13</v>
      </c>
      <c r="S209" s="8" t="n">
        <f aca="false">IF(Q209&lt;65,65-Q209," ")</f>
        <v>20</v>
      </c>
      <c r="T209" s="4" t="n">
        <f aca="false">IF(R209&gt;0,((F209-28)*(0.16)),0)</f>
        <v>0.96</v>
      </c>
      <c r="U209" s="4" t="n">
        <f aca="false">(R209/7)*4</f>
        <v>7.42857142857143</v>
      </c>
      <c r="V209" s="4"/>
      <c r="W209" s="15" t="n">
        <f aca="false">(SUM(T$158:T209))/(SUM(R$158:R209))</f>
        <v>0.124885496183206</v>
      </c>
    </row>
    <row r="210" customFormat="false" ht="14.85" hidden="false" customHeight="false" outlineLevel="0" collapsed="false">
      <c r="A210" s="10" t="n">
        <f aca="false">+A209+1</f>
        <v>40869</v>
      </c>
      <c r="B210" s="0" t="n">
        <v>3219</v>
      </c>
      <c r="C210" s="0" t="n">
        <v>2220</v>
      </c>
      <c r="D210" s="0" t="n">
        <v>3660</v>
      </c>
      <c r="E210" s="8" t="n">
        <f aca="false">D210-D209</f>
        <v>4</v>
      </c>
      <c r="F210" s="8" t="n">
        <f aca="false">(B210-B209)+((D210-D209)-(C210-C209))</f>
        <v>41</v>
      </c>
      <c r="G210" s="8" t="n">
        <f aca="false">G209+F210</f>
        <v>4659</v>
      </c>
      <c r="H210" s="8" t="n">
        <f aca="false">(B210-B209)-(C210-C209)</f>
        <v>37</v>
      </c>
      <c r="I210" s="1" t="n">
        <f aca="false">AVERAGE(E181:E210)</f>
        <v>24.3</v>
      </c>
      <c r="J210" s="11" t="n">
        <f aca="false">(D210-D209)/F210</f>
        <v>0.0975609756097561</v>
      </c>
      <c r="K210" s="11"/>
      <c r="M210" s="12" t="n">
        <f aca="false">AVERAGE(J181:J210)</f>
        <v>0.616739345223305</v>
      </c>
      <c r="N210" s="13" t="n">
        <f aca="false">AVERAGE(F181:F210)</f>
        <v>40.8</v>
      </c>
      <c r="P210" s="3" t="n">
        <v>47</v>
      </c>
      <c r="Q210" s="0" t="n">
        <v>45</v>
      </c>
      <c r="R210" s="8" t="n">
        <f aca="false">IF(P210&lt;65,65-P210,0)</f>
        <v>18</v>
      </c>
      <c r="S210" s="8" t="n">
        <f aca="false">IF(Q210&lt;65,65-Q210," ")</f>
        <v>20</v>
      </c>
      <c r="T210" s="4" t="n">
        <f aca="false">IF(R210&gt;0,((F210-28)*(0.16)),0)</f>
        <v>2.08</v>
      </c>
      <c r="U210" s="4" t="n">
        <f aca="false">(R210/7)*4</f>
        <v>10.2857142857143</v>
      </c>
      <c r="V210" s="4"/>
      <c r="W210" s="15" t="n">
        <f aca="false">(SUM(T$158:T210))/(SUM(R$158:R210))</f>
        <v>0.124575645756458</v>
      </c>
    </row>
    <row r="211" customFormat="false" ht="14.85" hidden="false" customHeight="false" outlineLevel="0" collapsed="false">
      <c r="A211" s="10" t="n">
        <f aca="false">+A210+1</f>
        <v>40870</v>
      </c>
      <c r="B211" s="0" t="n">
        <v>3256</v>
      </c>
      <c r="C211" s="0" t="n">
        <v>2220</v>
      </c>
      <c r="D211" s="0" t="n">
        <v>3661</v>
      </c>
      <c r="E211" s="8" t="n">
        <f aca="false">D211-D210</f>
        <v>1</v>
      </c>
      <c r="F211" s="8" t="n">
        <f aca="false">(B211-B210)+((D211-D210)-(C211-C210))</f>
        <v>38</v>
      </c>
      <c r="G211" s="8" t="n">
        <f aca="false">G210+F211</f>
        <v>4697</v>
      </c>
      <c r="H211" s="8" t="n">
        <f aca="false">(B211-B210)-(C211-C210)</f>
        <v>37</v>
      </c>
      <c r="I211" s="1" t="n">
        <f aca="false">AVERAGE(E182:E211)</f>
        <v>23.5333333333333</v>
      </c>
      <c r="J211" s="11" t="n">
        <f aca="false">(D211-D210)/F211</f>
        <v>0.0263157894736842</v>
      </c>
      <c r="K211" s="11"/>
      <c r="M211" s="12" t="n">
        <f aca="false">AVERAGE(J182:J211)</f>
        <v>0.590030331309209</v>
      </c>
      <c r="N211" s="13" t="n">
        <f aca="false">AVERAGE(F182:F211)</f>
        <v>41.1</v>
      </c>
      <c r="P211" s="3" t="n">
        <v>46</v>
      </c>
      <c r="Q211" s="0" t="n">
        <v>44</v>
      </c>
      <c r="R211" s="8" t="n">
        <f aca="false">IF(P211&lt;65,65-P211,0)</f>
        <v>19</v>
      </c>
      <c r="S211" s="8" t="n">
        <f aca="false">IF(Q211&lt;65,65-Q211," ")</f>
        <v>21</v>
      </c>
      <c r="T211" s="4" t="n">
        <f aca="false">IF(R211&gt;0,((F211-28)*(0.16)),0)</f>
        <v>1.6</v>
      </c>
      <c r="U211" s="4" t="n">
        <f aca="false">(R211/7)*4</f>
        <v>10.8571428571429</v>
      </c>
      <c r="V211" s="4"/>
      <c r="W211" s="15" t="n">
        <f aca="false">(SUM(T$158:T211))/(SUM(R$158:R211))</f>
        <v>0.123208556149733</v>
      </c>
    </row>
    <row r="212" customFormat="false" ht="14.85" hidden="false" customHeight="false" outlineLevel="0" collapsed="false">
      <c r="A212" s="10" t="n">
        <f aca="false">+A211+1</f>
        <v>40871</v>
      </c>
      <c r="B212" s="0" t="n">
        <v>3304</v>
      </c>
      <c r="C212" s="0" t="n">
        <v>2234</v>
      </c>
      <c r="D212" s="0" t="n">
        <v>3681</v>
      </c>
      <c r="E212" s="8" t="n">
        <f aca="false">D212-D211</f>
        <v>20</v>
      </c>
      <c r="F212" s="8" t="n">
        <f aca="false">(B212-B211)+((D212-D211)-(C212-C211))</f>
        <v>54</v>
      </c>
      <c r="G212" s="8" t="n">
        <f aca="false">G211+F212</f>
        <v>4751</v>
      </c>
      <c r="H212" s="8" t="n">
        <f aca="false">(B212-B211)-(C212-C211)</f>
        <v>34</v>
      </c>
      <c r="I212" s="1" t="n">
        <f aca="false">AVERAGE(E183:E212)</f>
        <v>23.3666666666667</v>
      </c>
      <c r="J212" s="11" t="n">
        <f aca="false">(D212-D211)/F212</f>
        <v>0.37037037037037</v>
      </c>
      <c r="K212" s="11"/>
      <c r="M212" s="12" t="n">
        <f aca="false">AVERAGE(J183:J212)</f>
        <v>0.578566486512031</v>
      </c>
      <c r="N212" s="13" t="n">
        <f aca="false">AVERAGE(F183:F212)</f>
        <v>41.7333333333333</v>
      </c>
      <c r="P212" s="3" t="n">
        <v>47</v>
      </c>
      <c r="Q212" s="0" t="n">
        <v>44</v>
      </c>
      <c r="R212" s="8" t="n">
        <f aca="false">IF(P212&lt;65,65-P212,0)</f>
        <v>18</v>
      </c>
      <c r="S212" s="8" t="n">
        <f aca="false">IF(Q212&lt;65,65-Q212," ")</f>
        <v>21</v>
      </c>
      <c r="T212" s="4" t="n">
        <f aca="false">IF(R212&gt;0,((F212-28)*(0.16)),0)</f>
        <v>4.16</v>
      </c>
      <c r="U212" s="4" t="n">
        <f aca="false">(R212/7)*4</f>
        <v>10.2857142857143</v>
      </c>
      <c r="V212" s="4"/>
      <c r="W212" s="15" t="n">
        <f aca="false">(SUM(T$158:T212))/(SUM(R$158:R212))</f>
        <v>0.126563039723661</v>
      </c>
    </row>
    <row r="213" customFormat="false" ht="14.85" hidden="false" customHeight="false" outlineLevel="0" collapsed="false">
      <c r="A213" s="10" t="n">
        <f aca="false">+A212+1</f>
        <v>40872</v>
      </c>
      <c r="B213" s="0" t="n">
        <v>3348</v>
      </c>
      <c r="C213" s="0" t="n">
        <v>2259</v>
      </c>
      <c r="D213" s="0" t="n">
        <v>3716</v>
      </c>
      <c r="E213" s="8" t="n">
        <f aca="false">D213-D212</f>
        <v>35</v>
      </c>
      <c r="F213" s="8" t="n">
        <f aca="false">(B213-B212)+((D213-D212)-(C213-C212))</f>
        <v>54</v>
      </c>
      <c r="G213" s="8" t="n">
        <f aca="false">G212+F213</f>
        <v>4805</v>
      </c>
      <c r="H213" s="8" t="n">
        <f aca="false">(B213-B212)-(C213-C212)</f>
        <v>19</v>
      </c>
      <c r="I213" s="1" t="n">
        <f aca="false">AVERAGE(E184:E213)</f>
        <v>23.7333333333333</v>
      </c>
      <c r="J213" s="11" t="n">
        <f aca="false">(D213-D212)/F213</f>
        <v>0.648148148148148</v>
      </c>
      <c r="K213" s="11"/>
      <c r="M213" s="12" t="n">
        <f aca="false">AVERAGE(J184:J213)</f>
        <v>0.573504758116969</v>
      </c>
      <c r="N213" s="13" t="n">
        <f aca="false">AVERAGE(F184:F213)</f>
        <v>42.5333333333333</v>
      </c>
      <c r="P213" s="3" t="n">
        <v>51</v>
      </c>
      <c r="Q213" s="0" t="n">
        <v>44</v>
      </c>
      <c r="R213" s="8" t="n">
        <f aca="false">IF(P213&lt;65,65-P213,0)</f>
        <v>14</v>
      </c>
      <c r="S213" s="8" t="n">
        <f aca="false">IF(Q213&lt;65,65-Q213," ")</f>
        <v>21</v>
      </c>
      <c r="T213" s="4" t="n">
        <f aca="false">IF(R213&gt;0,((F213-28)*(0.16)),0)</f>
        <v>4.16</v>
      </c>
      <c r="U213" s="4" t="n">
        <f aca="false">(R213/7)*4</f>
        <v>8</v>
      </c>
      <c r="V213" s="4"/>
      <c r="W213" s="15" t="n">
        <f aca="false">(SUM(T$158:T213))/(SUM(R$158:R213))</f>
        <v>0.130590219224283</v>
      </c>
    </row>
    <row r="214" customFormat="false" ht="14.85" hidden="false" customHeight="false" outlineLevel="0" collapsed="false">
      <c r="A214" s="10" t="n">
        <f aca="false">+A213+1</f>
        <v>40873</v>
      </c>
      <c r="B214" s="0" t="n">
        <v>3380</v>
      </c>
      <c r="C214" s="0" t="n">
        <v>2284</v>
      </c>
      <c r="D214" s="0" t="n">
        <v>3746</v>
      </c>
      <c r="E214" s="8" t="n">
        <f aca="false">D214-D213</f>
        <v>30</v>
      </c>
      <c r="F214" s="8" t="n">
        <f aca="false">(B214-B213)+((D214-D213)-(C214-C213))</f>
        <v>37</v>
      </c>
      <c r="G214" s="8" t="n">
        <f aca="false">G213+F214</f>
        <v>4842</v>
      </c>
      <c r="H214" s="8" t="n">
        <f aca="false">(B214-B213)-(C214-C213)</f>
        <v>7</v>
      </c>
      <c r="I214" s="1" t="n">
        <f aca="false">AVERAGE(E185:E214)</f>
        <v>24.4666666666667</v>
      </c>
      <c r="J214" s="11" t="n">
        <f aca="false">(D214-D213)/F214</f>
        <v>0.810810810810811</v>
      </c>
      <c r="K214" s="11"/>
      <c r="M214" s="12" t="n">
        <f aca="false">AVERAGE(J185:J214)</f>
        <v>0.591929634606362</v>
      </c>
      <c r="N214" s="13" t="n">
        <f aca="false">AVERAGE(F185:F214)</f>
        <v>42.7333333333333</v>
      </c>
      <c r="P214" s="3" t="n">
        <v>54</v>
      </c>
      <c r="Q214" s="0" t="n">
        <v>43</v>
      </c>
      <c r="R214" s="8" t="n">
        <f aca="false">IF(P214&lt;65,65-P214,0)</f>
        <v>11</v>
      </c>
      <c r="S214" s="8" t="n">
        <f aca="false">IF(Q214&lt;65,65-Q214," ")</f>
        <v>22</v>
      </c>
      <c r="T214" s="4" t="n">
        <f aca="false">IF(R214&gt;0,((F214-28)*(0.16)),0)</f>
        <v>1.44</v>
      </c>
      <c r="U214" s="4" t="n">
        <f aca="false">(R214/7)*4</f>
        <v>6.28571428571429</v>
      </c>
      <c r="V214" s="4"/>
      <c r="W214" s="15" t="n">
        <f aca="false">(SUM(T$158:T214))/(SUM(R$158:R214))</f>
        <v>0.130596026490066</v>
      </c>
    </row>
    <row r="215" customFormat="false" ht="14.85" hidden="false" customHeight="false" outlineLevel="0" collapsed="false">
      <c r="A215" s="10" t="n">
        <f aca="false">+A214+1</f>
        <v>40874</v>
      </c>
      <c r="B215" s="0" t="n">
        <v>3421</v>
      </c>
      <c r="C215" s="0" t="n">
        <v>2298</v>
      </c>
      <c r="D215" s="0" t="n">
        <v>3770</v>
      </c>
      <c r="E215" s="8" t="n">
        <f aca="false">D215-D214</f>
        <v>24</v>
      </c>
      <c r="F215" s="8" t="n">
        <f aca="false">(B215-B214)+((D215-D214)-(C215-C214))</f>
        <v>51</v>
      </c>
      <c r="G215" s="8" t="n">
        <f aca="false">G214+F215</f>
        <v>4893</v>
      </c>
      <c r="H215" s="8" t="n">
        <f aca="false">(B215-B214)-(C215-C214)</f>
        <v>27</v>
      </c>
      <c r="I215" s="1" t="n">
        <f aca="false">AVERAGE(E186:E215)</f>
        <v>24.5333333333333</v>
      </c>
      <c r="J215" s="11" t="n">
        <f aca="false">(D215-D214)/F215</f>
        <v>0.470588235294118</v>
      </c>
      <c r="K215" s="11"/>
      <c r="M215" s="12" t="n">
        <f aca="false">AVERAGE(J186:J215)</f>
        <v>0.590155591655848</v>
      </c>
      <c r="N215" s="13" t="n">
        <f aca="false">AVERAGE(F186:F215)</f>
        <v>43.0333333333333</v>
      </c>
      <c r="P215" s="3" t="n">
        <v>52</v>
      </c>
      <c r="Q215" s="0" t="n">
        <v>43</v>
      </c>
      <c r="R215" s="8" t="n">
        <f aca="false">IF(P215&lt;65,65-P215,0)</f>
        <v>13</v>
      </c>
      <c r="S215" s="8" t="n">
        <f aca="false">IF(Q215&lt;65,65-Q215," ")</f>
        <v>22</v>
      </c>
      <c r="T215" s="4" t="n">
        <f aca="false">IF(R215&gt;0,((F215-28)*(0.16)),0)</f>
        <v>3.68</v>
      </c>
      <c r="U215" s="4" t="n">
        <f aca="false">(R215/7)*4</f>
        <v>7.42857142857143</v>
      </c>
      <c r="V215" s="4"/>
      <c r="W215" s="15" t="n">
        <f aca="false">(SUM(T$158:T215))/(SUM(R$158:R215))</f>
        <v>0.133808752025932</v>
      </c>
    </row>
    <row r="216" customFormat="false" ht="14.85" hidden="false" customHeight="false" outlineLevel="0" collapsed="false">
      <c r="A216" s="10" t="n">
        <f aca="false">+A215+1</f>
        <v>40875</v>
      </c>
      <c r="B216" s="0" t="n">
        <v>3452</v>
      </c>
      <c r="C216" s="0" t="n">
        <v>2307</v>
      </c>
      <c r="D216" s="0" t="n">
        <v>3787</v>
      </c>
      <c r="E216" s="8" t="n">
        <f aca="false">D216-D215</f>
        <v>17</v>
      </c>
      <c r="F216" s="8" t="n">
        <f aca="false">(B216-B215)+((D216-D215)-(C216-C215))</f>
        <v>39</v>
      </c>
      <c r="G216" s="8" t="n">
        <f aca="false">G215+F216</f>
        <v>4932</v>
      </c>
      <c r="H216" s="8" t="n">
        <f aca="false">(B216-B215)-(C216-C215)</f>
        <v>22</v>
      </c>
      <c r="I216" s="1" t="n">
        <f aca="false">AVERAGE(E187:E216)</f>
        <v>24.6333333333333</v>
      </c>
      <c r="J216" s="11" t="n">
        <f aca="false">(D216-D215)/F216</f>
        <v>0.435897435897436</v>
      </c>
      <c r="K216" s="11"/>
      <c r="M216" s="12" t="n">
        <f aca="false">AVERAGE(J187:J216)</f>
        <v>0.594756428171578</v>
      </c>
      <c r="N216" s="13" t="n">
        <f aca="false">AVERAGE(F187:F216)</f>
        <v>42.7666666666667</v>
      </c>
      <c r="P216" s="3" t="n">
        <v>63</v>
      </c>
      <c r="Q216" s="0" t="n">
        <v>42</v>
      </c>
      <c r="R216" s="8" t="n">
        <f aca="false">IF(P216&lt;65,65-P216,0)</f>
        <v>2</v>
      </c>
      <c r="S216" s="8" t="n">
        <f aca="false">IF(Q216&lt;65,65-Q216," ")</f>
        <v>23</v>
      </c>
      <c r="T216" s="4" t="n">
        <f aca="false">IF(R216&gt;0,((F216-28)*(0.16)),0)</f>
        <v>1.76</v>
      </c>
      <c r="U216" s="4" t="n">
        <f aca="false">(R216/7)*4</f>
        <v>1.14285714285714</v>
      </c>
      <c r="V216" s="4"/>
      <c r="W216" s="15" t="n">
        <f aca="false">(SUM(T$158:T216))/(SUM(R$158:R216))</f>
        <v>0.136219709208401</v>
      </c>
    </row>
    <row r="217" customFormat="false" ht="14.85" hidden="false" customHeight="false" outlineLevel="0" collapsed="false">
      <c r="A217" s="10" t="n">
        <f aca="false">+A216+1</f>
        <v>40876</v>
      </c>
      <c r="B217" s="0" t="n">
        <v>3476</v>
      </c>
      <c r="C217" s="0" t="n">
        <v>2313</v>
      </c>
      <c r="D217" s="0" t="n">
        <v>3796</v>
      </c>
      <c r="E217" s="8" t="n">
        <f aca="false">D217-D216</f>
        <v>9</v>
      </c>
      <c r="F217" s="8" t="n">
        <f aca="false">(B217-B216)+((D217-D216)-(C217-C216))</f>
        <v>27</v>
      </c>
      <c r="G217" s="8" t="n">
        <f aca="false">G216+F217</f>
        <v>4959</v>
      </c>
      <c r="H217" s="8" t="n">
        <f aca="false">(B217-B216)-(C217-C216)</f>
        <v>18</v>
      </c>
      <c r="I217" s="1" t="n">
        <f aca="false">AVERAGE(E188:E217)</f>
        <v>24.6333333333333</v>
      </c>
      <c r="J217" s="11" t="n">
        <f aca="false">(D217-D216)/F217</f>
        <v>0.333333333333333</v>
      </c>
      <c r="K217" s="11"/>
      <c r="M217" s="12" t="n">
        <f aca="false">AVERAGE(J188:J217)</f>
        <v>0.601180039282689</v>
      </c>
      <c r="N217" s="13" t="n">
        <f aca="false">AVERAGE(F188:F217)</f>
        <v>41.5333333333333</v>
      </c>
      <c r="P217" s="3" t="n">
        <v>58</v>
      </c>
      <c r="Q217" s="0" t="n">
        <v>42</v>
      </c>
      <c r="R217" s="8" t="n">
        <f aca="false">IF(P217&lt;65,65-P217,0)</f>
        <v>7</v>
      </c>
      <c r="S217" s="8" t="n">
        <f aca="false">IF(Q217&lt;65,65-Q217," ")</f>
        <v>23</v>
      </c>
      <c r="T217" s="4" t="n">
        <f aca="false">IF(R217&gt;0,((F217-28)*(0.16)),0)</f>
        <v>-0.16</v>
      </c>
      <c r="U217" s="4" t="n">
        <f aca="false">(R217/7)*4</f>
        <v>4</v>
      </c>
      <c r="V217" s="4"/>
      <c r="W217" s="15" t="n">
        <f aca="false">(SUM(T$158:T217))/(SUM(R$158:R217))</f>
        <v>0.13444089456869</v>
      </c>
    </row>
    <row r="218" customFormat="false" ht="14.85" hidden="false" customHeight="false" outlineLevel="0" collapsed="false">
      <c r="A218" s="10" t="n">
        <f aca="false">+A217+1</f>
        <v>40877</v>
      </c>
      <c r="B218" s="0" t="n">
        <v>3514</v>
      </c>
      <c r="C218" s="0" t="n">
        <v>2319</v>
      </c>
      <c r="D218" s="0" t="n">
        <v>3810</v>
      </c>
      <c r="E218" s="8" t="n">
        <f aca="false">D218-D217</f>
        <v>14</v>
      </c>
      <c r="F218" s="8" t="n">
        <f aca="false">(B218-B217)+((D218-D217)-(C218-C217))</f>
        <v>46</v>
      </c>
      <c r="G218" s="8" t="n">
        <f aca="false">G217+F218</f>
        <v>5005</v>
      </c>
      <c r="H218" s="8" t="n">
        <f aca="false">(B218-B217)-(C218-C217)</f>
        <v>32</v>
      </c>
      <c r="I218" s="1" t="n">
        <f aca="false">AVERAGE(E189:E218)</f>
        <v>24</v>
      </c>
      <c r="J218" s="11" t="n">
        <f aca="false">(D218-D217)/F218</f>
        <v>0.304347826086957</v>
      </c>
      <c r="K218" s="11"/>
      <c r="M218" s="12" t="n">
        <f aca="false">AVERAGE(J189:J218)</f>
        <v>0.589756339367941</v>
      </c>
      <c r="N218" s="14" t="n">
        <f aca="false">AVERAGE(F189:F218)</f>
        <v>41.3666666666667</v>
      </c>
      <c r="O218" s="8" t="n">
        <f aca="false">SUM(E189:E218)</f>
        <v>720</v>
      </c>
      <c r="P218" s="3" t="n">
        <v>49</v>
      </c>
      <c r="Q218" s="0" t="n">
        <v>42</v>
      </c>
      <c r="R218" s="8" t="n">
        <f aca="false">IF(P218&lt;65,65-P218,0)</f>
        <v>16</v>
      </c>
      <c r="S218" s="8" t="n">
        <f aca="false">IF(Q218&lt;65,65-Q218," ")</f>
        <v>23</v>
      </c>
      <c r="T218" s="4" t="n">
        <f aca="false">IF(R218&gt;0,((F218-28)*(0.16)),0)</f>
        <v>2.88</v>
      </c>
      <c r="U218" s="4" t="n">
        <f aca="false">(R218/7)*4</f>
        <v>9.14285714285714</v>
      </c>
      <c r="V218" s="4"/>
      <c r="W218" s="15" t="n">
        <f aca="false">(SUM(T$158:T218))/(SUM(R$158:R218))</f>
        <v>0.135576323987539</v>
      </c>
    </row>
    <row r="219" customFormat="false" ht="14.85" hidden="false" customHeight="false" outlineLevel="0" collapsed="false">
      <c r="A219" s="10" t="n">
        <f aca="false">+A218+1</f>
        <v>40878</v>
      </c>
      <c r="B219" s="0" t="n">
        <v>3559</v>
      </c>
      <c r="C219" s="0" t="n">
        <v>2335</v>
      </c>
      <c r="D219" s="0" t="n">
        <v>3830</v>
      </c>
      <c r="E219" s="8" t="n">
        <f aca="false">D219-D218</f>
        <v>20</v>
      </c>
      <c r="F219" s="8" t="n">
        <f aca="false">(B219-B218)+((D219-D218)-(C219-C218))</f>
        <v>49</v>
      </c>
      <c r="G219" s="8" t="n">
        <f aca="false">G218+F219</f>
        <v>5054</v>
      </c>
      <c r="H219" s="8" t="n">
        <f aca="false">(B219-B218)-(C219-C218)</f>
        <v>29</v>
      </c>
      <c r="I219" s="1" t="n">
        <f aca="false">AVERAGE(E190:E219)</f>
        <v>23.6333333333333</v>
      </c>
      <c r="J219" s="11" t="n">
        <f aca="false">(D219-D218)/F219</f>
        <v>0.408163265306122</v>
      </c>
      <c r="K219" s="11"/>
      <c r="M219" s="12" t="n">
        <f aca="false">AVERAGE(J190:J219)</f>
        <v>0.583100343636315</v>
      </c>
      <c r="N219" s="13" t="n">
        <f aca="false">AVERAGE(F190:F219)</f>
        <v>41.3</v>
      </c>
      <c r="O219" s="8" t="n">
        <f aca="false">D219-D189</f>
        <v>709</v>
      </c>
      <c r="P219" s="3" t="n">
        <v>44</v>
      </c>
      <c r="Q219" s="0" t="n">
        <v>41</v>
      </c>
      <c r="R219" s="8" t="n">
        <f aca="false">IF(P219&lt;65,65-P219,0)</f>
        <v>21</v>
      </c>
      <c r="S219" s="8" t="n">
        <f aca="false">IF(Q219&lt;65,65-Q219," ")</f>
        <v>24</v>
      </c>
      <c r="T219" s="4" t="n">
        <f aca="false">IF(R219&gt;0,((F219-28)*(0.16)),0)</f>
        <v>3.36</v>
      </c>
      <c r="U219" s="4" t="n">
        <f aca="false">(R219/7)*4</f>
        <v>12</v>
      </c>
      <c r="V219" s="4"/>
      <c r="W219" s="15" t="n">
        <f aca="false">(SUM(T$158:T219))/(SUM(R$158:R219))</f>
        <v>0.136349924585219</v>
      </c>
    </row>
    <row r="220" customFormat="false" ht="14.85" hidden="false" customHeight="false" outlineLevel="0" collapsed="false">
      <c r="A220" s="10" t="n">
        <f aca="false">+A219+1</f>
        <v>40879</v>
      </c>
      <c r="B220" s="0" t="n">
        <v>3601</v>
      </c>
      <c r="C220" s="0" t="n">
        <v>2357</v>
      </c>
      <c r="D220" s="0" t="n">
        <v>3862</v>
      </c>
      <c r="E220" s="8" t="n">
        <f aca="false">D220-D219</f>
        <v>32</v>
      </c>
      <c r="F220" s="8" t="n">
        <f aca="false">(B220-B219)+((D220-D219)-(C220-C219))</f>
        <v>52</v>
      </c>
      <c r="G220" s="8" t="n">
        <f aca="false">G219+F220</f>
        <v>5106</v>
      </c>
      <c r="H220" s="8" t="n">
        <f aca="false">(B220-B219)-(C220-C219)</f>
        <v>20</v>
      </c>
      <c r="I220" s="1" t="n">
        <f aca="false">AVERAGE(E191:E220)</f>
        <v>23.3333333333333</v>
      </c>
      <c r="J220" s="11" t="n">
        <f aca="false">(D220-D219)/F220</f>
        <v>0.615384615384615</v>
      </c>
      <c r="K220" s="11"/>
      <c r="M220" s="12" t="n">
        <f aca="false">AVERAGE(J191:J220)</f>
        <v>0.569446497482469</v>
      </c>
      <c r="N220" s="13" t="n">
        <f aca="false">AVERAGE(F191:F220)</f>
        <v>41.7</v>
      </c>
      <c r="P220" s="3" t="n">
        <v>45</v>
      </c>
      <c r="Q220" s="0" t="n">
        <v>41</v>
      </c>
      <c r="R220" s="8" t="n">
        <f aca="false">IF(P220&lt;65,65-P220,0)</f>
        <v>20</v>
      </c>
      <c r="S220" s="8" t="n">
        <f aca="false">IF(Q220&lt;65,65-Q220," ")</f>
        <v>24</v>
      </c>
      <c r="T220" s="4" t="n">
        <f aca="false">IF(R220&gt;0,((F220-28)*(0.16)),0)</f>
        <v>3.84</v>
      </c>
      <c r="U220" s="4" t="n">
        <f aca="false">(R220/7)*4</f>
        <v>11.4285714285714</v>
      </c>
      <c r="V220" s="4"/>
      <c r="W220" s="15" t="n">
        <f aca="false">(SUM(T$158:T220))/(SUM(R$158:R220))</f>
        <v>0.137979502196193</v>
      </c>
    </row>
    <row r="221" customFormat="false" ht="14.85" hidden="false" customHeight="false" outlineLevel="0" collapsed="false">
      <c r="A221" s="10" t="n">
        <f aca="false">+A220+1</f>
        <v>40880</v>
      </c>
      <c r="B221" s="0" t="n">
        <v>3642</v>
      </c>
      <c r="C221" s="0" t="n">
        <v>2381</v>
      </c>
      <c r="D221" s="0" t="n">
        <v>3890</v>
      </c>
      <c r="E221" s="8" t="n">
        <f aca="false">D221-D220</f>
        <v>28</v>
      </c>
      <c r="F221" s="8" t="n">
        <f aca="false">(B221-B220)+((D221-D220)-(C221-C220))</f>
        <v>45</v>
      </c>
      <c r="G221" s="8" t="n">
        <f aca="false">G220+F221</f>
        <v>5151</v>
      </c>
      <c r="H221" s="8" t="n">
        <f aca="false">(B221-B220)-(C221-C220)</f>
        <v>17</v>
      </c>
      <c r="I221" s="1" t="n">
        <f aca="false">AVERAGE(E192:E221)</f>
        <v>23.1333333333333</v>
      </c>
      <c r="J221" s="11" t="n">
        <f aca="false">(D221-D220)/F221</f>
        <v>0.622222222222222</v>
      </c>
      <c r="K221" s="11"/>
      <c r="M221" s="12" t="n">
        <f aca="false">AVERAGE(J192:J221)</f>
        <v>0.561127409163381</v>
      </c>
      <c r="N221" s="13" t="n">
        <f aca="false">AVERAGE(F192:F221)</f>
        <v>41.9</v>
      </c>
      <c r="P221" s="3" t="n">
        <v>40</v>
      </c>
      <c r="Q221" s="0" t="n">
        <v>41</v>
      </c>
      <c r="R221" s="8" t="n">
        <f aca="false">IF(P221&lt;65,65-P221,0)</f>
        <v>25</v>
      </c>
      <c r="S221" s="8" t="n">
        <f aca="false">IF(Q221&lt;65,65-Q221," ")</f>
        <v>24</v>
      </c>
      <c r="T221" s="4" t="n">
        <f aca="false">IF(R221&gt;0,((F221-28)*(0.16)),0)</f>
        <v>2.72</v>
      </c>
      <c r="U221" s="4" t="n">
        <f aca="false">(R221/7)*4</f>
        <v>14.2857142857143</v>
      </c>
      <c r="V221" s="4"/>
      <c r="W221" s="15" t="n">
        <f aca="false">(SUM(T$158:T221))/(SUM(R$158:R221))</f>
        <v>0.136949152542373</v>
      </c>
    </row>
    <row r="222" customFormat="false" ht="14.85" hidden="false" customHeight="false" outlineLevel="0" collapsed="false">
      <c r="A222" s="10" t="n">
        <f aca="false">+A221+1</f>
        <v>40881</v>
      </c>
      <c r="B222" s="0" t="n">
        <v>3691</v>
      </c>
      <c r="C222" s="0" t="n">
        <v>2401</v>
      </c>
      <c r="D222" s="0" t="n">
        <v>3922</v>
      </c>
      <c r="E222" s="8" t="n">
        <f aca="false">D222-D221</f>
        <v>32</v>
      </c>
      <c r="F222" s="8" t="n">
        <f aca="false">(B222-B221)+((D222-D221)-(C222-C221))</f>
        <v>61</v>
      </c>
      <c r="G222" s="8" t="n">
        <f aca="false">G221+F222</f>
        <v>5212</v>
      </c>
      <c r="H222" s="8" t="n">
        <f aca="false">(B222-B221)-(C222-C221)</f>
        <v>29</v>
      </c>
      <c r="I222" s="1" t="n">
        <f aca="false">AVERAGE(E193:E222)</f>
        <v>23.2333333333333</v>
      </c>
      <c r="J222" s="11" t="n">
        <f aca="false">(D222-D221)/F222</f>
        <v>0.524590163934426</v>
      </c>
      <c r="K222" s="11"/>
      <c r="M222" s="12" t="n">
        <f aca="false">AVERAGE(J193:J222)</f>
        <v>0.551761896109343</v>
      </c>
      <c r="N222" s="13" t="n">
        <f aca="false">AVERAGE(F193:F222)</f>
        <v>42.7333333333333</v>
      </c>
      <c r="P222" s="3" t="n">
        <v>45</v>
      </c>
      <c r="Q222" s="0" t="n">
        <v>40</v>
      </c>
      <c r="R222" s="8" t="n">
        <f aca="false">IF(P222&lt;65,65-P222,0)</f>
        <v>20</v>
      </c>
      <c r="S222" s="8" t="n">
        <f aca="false">IF(Q222&lt;65,65-Q222," ")</f>
        <v>25</v>
      </c>
      <c r="T222" s="4" t="n">
        <f aca="false">IF(R222&gt;0,((F222-28)*(0.16)),0)</f>
        <v>5.28</v>
      </c>
      <c r="U222" s="4" t="n">
        <f aca="false">(R222/7)*4</f>
        <v>11.4285714285714</v>
      </c>
      <c r="V222" s="4"/>
      <c r="W222" s="15" t="n">
        <f aca="false">(SUM(T$158:T222))/(SUM(R$158:R222))</f>
        <v>0.14043956043956</v>
      </c>
    </row>
    <row r="223" customFormat="false" ht="14.85" hidden="false" customHeight="false" outlineLevel="0" collapsed="false">
      <c r="A223" s="10" t="n">
        <f aca="false">+A222+1</f>
        <v>40882</v>
      </c>
      <c r="B223" s="0" t="n">
        <v>3730</v>
      </c>
      <c r="C223" s="0" t="n">
        <v>2412</v>
      </c>
      <c r="D223" s="0" t="n">
        <v>3940</v>
      </c>
      <c r="E223" s="8" t="n">
        <f aca="false">D223-D222</f>
        <v>18</v>
      </c>
      <c r="F223" s="8" t="n">
        <f aca="false">(B223-B222)+((D223-D222)-(C223-C222))</f>
        <v>46</v>
      </c>
      <c r="G223" s="8" t="n">
        <f aca="false">G222+F223</f>
        <v>5258</v>
      </c>
      <c r="H223" s="8" t="n">
        <f aca="false">(B223-B222)-(C223-C222)</f>
        <v>28</v>
      </c>
      <c r="I223" s="1" t="n">
        <f aca="false">AVERAGE(E194:E223)</f>
        <v>22.4666666666667</v>
      </c>
      <c r="J223" s="11" t="n">
        <f aca="false">(D223-D222)/F223</f>
        <v>0.391304347826087</v>
      </c>
      <c r="K223" s="11"/>
      <c r="M223" s="12" t="n">
        <f aca="false">AVERAGE(J194:J223)</f>
        <v>0.53226569183053</v>
      </c>
      <c r="N223" s="13" t="n">
        <f aca="false">AVERAGE(F194:F223)</f>
        <v>42.8666666666667</v>
      </c>
      <c r="P223" s="3" t="n">
        <v>51</v>
      </c>
      <c r="Q223" s="0" t="n">
        <v>40</v>
      </c>
      <c r="R223" s="8" t="n">
        <f aca="false">IF(P223&lt;65,65-P223,0)</f>
        <v>14</v>
      </c>
      <c r="S223" s="8" t="n">
        <f aca="false">IF(Q223&lt;65,65-Q223," ")</f>
        <v>25</v>
      </c>
      <c r="T223" s="4" t="n">
        <f aca="false">IF(R223&gt;0,((F223-28)*(0.16)),0)</f>
        <v>2.88</v>
      </c>
      <c r="U223" s="4" t="n">
        <f aca="false">(R223/7)*4</f>
        <v>8</v>
      </c>
      <c r="V223" s="4"/>
      <c r="W223" s="15" t="n">
        <f aca="false">(SUM(T$158:T223))/(SUM(R$158:R223))</f>
        <v>0.14167115902965</v>
      </c>
    </row>
    <row r="224" customFormat="false" ht="14.85" hidden="false" customHeight="false" outlineLevel="0" collapsed="false">
      <c r="A224" s="10" t="n">
        <f aca="false">+A223+1</f>
        <v>40883</v>
      </c>
      <c r="B224" s="0" t="n">
        <v>3769</v>
      </c>
      <c r="C224" s="0" t="n">
        <v>2419</v>
      </c>
      <c r="D224" s="0" t="n">
        <v>3951</v>
      </c>
      <c r="E224" s="8" t="n">
        <f aca="false">D224-D223</f>
        <v>11</v>
      </c>
      <c r="F224" s="8" t="n">
        <f aca="false">(B224-B223)+((D224-D223)-(C224-C223))</f>
        <v>43</v>
      </c>
      <c r="G224" s="8" t="n">
        <f aca="false">G223+F224</f>
        <v>5301</v>
      </c>
      <c r="H224" s="8" t="n">
        <f aca="false">(B224-B223)-(C224-C223)</f>
        <v>32</v>
      </c>
      <c r="I224" s="1" t="n">
        <f aca="false">AVERAGE(E195:E224)</f>
        <v>21.4666666666667</v>
      </c>
      <c r="J224" s="11" t="n">
        <f aca="false">(D224-D223)/F224</f>
        <v>0.255813953488372</v>
      </c>
      <c r="K224" s="11"/>
      <c r="M224" s="12" t="n">
        <f aca="false">AVERAGE(J195:J224)</f>
        <v>0.513459490280142</v>
      </c>
      <c r="N224" s="13" t="n">
        <f aca="false">AVERAGE(F195:F224)</f>
        <v>42.6333333333333</v>
      </c>
      <c r="P224" s="3" t="n">
        <v>58</v>
      </c>
      <c r="Q224" s="0" t="n">
        <v>40</v>
      </c>
      <c r="R224" s="8" t="n">
        <f aca="false">IF(P224&lt;65,65-P224,0)</f>
        <v>7</v>
      </c>
      <c r="S224" s="8" t="n">
        <f aca="false">IF(Q224&lt;65,65-Q224," ")</f>
        <v>25</v>
      </c>
      <c r="T224" s="4" t="n">
        <f aca="false">IF(R224&gt;0,((F224-28)*(0.16)),0)</f>
        <v>2.4</v>
      </c>
      <c r="U224" s="4" t="n">
        <f aca="false">(R224/7)*4</f>
        <v>4</v>
      </c>
      <c r="V224" s="4"/>
      <c r="W224" s="15" t="n">
        <f aca="false">(SUM(T$158:T224))/(SUM(R$158:R224))</f>
        <v>0.143551401869159</v>
      </c>
    </row>
    <row r="225" customFormat="false" ht="14.85" hidden="false" customHeight="false" outlineLevel="0" collapsed="false">
      <c r="A225" s="10" t="n">
        <f aca="false">+A224+1</f>
        <v>40884</v>
      </c>
      <c r="B225" s="0" t="n">
        <v>3801</v>
      </c>
      <c r="C225" s="0" t="n">
        <v>2419</v>
      </c>
      <c r="D225" s="0" t="n">
        <v>3952</v>
      </c>
      <c r="E225" s="8" t="n">
        <f aca="false">D225-D224</f>
        <v>1</v>
      </c>
      <c r="F225" s="8" t="n">
        <f aca="false">(B225-B224)+((D225-D224)-(C225-C224))</f>
        <v>33</v>
      </c>
      <c r="G225" s="8" t="n">
        <f aca="false">G224+F225</f>
        <v>5334</v>
      </c>
      <c r="H225" s="8" t="n">
        <f aca="false">(B225-B224)-(C225-C224)</f>
        <v>32</v>
      </c>
      <c r="I225" s="1" t="n">
        <f aca="false">AVERAGE(E196:E225)</f>
        <v>20.1666666666667</v>
      </c>
      <c r="J225" s="11" t="n">
        <f aca="false">(D225-D224)/F225</f>
        <v>0.0303030303030303</v>
      </c>
      <c r="K225" s="11"/>
      <c r="M225" s="12" t="n">
        <f aca="false">AVERAGE(J196:J225)</f>
        <v>0.483461839352259</v>
      </c>
      <c r="N225" s="13" t="n">
        <f aca="false">AVERAGE(F196:F225)</f>
        <v>42.3</v>
      </c>
      <c r="P225" s="3" t="n">
        <v>53</v>
      </c>
      <c r="Q225" s="0" t="n">
        <v>39</v>
      </c>
      <c r="R225" s="8" t="n">
        <f aca="false">IF(P225&lt;65,65-P225,0)</f>
        <v>12</v>
      </c>
      <c r="S225" s="8" t="n">
        <f aca="false">IF(Q225&lt;65,65-Q225," ")</f>
        <v>26</v>
      </c>
      <c r="T225" s="4" t="n">
        <f aca="false">IF(R225&gt;0,((F225-28)*(0.16)),0)</f>
        <v>0.8</v>
      </c>
      <c r="U225" s="4" t="n">
        <f aca="false">(R225/7)*4</f>
        <v>6.85714285714286</v>
      </c>
      <c r="V225" s="4"/>
      <c r="W225" s="15" t="n">
        <f aca="false">(SUM(T$158:T225))/(SUM(R$158:R225))</f>
        <v>0.142339027595269</v>
      </c>
    </row>
    <row r="226" customFormat="false" ht="14.85" hidden="false" customHeight="false" outlineLevel="0" collapsed="false">
      <c r="A226" s="10" t="n">
        <f aca="false">+A225+1</f>
        <v>40885</v>
      </c>
      <c r="B226" s="0" t="n">
        <v>3844</v>
      </c>
      <c r="C226" s="0" t="n">
        <v>2427</v>
      </c>
      <c r="D226" s="0" t="n">
        <v>3963</v>
      </c>
      <c r="E226" s="8" t="n">
        <f aca="false">D226-D225</f>
        <v>11</v>
      </c>
      <c r="F226" s="8" t="n">
        <f aca="false">(B226-B225)+((D226-D225)-(C226-C225))</f>
        <v>46</v>
      </c>
      <c r="G226" s="8" t="n">
        <f aca="false">G225+F226</f>
        <v>5380</v>
      </c>
      <c r="H226" s="8" t="n">
        <f aca="false">(B226-B225)-(C226-C225)</f>
        <v>35</v>
      </c>
      <c r="I226" s="1" t="n">
        <f aca="false">AVERAGE(E197:E226)</f>
        <v>19.3</v>
      </c>
      <c r="J226" s="11" t="n">
        <f aca="false">(D226-D225)/F226</f>
        <v>0.239130434782609</v>
      </c>
      <c r="K226" s="11"/>
      <c r="M226" s="12" t="n">
        <f aca="false">AVERAGE(J197:J226)</f>
        <v>0.458099520511679</v>
      </c>
      <c r="N226" s="13" t="n">
        <f aca="false">AVERAGE(F197:F226)</f>
        <v>42.6</v>
      </c>
      <c r="P226" s="3" t="n">
        <v>41</v>
      </c>
      <c r="Q226" s="0" t="n">
        <v>39</v>
      </c>
      <c r="R226" s="8" t="n">
        <f aca="false">IF(P226&lt;65,65-P226,0)</f>
        <v>24</v>
      </c>
      <c r="S226" s="8" t="n">
        <f aca="false">IF(Q226&lt;65,65-Q226," ")</f>
        <v>26</v>
      </c>
      <c r="T226" s="4" t="n">
        <f aca="false">IF(R226&gt;0,((F226-28)*(0.16)),0)</f>
        <v>2.88</v>
      </c>
      <c r="U226" s="4" t="n">
        <f aca="false">(R226/7)*4</f>
        <v>13.7142857142857</v>
      </c>
      <c r="V226" s="4"/>
      <c r="W226" s="15" t="n">
        <f aca="false">(SUM(T$158:T226))/(SUM(R$158:R226))</f>
        <v>0.141656050955414</v>
      </c>
    </row>
    <row r="227" customFormat="false" ht="14.85" hidden="false" customHeight="false" outlineLevel="0" collapsed="false">
      <c r="A227" s="10" t="n">
        <f aca="false">+A226+1</f>
        <v>40886</v>
      </c>
      <c r="B227" s="0" t="n">
        <v>3887</v>
      </c>
      <c r="C227" s="0" t="n">
        <v>2445</v>
      </c>
      <c r="D227" s="0" t="n">
        <v>3992</v>
      </c>
      <c r="E227" s="8" t="n">
        <f aca="false">D227-D226</f>
        <v>29</v>
      </c>
      <c r="F227" s="8" t="n">
        <f aca="false">(B227-B226)+((D227-D226)-(C227-C226))</f>
        <v>54</v>
      </c>
      <c r="G227" s="8" t="n">
        <f aca="false">G226+F227</f>
        <v>5434</v>
      </c>
      <c r="H227" s="8" t="n">
        <f aca="false">(B227-B226)-(C227-C226)</f>
        <v>25</v>
      </c>
      <c r="I227" s="1" t="n">
        <f aca="false">AVERAGE(E198:E227)</f>
        <v>19.0666666666667</v>
      </c>
      <c r="J227" s="11" t="n">
        <f aca="false">(D227-D226)/F227</f>
        <v>0.537037037037037</v>
      </c>
      <c r="K227" s="11"/>
      <c r="M227" s="12" t="n">
        <f aca="false">AVERAGE(J198:J227)</f>
        <v>0.42600075507958</v>
      </c>
      <c r="N227" s="13" t="n">
        <f aca="false">AVERAGE(F198:F227)</f>
        <v>43.6</v>
      </c>
      <c r="P227" s="3" t="n">
        <v>42</v>
      </c>
      <c r="Q227" s="0" t="n">
        <v>38</v>
      </c>
      <c r="R227" s="8" t="n">
        <f aca="false">IF(P227&lt;65,65-P227,0)</f>
        <v>23</v>
      </c>
      <c r="S227" s="8" t="n">
        <f aca="false">IF(Q227&lt;65,65-Q227," ")</f>
        <v>27</v>
      </c>
      <c r="T227" s="4" t="n">
        <f aca="false">IF(R227&gt;0,((F227-28)*(0.16)),0)</f>
        <v>4.16</v>
      </c>
      <c r="U227" s="4" t="n">
        <f aca="false">(R227/7)*4</f>
        <v>13.1428571428571</v>
      </c>
      <c r="V227" s="4"/>
      <c r="W227" s="15" t="n">
        <f aca="false">(SUM(T$158:T227))/(SUM(R$158:R227))</f>
        <v>0.142772277227723</v>
      </c>
    </row>
    <row r="228" customFormat="false" ht="14.85" hidden="false" customHeight="false" outlineLevel="0" collapsed="false">
      <c r="A228" s="10" t="n">
        <f aca="false">+A227+1</f>
        <v>40887</v>
      </c>
      <c r="B228" s="0" t="n">
        <v>3934</v>
      </c>
      <c r="C228" s="0" t="n">
        <v>2459</v>
      </c>
      <c r="D228" s="0" t="n">
        <v>4014</v>
      </c>
      <c r="E228" s="8" t="n">
        <f aca="false">D228-D227</f>
        <v>22</v>
      </c>
      <c r="F228" s="8" t="n">
        <f aca="false">(B228-B227)+((D228-D227)-(C228-C227))</f>
        <v>55</v>
      </c>
      <c r="G228" s="8" t="n">
        <f aca="false">G227+F228</f>
        <v>5489</v>
      </c>
      <c r="H228" s="8" t="n">
        <f aca="false">(B228-B227)-(C228-C227)</f>
        <v>33</v>
      </c>
      <c r="I228" s="1" t="n">
        <f aca="false">AVERAGE(E199:E228)</f>
        <v>18.7666666666667</v>
      </c>
      <c r="J228" s="11" t="n">
        <f aca="false">(D228-D227)/F228</f>
        <v>0.4</v>
      </c>
      <c r="K228" s="11"/>
      <c r="M228" s="12" t="n">
        <f aca="false">AVERAGE(J199:J228)</f>
        <v>0.407042421746247</v>
      </c>
      <c r="N228" s="13" t="n">
        <f aca="false">AVERAGE(F199:F228)</f>
        <v>44.3666666666667</v>
      </c>
      <c r="P228" s="3" t="n">
        <v>39</v>
      </c>
      <c r="Q228" s="0" t="n">
        <v>38</v>
      </c>
      <c r="R228" s="8" t="n">
        <f aca="false">IF(P228&lt;65,65-P228,0)</f>
        <v>26</v>
      </c>
      <c r="S228" s="8" t="n">
        <f aca="false">IF(Q228&lt;65,65-Q228," ")</f>
        <v>27</v>
      </c>
      <c r="T228" s="4" t="n">
        <f aca="false">IF(R228&gt;0,((F228-28)*(0.16)),0)</f>
        <v>4.32</v>
      </c>
      <c r="U228" s="4" t="n">
        <f aca="false">(R228/7)*4</f>
        <v>14.8571428571429</v>
      </c>
      <c r="V228" s="4"/>
      <c r="W228" s="15" t="n">
        <f aca="false">(SUM(T$158:T228))/(SUM(R$158:R228))</f>
        <v>0.143501199040767</v>
      </c>
    </row>
    <row r="229" customFormat="false" ht="14.85" hidden="false" customHeight="false" outlineLevel="0" collapsed="false">
      <c r="A229" s="10" t="n">
        <f aca="false">+A228+1</f>
        <v>40888</v>
      </c>
      <c r="B229" s="0" t="n">
        <v>3984</v>
      </c>
      <c r="C229" s="0" t="n">
        <v>2478</v>
      </c>
      <c r="D229" s="0" t="n">
        <v>4047</v>
      </c>
      <c r="E229" s="8" t="n">
        <f aca="false">D229-D228</f>
        <v>33</v>
      </c>
      <c r="F229" s="8" t="n">
        <f aca="false">(B229-B228)+((D229-D228)-(C229-C228))</f>
        <v>64</v>
      </c>
      <c r="G229" s="8" t="n">
        <f aca="false">G228+F229</f>
        <v>5553</v>
      </c>
      <c r="H229" s="8" t="n">
        <f aca="false">(B229-B228)-(C229-C228)</f>
        <v>31</v>
      </c>
      <c r="I229" s="1" t="n">
        <f aca="false">AVERAGE(E200:E229)</f>
        <v>19.3</v>
      </c>
      <c r="J229" s="11" t="n">
        <f aca="false">(D229-D228)/F229</f>
        <v>0.515625</v>
      </c>
      <c r="K229" s="11"/>
      <c r="M229" s="12" t="n">
        <f aca="false">AVERAGE(J200:J229)</f>
        <v>0.408039445555771</v>
      </c>
      <c r="N229" s="13" t="n">
        <f aca="false">AVERAGE(F200:F229)</f>
        <v>45.3333333333333</v>
      </c>
      <c r="P229" s="3" t="n">
        <v>34</v>
      </c>
      <c r="Q229" s="0" t="n">
        <v>38</v>
      </c>
      <c r="R229" s="8" t="n">
        <f aca="false">IF(P229&lt;65,65-P229,0)</f>
        <v>31</v>
      </c>
      <c r="S229" s="8" t="n">
        <f aca="false">IF(Q229&lt;65,65-Q229," ")</f>
        <v>27</v>
      </c>
      <c r="T229" s="4" t="n">
        <f aca="false">IF(R229&gt;0,((F229-28)*(0.16)),0)</f>
        <v>5.76</v>
      </c>
      <c r="U229" s="4" t="n">
        <f aca="false">(R229/7)*4</f>
        <v>17.7142857142857</v>
      </c>
      <c r="V229" s="4"/>
      <c r="W229" s="15" t="n">
        <f aca="false">(SUM(T$158:T229))/(SUM(R$158:R229))</f>
        <v>0.145017341040462</v>
      </c>
    </row>
    <row r="230" customFormat="false" ht="14.85" hidden="false" customHeight="false" outlineLevel="0" collapsed="false">
      <c r="A230" s="10" t="n">
        <f aca="false">+A229+1</f>
        <v>40889</v>
      </c>
      <c r="B230" s="0" t="n">
        <v>4042</v>
      </c>
      <c r="C230" s="0" t="n">
        <v>2487</v>
      </c>
      <c r="D230" s="0" t="n">
        <v>4068</v>
      </c>
      <c r="E230" s="8" t="n">
        <f aca="false">D230-D229</f>
        <v>21</v>
      </c>
      <c r="F230" s="8" t="n">
        <f aca="false">(B230-B229)+((D230-D229)-(C230-C229))</f>
        <v>70</v>
      </c>
      <c r="G230" s="8" t="n">
        <f aca="false">G229+F230</f>
        <v>5623</v>
      </c>
      <c r="H230" s="8" t="n">
        <f aca="false">(B230-B229)-(C230-C229)</f>
        <v>49</v>
      </c>
      <c r="I230" s="1" t="n">
        <f aca="false">AVERAGE(E201:E230)</f>
        <v>19.0666666666667</v>
      </c>
      <c r="J230" s="11" t="n">
        <f aca="false">(D230-D229)/F230</f>
        <v>0.3</v>
      </c>
      <c r="K230" s="11"/>
      <c r="M230" s="12" t="n">
        <f aca="false">AVERAGE(J201:J230)</f>
        <v>0.399372778889104</v>
      </c>
      <c r="N230" s="13" t="n">
        <f aca="false">AVERAGE(F201:F230)</f>
        <v>46</v>
      </c>
      <c r="P230" s="3" t="n">
        <v>35</v>
      </c>
      <c r="Q230" s="0" t="n">
        <v>38</v>
      </c>
      <c r="R230" s="8" t="n">
        <f aca="false">IF(P230&lt;65,65-P230,0)</f>
        <v>30</v>
      </c>
      <c r="S230" s="8" t="n">
        <f aca="false">IF(Q230&lt;65,65-Q230," ")</f>
        <v>27</v>
      </c>
      <c r="T230" s="4" t="n">
        <f aca="false">IF(R230&gt;0,((F230-28)*(0.16)),0)</f>
        <v>6.72</v>
      </c>
      <c r="U230" s="4" t="n">
        <f aca="false">(R230/7)*4</f>
        <v>17.1428571428571</v>
      </c>
      <c r="V230" s="4"/>
      <c r="W230" s="15" t="n">
        <f aca="false">(SUM(T$158:T230))/(SUM(R$158:R230))</f>
        <v>0.147664804469274</v>
      </c>
    </row>
    <row r="231" customFormat="false" ht="14.85" hidden="false" customHeight="false" outlineLevel="0" collapsed="false">
      <c r="A231" s="10" t="n">
        <f aca="false">+A230+1</f>
        <v>40890</v>
      </c>
      <c r="B231" s="0" t="n">
        <v>4098</v>
      </c>
      <c r="C231" s="0" t="n">
        <v>2504</v>
      </c>
      <c r="D231" s="0" t="n">
        <v>4091</v>
      </c>
      <c r="E231" s="8" t="n">
        <f aca="false">D231-D230</f>
        <v>23</v>
      </c>
      <c r="F231" s="8" t="n">
        <f aca="false">(B231-B230)+((D231-D230)-(C231-C230))</f>
        <v>62</v>
      </c>
      <c r="G231" s="8" t="n">
        <f aca="false">G230+F231</f>
        <v>5685</v>
      </c>
      <c r="H231" s="8" t="n">
        <f aca="false">(B231-B230)-(C231-C230)</f>
        <v>39</v>
      </c>
      <c r="I231" s="1" t="n">
        <f aca="false">AVERAGE(E202:E231)</f>
        <v>19</v>
      </c>
      <c r="J231" s="11" t="n">
        <f aca="false">(D231-D230)/F231</f>
        <v>0.370967741935484</v>
      </c>
      <c r="K231" s="11"/>
      <c r="M231" s="12" t="n">
        <f aca="false">AVERAGE(J202:J231)</f>
        <v>0.393622428257968</v>
      </c>
      <c r="N231" s="13" t="n">
        <f aca="false">AVERAGE(F202:F231)</f>
        <v>46.5333333333333</v>
      </c>
      <c r="P231" s="3" t="n">
        <v>39</v>
      </c>
      <c r="Q231" s="0" t="n">
        <v>37</v>
      </c>
      <c r="R231" s="8" t="n">
        <f aca="false">IF(P231&lt;65,65-P231,0)</f>
        <v>26</v>
      </c>
      <c r="S231" s="8" t="n">
        <f aca="false">IF(Q231&lt;65,65-Q231," ")</f>
        <v>28</v>
      </c>
      <c r="T231" s="4" t="n">
        <f aca="false">IF(R231&gt;0,((F231-28)*(0.16)),0)</f>
        <v>5.44</v>
      </c>
      <c r="U231" s="4" t="n">
        <f aca="false">(R231/7)*4</f>
        <v>14.8571428571429</v>
      </c>
      <c r="V231" s="4"/>
      <c r="W231" s="15" t="n">
        <f aca="false">(SUM(T$158:T231))/(SUM(R$158:R231))</f>
        <v>0.149402823018458</v>
      </c>
    </row>
    <row r="232" customFormat="false" ht="14.85" hidden="false" customHeight="false" outlineLevel="0" collapsed="false">
      <c r="A232" s="10" t="n">
        <f aca="false">+A231+1</f>
        <v>40891</v>
      </c>
      <c r="B232" s="0" t="n">
        <v>4142</v>
      </c>
      <c r="C232" s="0" t="n">
        <v>2522</v>
      </c>
      <c r="D232" s="0" t="n">
        <v>4124</v>
      </c>
      <c r="E232" s="8" t="n">
        <f aca="false">D232-D231</f>
        <v>33</v>
      </c>
      <c r="F232" s="8" t="n">
        <f aca="false">(B232-B231)+((D232-D231)-(C232-C231))</f>
        <v>59</v>
      </c>
      <c r="G232" s="8" t="n">
        <f aca="false">G231+F232</f>
        <v>5744</v>
      </c>
      <c r="H232" s="8" t="n">
        <f aca="false">(B232-B231)-(C232-C231)</f>
        <v>26</v>
      </c>
      <c r="I232" s="1" t="n">
        <f aca="false">AVERAGE(E203:E232)</f>
        <v>19.3666666666667</v>
      </c>
      <c r="J232" s="11" t="n">
        <f aca="false">(D232-D231)/F232</f>
        <v>0.559322033898305</v>
      </c>
      <c r="K232" s="11"/>
      <c r="M232" s="12" t="n">
        <f aca="false">AVERAGE(J203:J232)</f>
        <v>0.393933162721245</v>
      </c>
      <c r="N232" s="13" t="n">
        <f aca="false">AVERAGE(F203:F232)</f>
        <v>47.1666666666667</v>
      </c>
      <c r="P232" s="3" t="n">
        <v>43</v>
      </c>
      <c r="Q232" s="0" t="n">
        <v>37</v>
      </c>
      <c r="R232" s="8" t="n">
        <f aca="false">IF(P232&lt;65,65-P232,0)</f>
        <v>22</v>
      </c>
      <c r="S232" s="8" t="n">
        <f aca="false">IF(Q232&lt;65,65-Q232," ")</f>
        <v>28</v>
      </c>
      <c r="T232" s="4" t="n">
        <f aca="false">IF(R232&gt;0,((F232-28)*(0.16)),0)</f>
        <v>4.96</v>
      </c>
      <c r="U232" s="4" t="n">
        <f aca="false">(R232/7)*4</f>
        <v>12.5714285714286</v>
      </c>
      <c r="V232" s="4"/>
      <c r="W232" s="15" t="n">
        <f aca="false">(SUM(T$158:T232))/(SUM(R$158:R232))</f>
        <v>0.151177094379639</v>
      </c>
    </row>
    <row r="233" customFormat="false" ht="14.85" hidden="false" customHeight="false" outlineLevel="0" collapsed="false">
      <c r="A233" s="10" t="n">
        <f aca="false">+A232+1</f>
        <v>40892</v>
      </c>
      <c r="B233" s="0" t="n">
        <v>4180</v>
      </c>
      <c r="C233" s="0" t="n">
        <v>2533</v>
      </c>
      <c r="D233" s="0" t="n">
        <v>4144</v>
      </c>
      <c r="E233" s="8" t="n">
        <f aca="false">D233-D232</f>
        <v>20</v>
      </c>
      <c r="F233" s="8" t="n">
        <f aca="false">(B233-B232)+((D233-D232)-(C233-C232))</f>
        <v>47</v>
      </c>
      <c r="G233" s="8" t="n">
        <f aca="false">G232+F233</f>
        <v>5791</v>
      </c>
      <c r="H233" s="8" t="n">
        <f aca="false">(B233-B232)-(C233-C232)</f>
        <v>27</v>
      </c>
      <c r="I233" s="1" t="n">
        <f aca="false">AVERAGE(E204:E233)</f>
        <v>19.6</v>
      </c>
      <c r="J233" s="11" t="n">
        <f aca="false">(D233-D232)/F233</f>
        <v>0.425531914893617</v>
      </c>
      <c r="K233" s="11"/>
      <c r="M233" s="12" t="n">
        <f aca="false">AVERAGE(J204:J233)</f>
        <v>0.393175031148733</v>
      </c>
      <c r="N233" s="13" t="n">
        <f aca="false">AVERAGE(F204:F233)</f>
        <v>47.7666666666667</v>
      </c>
      <c r="O233" s="0" t="n">
        <v>441</v>
      </c>
      <c r="P233" s="3" t="n">
        <v>53</v>
      </c>
      <c r="Q233" s="0" t="n">
        <v>37</v>
      </c>
      <c r="R233" s="8" t="n">
        <f aca="false">IF(P233&lt;65,65-P233,0)</f>
        <v>12</v>
      </c>
      <c r="S233" s="8" t="n">
        <f aca="false">IF(Q233&lt;65,65-Q233," ")</f>
        <v>28</v>
      </c>
      <c r="T233" s="4" t="n">
        <f aca="false">IF(R233&gt;0,((F233-28)*(0.16)),0)</f>
        <v>3.04</v>
      </c>
      <c r="U233" s="4" t="n">
        <f aca="false">(R233/7)*4</f>
        <v>6.85714285714286</v>
      </c>
      <c r="V233" s="4"/>
      <c r="W233" s="15" t="n">
        <f aca="false">(SUM(T$158:T233))/(SUM(R$158:R233))</f>
        <v>0.152460732984293</v>
      </c>
    </row>
    <row r="234" customFormat="false" ht="14.85" hidden="false" customHeight="false" outlineLevel="0" collapsed="false">
      <c r="A234" s="10" t="n">
        <f aca="false">+A233+1</f>
        <v>40893</v>
      </c>
      <c r="B234" s="0" t="n">
        <v>4216</v>
      </c>
      <c r="C234" s="0" t="n">
        <v>2546</v>
      </c>
      <c r="D234" s="0" t="n">
        <v>4166</v>
      </c>
      <c r="E234" s="8" t="n">
        <f aca="false">D234-D233</f>
        <v>22</v>
      </c>
      <c r="F234" s="8" t="n">
        <f aca="false">(B234-B233)+((D234-D233)-(C234-C233))</f>
        <v>45</v>
      </c>
      <c r="G234" s="8" t="n">
        <f aca="false">G233+F234</f>
        <v>5836</v>
      </c>
      <c r="H234" s="8" t="n">
        <f aca="false">(B234-B233)-(C234-C233)</f>
        <v>23</v>
      </c>
      <c r="I234" s="1" t="n">
        <f aca="false">AVERAGE(E205:E234)</f>
        <v>20.2333333333333</v>
      </c>
      <c r="J234" s="11" t="n">
        <f aca="false">(D234-D233)/F234</f>
        <v>0.488888888888889</v>
      </c>
      <c r="K234" s="11"/>
      <c r="M234" s="12" t="n">
        <f aca="false">AVERAGE(J205:J234)</f>
        <v>0.40602305158296</v>
      </c>
      <c r="N234" s="13" t="n">
        <f aca="false">AVERAGE(F205:F234)</f>
        <v>48.3</v>
      </c>
      <c r="O234" s="0" t="n">
        <v>490</v>
      </c>
      <c r="P234" s="3" t="n">
        <v>50</v>
      </c>
      <c r="Q234" s="0" t="n">
        <v>36</v>
      </c>
      <c r="R234" s="8" t="n">
        <f aca="false">IF(P234&lt;65,65-P234,0)</f>
        <v>15</v>
      </c>
      <c r="S234" s="8" t="n">
        <f aca="false">IF(Q234&lt;65,65-Q234," ")</f>
        <v>29</v>
      </c>
      <c r="T234" s="4" t="n">
        <f aca="false">IF(R234&gt;0,((F234-28)*(0.16)),0)</f>
        <v>2.72</v>
      </c>
      <c r="U234" s="4" t="n">
        <f aca="false">(R234/7)*4</f>
        <v>8.57142857142857</v>
      </c>
      <c r="V234" s="4"/>
      <c r="W234" s="15" t="n">
        <f aca="false">(SUM(T$158:T234))/(SUM(R$158:R234))</f>
        <v>0.152907216494845</v>
      </c>
    </row>
    <row r="235" customFormat="false" ht="14.85" hidden="false" customHeight="false" outlineLevel="0" collapsed="false">
      <c r="A235" s="10" t="n">
        <f aca="false">+A234+1</f>
        <v>40894</v>
      </c>
      <c r="B235" s="0" t="n">
        <v>4264</v>
      </c>
      <c r="C235" s="0" t="n">
        <v>2557</v>
      </c>
      <c r="D235" s="0" t="n">
        <v>4180</v>
      </c>
      <c r="E235" s="8" t="n">
        <f aca="false">D235-D234</f>
        <v>14</v>
      </c>
      <c r="F235" s="8" t="n">
        <f aca="false">(B235-B234)+((D235-D234)-(C235-C234))</f>
        <v>51</v>
      </c>
      <c r="G235" s="8" t="n">
        <f aca="false">G234+F235</f>
        <v>5887</v>
      </c>
      <c r="H235" s="8" t="n">
        <f aca="false">(B235-B234)-(C235-C234)</f>
        <v>37</v>
      </c>
      <c r="I235" s="1" t="n">
        <f aca="false">AVERAGE(E206:E235)</f>
        <v>20.6333333333333</v>
      </c>
      <c r="J235" s="11" t="n">
        <f aca="false">(D235-D234)/F235</f>
        <v>0.274509803921569</v>
      </c>
      <c r="K235" s="11"/>
      <c r="M235" s="12" t="n">
        <f aca="false">AVERAGE(J206:J235)</f>
        <v>0.413691896898865</v>
      </c>
      <c r="N235" s="13" t="n">
        <f aca="false">AVERAGE(F206:F235)</f>
        <v>48.5</v>
      </c>
      <c r="O235" s="0" t="n">
        <v>539</v>
      </c>
      <c r="P235" s="3" t="n">
        <v>39</v>
      </c>
      <c r="Q235" s="0" t="n">
        <v>36</v>
      </c>
      <c r="R235" s="8" t="n">
        <f aca="false">IF(P235&lt;65,65-P235,0)</f>
        <v>26</v>
      </c>
      <c r="S235" s="8" t="n">
        <f aca="false">IF(Q235&lt;65,65-Q235," ")</f>
        <v>29</v>
      </c>
      <c r="T235" s="4" t="n">
        <f aca="false">IF(R235&gt;0,((F235-28)*(0.16)),0)</f>
        <v>3.68</v>
      </c>
      <c r="U235" s="4" t="n">
        <f aca="false">(R235/7)*4</f>
        <v>14.8571428571429</v>
      </c>
      <c r="V235" s="4"/>
      <c r="W235" s="15" t="n">
        <f aca="false">(SUM(T$158:T235))/(SUM(R$158:R235))</f>
        <v>0.152610441767068</v>
      </c>
    </row>
    <row r="236" customFormat="false" ht="14.85" hidden="false" customHeight="false" outlineLevel="0" collapsed="false">
      <c r="A236" s="10" t="n">
        <f aca="false">+A235+1</f>
        <v>40895</v>
      </c>
      <c r="B236" s="0" t="n">
        <v>4320</v>
      </c>
      <c r="C236" s="0" t="n">
        <v>2566</v>
      </c>
      <c r="D236" s="0" t="n">
        <v>4196</v>
      </c>
      <c r="E236" s="8" t="n">
        <f aca="false">D236-D235</f>
        <v>16</v>
      </c>
      <c r="F236" s="8" t="n">
        <f aca="false">(B236-B235)+((D236-D235)-(C236-C235))</f>
        <v>63</v>
      </c>
      <c r="G236" s="8" t="n">
        <f aca="false">G235+F236</f>
        <v>5950</v>
      </c>
      <c r="H236" s="8" t="n">
        <f aca="false">(B236-B235)-(C236-C235)</f>
        <v>47</v>
      </c>
      <c r="I236" s="1" t="n">
        <f aca="false">AVERAGE(E207:E236)</f>
        <v>20.4666666666667</v>
      </c>
      <c r="J236" s="11" t="n">
        <f aca="false">(D236-D235)/F236</f>
        <v>0.253968253968254</v>
      </c>
      <c r="K236" s="11"/>
      <c r="M236" s="12" t="n">
        <f aca="false">AVERAGE(J207:J236)</f>
        <v>0.407871791078759</v>
      </c>
      <c r="N236" s="13" t="n">
        <f aca="false">AVERAGE(F207:F236)</f>
        <v>48.9666666666667</v>
      </c>
      <c r="O236" s="0" t="s">
        <v>28</v>
      </c>
      <c r="P236" s="3" t="n">
        <v>28</v>
      </c>
      <c r="Q236" s="0" t="n">
        <v>36</v>
      </c>
      <c r="R236" s="8" t="n">
        <f aca="false">IF(P236&lt;65,65-P236,0)</f>
        <v>37</v>
      </c>
      <c r="S236" s="8" t="n">
        <f aca="false">IF(Q236&lt;65,65-Q236," ")</f>
        <v>29</v>
      </c>
      <c r="T236" s="4" t="n">
        <f aca="false">IF(R236&gt;0,((F236-28)*(0.16)),0)</f>
        <v>5.6</v>
      </c>
      <c r="U236" s="4" t="n">
        <f aca="false">(R236/7)*4</f>
        <v>21.1428571428571</v>
      </c>
      <c r="V236" s="4"/>
      <c r="W236" s="15" t="n">
        <f aca="false">(SUM(T$158:T236))/(SUM(R$158:R236))</f>
        <v>0.152565343659245</v>
      </c>
    </row>
    <row r="237" customFormat="false" ht="14.85" hidden="false" customHeight="false" outlineLevel="0" collapsed="false">
      <c r="A237" s="10" t="n">
        <f aca="false">+A236+1</f>
        <v>40896</v>
      </c>
      <c r="B237" s="0" t="n">
        <v>4376</v>
      </c>
      <c r="C237" s="0" t="n">
        <v>2584</v>
      </c>
      <c r="D237" s="0" t="n">
        <v>4228</v>
      </c>
      <c r="E237" s="8" t="n">
        <f aca="false">D237-D236</f>
        <v>32</v>
      </c>
      <c r="F237" s="8" t="n">
        <f aca="false">(B237-B236)+((D237-D236)-(C237-C236))</f>
        <v>70</v>
      </c>
      <c r="G237" s="8" t="n">
        <f aca="false">G236+F237</f>
        <v>6020</v>
      </c>
      <c r="H237" s="8" t="n">
        <f aca="false">(B237-B236)-(C237-C236)</f>
        <v>38</v>
      </c>
      <c r="I237" s="1" t="n">
        <f aca="false">AVERAGE(E208:E237)</f>
        <v>20.3666666666667</v>
      </c>
      <c r="J237" s="11" t="n">
        <f aca="false">(D237-D236)/F237</f>
        <v>0.457142857142857</v>
      </c>
      <c r="K237" s="11"/>
      <c r="M237" s="12" t="n">
        <f aca="false">AVERAGE(J208:J237)</f>
        <v>0.400673988880957</v>
      </c>
      <c r="N237" s="13" t="n">
        <f aca="false">AVERAGE(F208:F237)</f>
        <v>49.5666666666667</v>
      </c>
      <c r="P237" s="3" t="n">
        <v>37</v>
      </c>
      <c r="Q237" s="0" t="n">
        <v>35</v>
      </c>
      <c r="R237" s="8" t="n">
        <f aca="false">IF(P237&lt;65,65-P237,0)</f>
        <v>28</v>
      </c>
      <c r="S237" s="8" t="n">
        <f aca="false">IF(Q237&lt;65,65-Q237," ")</f>
        <v>30</v>
      </c>
      <c r="T237" s="4" t="n">
        <f aca="false">IF(R237&gt;0,((F237-28)*(0.16)),0)</f>
        <v>6.72</v>
      </c>
      <c r="U237" s="4" t="n">
        <f aca="false">(R237/7)*4</f>
        <v>16</v>
      </c>
      <c r="V237" s="4"/>
      <c r="W237" s="15" t="n">
        <f aca="false">(SUM(T$158:T237))/(SUM(R$158:R237))</f>
        <v>0.154872761545712</v>
      </c>
    </row>
    <row r="238" customFormat="false" ht="14.85" hidden="false" customHeight="false" outlineLevel="0" collapsed="false">
      <c r="A238" s="10" t="n">
        <f aca="false">+A237+1</f>
        <v>40897</v>
      </c>
      <c r="B238" s="0" t="n">
        <v>4429</v>
      </c>
      <c r="C238" s="0" t="n">
        <v>2589</v>
      </c>
      <c r="D238" s="0" t="n">
        <v>4234</v>
      </c>
      <c r="E238" s="8" t="n">
        <f aca="false">D238-D237</f>
        <v>6</v>
      </c>
      <c r="F238" s="8" t="n">
        <f aca="false">(B238-B237)+((D238-D237)-(C238-C237))</f>
        <v>54</v>
      </c>
      <c r="G238" s="8" t="n">
        <f aca="false">G237+F238</f>
        <v>6074</v>
      </c>
      <c r="H238" s="8" t="n">
        <f aca="false">(B238-B237)-(C238-C237)</f>
        <v>48</v>
      </c>
      <c r="I238" s="1" t="n">
        <f aca="false">AVERAGE(E209:E238)</f>
        <v>19.5666666666667</v>
      </c>
      <c r="J238" s="11" t="n">
        <f aca="false">(D238-D237)/F238</f>
        <v>0.111111111111111</v>
      </c>
      <c r="K238" s="11"/>
      <c r="M238" s="12" t="n">
        <f aca="false">AVERAGE(J209:J238)</f>
        <v>0.384769849447405</v>
      </c>
      <c r="N238" s="13" t="n">
        <f aca="false">AVERAGE(F209:F238)</f>
        <v>49.6666666666667</v>
      </c>
      <c r="P238" s="3" t="n">
        <v>44</v>
      </c>
      <c r="Q238" s="0" t="n">
        <v>35</v>
      </c>
      <c r="R238" s="8" t="n">
        <f aca="false">IF(P238&lt;65,65-P238,0)</f>
        <v>21</v>
      </c>
      <c r="S238" s="8" t="n">
        <f aca="false">IF(Q238&lt;65,65-Q238," ")</f>
        <v>30</v>
      </c>
      <c r="T238" s="4" t="n">
        <f aca="false">IF(R238&gt;0,((F238-28)*(0.16)),0)</f>
        <v>4.16</v>
      </c>
      <c r="U238" s="4" t="n">
        <f aca="false">(R238/7)*4</f>
        <v>12</v>
      </c>
      <c r="V238" s="4"/>
      <c r="W238" s="15" t="n">
        <f aca="false">(SUM(T$158:T238))/(SUM(R$158:R238))</f>
        <v>0.155711645101664</v>
      </c>
    </row>
    <row r="239" customFormat="false" ht="14.85" hidden="false" customHeight="false" outlineLevel="0" collapsed="false">
      <c r="A239" s="10" t="n">
        <f aca="false">+A238+1</f>
        <v>40898</v>
      </c>
      <c r="B239" s="0" t="n">
        <v>4480</v>
      </c>
      <c r="C239" s="0" t="n">
        <v>2589</v>
      </c>
      <c r="D239" s="0" t="n">
        <v>4235</v>
      </c>
      <c r="E239" s="8" t="n">
        <f aca="false">D239-D238</f>
        <v>1</v>
      </c>
      <c r="F239" s="8" t="n">
        <f aca="false">(B239-B238)+((D239-D238)-(C239-C238))</f>
        <v>52</v>
      </c>
      <c r="G239" s="8" t="n">
        <f aca="false">G238+F239</f>
        <v>6126</v>
      </c>
      <c r="H239" s="8" t="n">
        <f aca="false">(B239-B238)-(C239-C238)</f>
        <v>51</v>
      </c>
      <c r="I239" s="1" t="n">
        <f aca="false">AVERAGE(E210:E239)</f>
        <v>19.3</v>
      </c>
      <c r="J239" s="11" t="n">
        <f aca="false">(D239-D238)/F239</f>
        <v>0.0192307692307692</v>
      </c>
      <c r="K239" s="11"/>
      <c r="M239" s="12" t="n">
        <f aca="false">AVERAGE(J210:J239)</f>
        <v>0.376587345676666</v>
      </c>
      <c r="N239" s="13" t="n">
        <f aca="false">AVERAGE(F210:F239)</f>
        <v>50.2666666666667</v>
      </c>
      <c r="P239" s="3" t="n">
        <v>52</v>
      </c>
      <c r="Q239" s="0" t="n">
        <v>35</v>
      </c>
      <c r="R239" s="8" t="n">
        <f aca="false">IF(P239&lt;65,65-P239,0)</f>
        <v>13</v>
      </c>
      <c r="S239" s="8" t="n">
        <f aca="false">IF(Q239&lt;65,65-Q239," ")</f>
        <v>30</v>
      </c>
      <c r="T239" s="4" t="n">
        <f aca="false">IF(R239&gt;0,((F239-28)*(0.16)),0)</f>
        <v>3.84</v>
      </c>
      <c r="U239" s="4" t="n">
        <f aca="false">(R239/7)*4</f>
        <v>7.42857142857143</v>
      </c>
      <c r="V239" s="4"/>
      <c r="W239" s="15" t="n">
        <f aca="false">(SUM(T$158:T239))/(SUM(R$158:R239))</f>
        <v>0.157369863013699</v>
      </c>
    </row>
    <row r="240" customFormat="false" ht="14.85" hidden="false" customHeight="false" outlineLevel="0" collapsed="false">
      <c r="A240" s="10" t="n">
        <f aca="false">+A239+1</f>
        <v>40899</v>
      </c>
      <c r="B240" s="0" t="n">
        <v>4515</v>
      </c>
      <c r="C240" s="0" t="n">
        <v>2597</v>
      </c>
      <c r="D240" s="0" t="n">
        <v>4248</v>
      </c>
      <c r="E240" s="8" t="n">
        <f aca="false">D240-D239</f>
        <v>13</v>
      </c>
      <c r="F240" s="8" t="n">
        <f aca="false">(B240-B239)+((D240-D239)-(C240-C239))</f>
        <v>40</v>
      </c>
      <c r="G240" s="8" t="n">
        <f aca="false">G239+F240</f>
        <v>6166</v>
      </c>
      <c r="H240" s="8" t="n">
        <f aca="false">(B240-B239)-(C240-C239)</f>
        <v>27</v>
      </c>
      <c r="I240" s="1" t="n">
        <f aca="false">AVERAGE(E211:E240)</f>
        <v>19.6</v>
      </c>
      <c r="J240" s="11" t="n">
        <f aca="false">(D240-D239)/F240</f>
        <v>0.325</v>
      </c>
      <c r="K240" s="11"/>
      <c r="M240" s="12" t="n">
        <f aca="false">AVERAGE(J211:J240)</f>
        <v>0.384168646489674</v>
      </c>
      <c r="N240" s="13" t="n">
        <f aca="false">AVERAGE(F211:F240)</f>
        <v>50.2333333333333</v>
      </c>
      <c r="P240" s="3" t="n">
        <v>64</v>
      </c>
      <c r="Q240" s="0" t="n">
        <v>35</v>
      </c>
      <c r="R240" s="8" t="n">
        <f aca="false">IF(P240&lt;65,65-P240,0)</f>
        <v>1</v>
      </c>
      <c r="S240" s="8" t="n">
        <f aca="false">IF(Q240&lt;65,65-Q240," ")</f>
        <v>30</v>
      </c>
      <c r="T240" s="4" t="n">
        <f aca="false">IF(R240&gt;0,((F240-28)*(0.16)),0)</f>
        <v>1.92</v>
      </c>
      <c r="U240" s="4" t="n">
        <f aca="false">(R240/7)*4</f>
        <v>0.571428571428571</v>
      </c>
      <c r="V240" s="4"/>
      <c r="W240" s="15" t="n">
        <f aca="false">(SUM(T$158:T240))/(SUM(R$158:R240))</f>
        <v>0.158978102189781</v>
      </c>
    </row>
    <row r="241" customFormat="false" ht="14.85" hidden="false" customHeight="false" outlineLevel="0" collapsed="false">
      <c r="A241" s="10" t="n">
        <f aca="false">+A240+1</f>
        <v>40900</v>
      </c>
      <c r="B241" s="0" t="n">
        <v>4550</v>
      </c>
      <c r="C241" s="0" t="n">
        <v>2600</v>
      </c>
      <c r="D241" s="0" t="n">
        <v>4267</v>
      </c>
      <c r="E241" s="8" t="n">
        <f aca="false">D241-D240</f>
        <v>19</v>
      </c>
      <c r="F241" s="8" t="n">
        <f aca="false">(B241-B240)+((D241-D240)-(C241-C240))</f>
        <v>51</v>
      </c>
      <c r="G241" s="8" t="n">
        <f aca="false">G240+F241</f>
        <v>6217</v>
      </c>
      <c r="H241" s="8" t="n">
        <f aca="false">(B241-B240)-(C241-C240)</f>
        <v>32</v>
      </c>
      <c r="I241" s="1" t="n">
        <f aca="false">AVERAGE(E212:E241)</f>
        <v>20.2</v>
      </c>
      <c r="J241" s="11" t="n">
        <f aca="false">(D241-D240)/F241</f>
        <v>0.372549019607843</v>
      </c>
      <c r="K241" s="11"/>
      <c r="M241" s="12" t="n">
        <f aca="false">AVERAGE(J212:J241)</f>
        <v>0.395709754160813</v>
      </c>
      <c r="N241" s="13" t="n">
        <f aca="false">AVERAGE(F212:F241)</f>
        <v>50.6666666666667</v>
      </c>
      <c r="P241" s="3" t="n">
        <v>44</v>
      </c>
      <c r="Q241" s="0" t="n">
        <v>34</v>
      </c>
      <c r="R241" s="8" t="n">
        <f aca="false">IF(P241&lt;65,65-P241,0)</f>
        <v>21</v>
      </c>
      <c r="S241" s="8" t="n">
        <f aca="false">IF(Q241&lt;65,65-Q241," ")</f>
        <v>31</v>
      </c>
      <c r="T241" s="4" t="n">
        <f aca="false">IF(R241&gt;0,((F241-28)*(0.16)),0)</f>
        <v>3.68</v>
      </c>
      <c r="U241" s="4" t="n">
        <f aca="false">(R241/7)*4</f>
        <v>12</v>
      </c>
      <c r="V241" s="4"/>
      <c r="W241" s="15" t="n">
        <f aca="false">(SUM(T$158:T241))/(SUM(R$158:R241))</f>
        <v>0.159283795881826</v>
      </c>
    </row>
    <row r="242" customFormat="false" ht="14.85" hidden="false" customHeight="false" outlineLevel="0" collapsed="false">
      <c r="A242" s="10" t="n">
        <f aca="false">+A241+1</f>
        <v>40901</v>
      </c>
      <c r="B242" s="0" t="n">
        <v>4606</v>
      </c>
      <c r="C242" s="0" t="n">
        <v>2607</v>
      </c>
      <c r="D242" s="0" t="n">
        <v>4285</v>
      </c>
      <c r="E242" s="8" t="n">
        <f aca="false">D242-D241</f>
        <v>18</v>
      </c>
      <c r="F242" s="8" t="n">
        <f aca="false">(B242-B241)+((D242-D241)-(C242-C241))</f>
        <v>67</v>
      </c>
      <c r="G242" s="8" t="n">
        <f aca="false">G241+F242</f>
        <v>6284</v>
      </c>
      <c r="H242" s="8" t="n">
        <f aca="false">(B242-B241)-(C242-C241)</f>
        <v>49</v>
      </c>
      <c r="I242" s="1" t="n">
        <f aca="false">AVERAGE(E213:E242)</f>
        <v>20.1333333333333</v>
      </c>
      <c r="J242" s="11" t="n">
        <f aca="false">(D242-D241)/F242</f>
        <v>0.26865671641791</v>
      </c>
      <c r="K242" s="11"/>
      <c r="M242" s="12" t="n">
        <f aca="false">AVERAGE(J213:J242)</f>
        <v>0.392319299029064</v>
      </c>
      <c r="N242" s="13" t="n">
        <f aca="false">AVERAGE(F213:F242)</f>
        <v>51.1</v>
      </c>
      <c r="P242" s="3" t="n">
        <v>33</v>
      </c>
      <c r="Q242" s="0" t="n">
        <v>34</v>
      </c>
      <c r="R242" s="8" t="n">
        <f aca="false">IF(P242&lt;65,65-P242,0)</f>
        <v>32</v>
      </c>
      <c r="S242" s="8" t="n">
        <f aca="false">IF(Q242&lt;65,65-Q242," ")</f>
        <v>31</v>
      </c>
      <c r="T242" s="4" t="n">
        <f aca="false">IF(R242&gt;0,((F242-28)*(0.16)),0)</f>
        <v>6.24</v>
      </c>
      <c r="U242" s="4" t="n">
        <f aca="false">(R242/7)*4</f>
        <v>18.2857142857143</v>
      </c>
      <c r="V242" s="4"/>
      <c r="W242" s="15" t="n">
        <f aca="false">(SUM(T$158:T242))/(SUM(R$158:R242))</f>
        <v>0.160278503046127</v>
      </c>
    </row>
    <row r="243" customFormat="false" ht="14.85" hidden="false" customHeight="false" outlineLevel="0" collapsed="false">
      <c r="A243" s="10" t="n">
        <f aca="false">+A242+1</f>
        <v>40902</v>
      </c>
      <c r="B243" s="0" t="n">
        <v>4662</v>
      </c>
      <c r="C243" s="0" t="n">
        <v>2623</v>
      </c>
      <c r="D243" s="0" t="n">
        <v>4316</v>
      </c>
      <c r="E243" s="8" t="n">
        <f aca="false">D243-D242</f>
        <v>31</v>
      </c>
      <c r="F243" s="8" t="n">
        <f aca="false">(B243-B242)+((D243-D242)-(C243-C242))</f>
        <v>71</v>
      </c>
      <c r="G243" s="8" t="n">
        <f aca="false">G242+F243</f>
        <v>6355</v>
      </c>
      <c r="H243" s="8" t="n">
        <f aca="false">(B243-B242)-(C243-C242)</f>
        <v>40</v>
      </c>
      <c r="I243" s="1" t="n">
        <f aca="false">AVERAGE(E214:E243)</f>
        <v>20</v>
      </c>
      <c r="J243" s="11" t="n">
        <f aca="false">(D243-D242)/F243</f>
        <v>0.436619718309859</v>
      </c>
      <c r="K243" s="11"/>
      <c r="M243" s="12" t="n">
        <f aca="false">AVERAGE(J214:J243)</f>
        <v>0.385268351367788</v>
      </c>
      <c r="N243" s="13" t="n">
        <f aca="false">AVERAGE(F214:F243)</f>
        <v>51.6666666666667</v>
      </c>
      <c r="P243" s="3" t="n">
        <v>37</v>
      </c>
      <c r="Q243" s="0" t="n">
        <v>34</v>
      </c>
      <c r="R243" s="8" t="n">
        <f aca="false">IF(P243&lt;65,65-P243,0)</f>
        <v>28</v>
      </c>
      <c r="S243" s="8" t="n">
        <f aca="false">IF(Q243&lt;65,65-Q243," ")</f>
        <v>31</v>
      </c>
      <c r="T243" s="4" t="n">
        <f aca="false">IF(R243&gt;0,((F243-28)*(0.16)),0)</f>
        <v>6.88</v>
      </c>
      <c r="U243" s="4" t="n">
        <f aca="false">(R243/7)*4</f>
        <v>16</v>
      </c>
      <c r="V243" s="4"/>
      <c r="W243" s="15" t="n">
        <f aca="false">(SUM(T$158:T243))/(SUM(R$158:R243))</f>
        <v>0.162310960067969</v>
      </c>
    </row>
    <row r="244" customFormat="false" ht="14.85" hidden="false" customHeight="false" outlineLevel="0" collapsed="false">
      <c r="A244" s="10" t="n">
        <f aca="false">+A243+1</f>
        <v>40903</v>
      </c>
      <c r="B244" s="16" t="n">
        <v>4710</v>
      </c>
      <c r="C244" s="0" t="n">
        <v>2636</v>
      </c>
      <c r="D244" s="0" t="n">
        <v>4342</v>
      </c>
      <c r="E244" s="8" t="n">
        <f aca="false">D244-D243</f>
        <v>26</v>
      </c>
      <c r="F244" s="8" t="n">
        <f aca="false">(B244-B243)+((D244-D243)-(C244-C243))</f>
        <v>61</v>
      </c>
      <c r="G244" s="8" t="n">
        <f aca="false">G243+F244</f>
        <v>6416</v>
      </c>
      <c r="H244" s="8" t="n">
        <f aca="false">(B244-B243)-(C244-C243)</f>
        <v>35</v>
      </c>
      <c r="I244" s="1" t="n">
        <f aca="false">AVERAGE(E215:E244)</f>
        <v>19.8666666666667</v>
      </c>
      <c r="J244" s="11" t="n">
        <f aca="false">(D244-D243)/F244</f>
        <v>0.426229508196721</v>
      </c>
      <c r="K244" s="11"/>
      <c r="M244" s="12" t="n">
        <f aca="false">AVERAGE(J215:J244)</f>
        <v>0.372448974613985</v>
      </c>
      <c r="N244" s="13" t="n">
        <f aca="false">AVERAGE(F215:F244)</f>
        <v>52.4666666666667</v>
      </c>
      <c r="P244" s="3" t="n">
        <v>41</v>
      </c>
      <c r="Q244" s="0" t="n">
        <v>34</v>
      </c>
      <c r="R244" s="8" t="n">
        <f aca="false">IF(P244&lt;65,65-P244,0)</f>
        <v>24</v>
      </c>
      <c r="S244" s="8" t="n">
        <f aca="false">IF(Q244&lt;65,65-Q244," ")</f>
        <v>31</v>
      </c>
      <c r="T244" s="4" t="n">
        <f aca="false">IF(R244&gt;0,((F244-28)*(0.16)),0)</f>
        <v>5.28</v>
      </c>
      <c r="U244" s="4" t="n">
        <f aca="false">(R244/7)*4</f>
        <v>13.7142857142857</v>
      </c>
      <c r="V244" s="4"/>
      <c r="W244" s="15" t="n">
        <f aca="false">(SUM(T$158:T244))/(SUM(R$158:R244))</f>
        <v>0.163463780183181</v>
      </c>
    </row>
    <row r="245" customFormat="false" ht="14.85" hidden="false" customHeight="false" outlineLevel="0" collapsed="false">
      <c r="A245" s="10" t="n">
        <f aca="false">+A244+1</f>
        <v>40904</v>
      </c>
      <c r="B245" s="0" t="n">
        <v>4772</v>
      </c>
      <c r="C245" s="0" t="n">
        <v>2644</v>
      </c>
      <c r="D245" s="0" t="n">
        <v>4357</v>
      </c>
      <c r="E245" s="8" t="n">
        <f aca="false">D245-D244</f>
        <v>15</v>
      </c>
      <c r="F245" s="8" t="n">
        <f aca="false">(B245-B244)+((D245-D244)-(C245-C244))</f>
        <v>69</v>
      </c>
      <c r="G245" s="8" t="n">
        <f aca="false">G244+F245</f>
        <v>6485</v>
      </c>
      <c r="H245" s="8" t="n">
        <f aca="false">(B245-B244)-(C245-C244)</f>
        <v>54</v>
      </c>
      <c r="I245" s="1" t="n">
        <f aca="false">AVERAGE(E216:E245)</f>
        <v>19.5666666666667</v>
      </c>
      <c r="J245" s="11" t="n">
        <f aca="false">(D245-D244)/F245</f>
        <v>0.217391304347826</v>
      </c>
      <c r="K245" s="11"/>
      <c r="M245" s="12" t="n">
        <f aca="false">AVERAGE(J216:J245)</f>
        <v>0.364009076915775</v>
      </c>
      <c r="N245" s="13" t="n">
        <f aca="false">AVERAGE(F216:F245)</f>
        <v>53.0666666666667</v>
      </c>
      <c r="P245" s="3" t="n">
        <v>45</v>
      </c>
      <c r="Q245" s="0" t="n">
        <v>33</v>
      </c>
      <c r="R245" s="8" t="n">
        <f aca="false">IF(P245&lt;65,65-P245,0)</f>
        <v>20</v>
      </c>
      <c r="S245" s="8" t="n">
        <f aca="false">IF(Q245&lt;65,65-Q245," ")</f>
        <v>32</v>
      </c>
      <c r="T245" s="4" t="n">
        <f aca="false">IF(R245&gt;0,((F245-28)*(0.16)),0)</f>
        <v>6.56</v>
      </c>
      <c r="U245" s="4" t="n">
        <f aca="false">(R245/7)*4</f>
        <v>11.4285714285714</v>
      </c>
      <c r="V245" s="4"/>
      <c r="W245" s="15" t="n">
        <f aca="false">(SUM(T$158:T245))/(SUM(R$158:R245))</f>
        <v>0.166158886158886</v>
      </c>
    </row>
    <row r="246" customFormat="false" ht="14.85" hidden="false" customHeight="false" outlineLevel="0" collapsed="false">
      <c r="A246" s="10" t="n">
        <f aca="false">+A245+1</f>
        <v>40905</v>
      </c>
      <c r="B246" s="0" t="n">
        <v>4819</v>
      </c>
      <c r="C246" s="0" t="n">
        <v>2648</v>
      </c>
      <c r="D246" s="0" t="n">
        <v>4364</v>
      </c>
      <c r="E246" s="8" t="n">
        <f aca="false">D246-D245</f>
        <v>7</v>
      </c>
      <c r="F246" s="8" t="n">
        <f aca="false">(B246-B245)+((D246-D245)-(C246-C245))</f>
        <v>50</v>
      </c>
      <c r="G246" s="8" t="n">
        <f aca="false">G245+F246</f>
        <v>6535</v>
      </c>
      <c r="H246" s="8" t="n">
        <f aca="false">(B246-B245)-(C246-C245)</f>
        <v>43</v>
      </c>
      <c r="I246" s="1" t="n">
        <f aca="false">AVERAGE(E217:E246)</f>
        <v>19.2333333333333</v>
      </c>
      <c r="J246" s="11" t="n">
        <f aca="false">(D246-D245)/F246</f>
        <v>0.14</v>
      </c>
      <c r="K246" s="11"/>
      <c r="M246" s="12" t="n">
        <f aca="false">AVERAGE(J217:J246)</f>
        <v>0.354145829052528</v>
      </c>
      <c r="N246" s="13" t="n">
        <f aca="false">AVERAGE(F217:F246)</f>
        <v>53.4333333333333</v>
      </c>
      <c r="P246" s="3" t="n">
        <v>40</v>
      </c>
      <c r="Q246" s="0" t="n">
        <v>33</v>
      </c>
      <c r="R246" s="8" t="n">
        <f aca="false">IF(P246&lt;65,65-P246,0)</f>
        <v>25</v>
      </c>
      <c r="S246" s="8" t="n">
        <f aca="false">IF(Q246&lt;65,65-Q246," ")</f>
        <v>32</v>
      </c>
      <c r="T246" s="4" t="n">
        <f aca="false">IF(R246&gt;0,((F246-28)*(0.16)),0)</f>
        <v>3.52</v>
      </c>
      <c r="U246" s="4" t="n">
        <f aca="false">(R246/7)*4</f>
        <v>14.2857142857143</v>
      </c>
      <c r="V246" s="4"/>
      <c r="W246" s="15" t="n">
        <f aca="false">(SUM(T$158:T246))/(SUM(R$158:R246))</f>
        <v>0.165650080256822</v>
      </c>
    </row>
    <row r="247" customFormat="false" ht="14.85" hidden="false" customHeight="false" outlineLevel="0" collapsed="false">
      <c r="A247" s="10" t="n">
        <f aca="false">+A246+1</f>
        <v>40906</v>
      </c>
      <c r="B247" s="0" t="n">
        <v>4883</v>
      </c>
      <c r="C247" s="0" t="n">
        <v>2656</v>
      </c>
      <c r="D247" s="0" t="n">
        <v>4383</v>
      </c>
      <c r="E247" s="8" t="n">
        <f aca="false">D247-D246</f>
        <v>19</v>
      </c>
      <c r="F247" s="8" t="n">
        <f aca="false">(B247-B246)+((D247-D246)-(C247-C246))</f>
        <v>75</v>
      </c>
      <c r="G247" s="8" t="n">
        <f aca="false">G246+F247</f>
        <v>6610</v>
      </c>
      <c r="H247" s="8" t="n">
        <f aca="false">(B247-B246)-(C247-C246)</f>
        <v>56</v>
      </c>
      <c r="I247" s="1" t="n">
        <f aca="false">AVERAGE(E218:E247)</f>
        <v>19.5666666666667</v>
      </c>
      <c r="J247" s="11" t="n">
        <f aca="false">(D247-D246)/F247</f>
        <v>0.253333333333333</v>
      </c>
      <c r="K247" s="11"/>
      <c r="M247" s="12" t="n">
        <f aca="false">AVERAGE(J218:J247)</f>
        <v>0.351479162385861</v>
      </c>
      <c r="N247" s="13" t="n">
        <f aca="false">AVERAGE(F218:F247)</f>
        <v>55.0333333333333</v>
      </c>
      <c r="P247" s="3" t="n">
        <v>30</v>
      </c>
      <c r="Q247" s="0" t="n">
        <v>33</v>
      </c>
      <c r="R247" s="8" t="n">
        <f aca="false">IF(P247&lt;65,65-P247,0)</f>
        <v>35</v>
      </c>
      <c r="S247" s="8" t="n">
        <f aca="false">IF(Q247&lt;65,65-Q247," ")</f>
        <v>32</v>
      </c>
      <c r="T247" s="4" t="n">
        <f aca="false">IF(R247&gt;0,((F247-28)*(0.16)),0)</f>
        <v>7.52</v>
      </c>
      <c r="U247" s="4" t="n">
        <f aca="false">(R247/7)*4</f>
        <v>20</v>
      </c>
      <c r="V247" s="4"/>
      <c r="W247" s="15" t="n">
        <f aca="false">(SUM(T$158:T247))/(SUM(R$158:R247))</f>
        <v>0.166994535519126</v>
      </c>
    </row>
    <row r="248" customFormat="false" ht="14.85" hidden="false" customHeight="false" outlineLevel="0" collapsed="false">
      <c r="A248" s="10" t="n">
        <f aca="false">+A247+1</f>
        <v>40907</v>
      </c>
      <c r="B248" s="0" t="n">
        <v>4936</v>
      </c>
      <c r="C248" s="0" t="n">
        <v>2663</v>
      </c>
      <c r="D248" s="0" t="n">
        <v>4402</v>
      </c>
      <c r="E248" s="8" t="n">
        <f aca="false">D248-D247</f>
        <v>19</v>
      </c>
      <c r="F248" s="8" t="n">
        <f aca="false">(B248-B247)+((D248-D247)-(C248-C247))</f>
        <v>65</v>
      </c>
      <c r="G248" s="8" t="n">
        <f aca="false">G247+F248</f>
        <v>6675</v>
      </c>
      <c r="H248" s="8" t="n">
        <f aca="false">(B248-B247)-(C248-C247)</f>
        <v>46</v>
      </c>
      <c r="I248" s="1" t="n">
        <f aca="false">AVERAGE(E219:E248)</f>
        <v>19.7333333333333</v>
      </c>
      <c r="J248" s="11" t="n">
        <f aca="false">(D248-D247)/F248</f>
        <v>0.292307692307692</v>
      </c>
      <c r="K248" s="11"/>
      <c r="M248" s="12" t="n">
        <f aca="false">AVERAGE(J219:J248)</f>
        <v>0.351077824593219</v>
      </c>
      <c r="N248" s="13" t="n">
        <f aca="false">AVERAGE(F219:F248)</f>
        <v>55.6666666666667</v>
      </c>
      <c r="P248" s="3" t="n">
        <v>42</v>
      </c>
      <c r="Q248" s="0" t="n">
        <v>33</v>
      </c>
      <c r="R248" s="8" t="n">
        <f aca="false">IF(P248&lt;65,65-P248,0)</f>
        <v>23</v>
      </c>
      <c r="S248" s="8" t="n">
        <f aca="false">IF(Q248&lt;65,65-Q248," ")</f>
        <v>32</v>
      </c>
      <c r="T248" s="4" t="n">
        <f aca="false">IF(R248&gt;0,((F248-28)*(0.16)),0)</f>
        <v>5.92</v>
      </c>
      <c r="U248" s="4" t="n">
        <f aca="false">(R248/7)*4</f>
        <v>13.1428571428571</v>
      </c>
      <c r="V248" s="4"/>
      <c r="W248" s="15" t="n">
        <f aca="false">(SUM(T$158:T248))/(SUM(R$158:R248))</f>
        <v>0.168588957055215</v>
      </c>
    </row>
    <row r="249" customFormat="false" ht="14.85" hidden="false" customHeight="false" outlineLevel="0" collapsed="false">
      <c r="A249" s="10" t="n">
        <f aca="false">+A248+1</f>
        <v>40908</v>
      </c>
      <c r="B249" s="0" t="n">
        <v>4977</v>
      </c>
      <c r="C249" s="0" t="n">
        <v>2674</v>
      </c>
      <c r="D249" s="0" t="n">
        <v>4423</v>
      </c>
      <c r="E249" s="8" t="n">
        <f aca="false">D249-D248</f>
        <v>21</v>
      </c>
      <c r="F249" s="8" t="n">
        <f aca="false">(B249-B248)+((D249-D248)-(C249-C248))</f>
        <v>51</v>
      </c>
      <c r="G249" s="8" t="n">
        <f aca="false">G248+F249</f>
        <v>6726</v>
      </c>
      <c r="H249" s="8" t="n">
        <f aca="false">(B249-B248)-(C249-C248)</f>
        <v>30</v>
      </c>
      <c r="I249" s="1" t="n">
        <f aca="false">AVERAGE(E220:E249)</f>
        <v>19.7666666666667</v>
      </c>
      <c r="J249" s="11" t="n">
        <f aca="false">(D249-D248)/F249</f>
        <v>0.411764705882353</v>
      </c>
      <c r="K249" s="11"/>
      <c r="M249" s="12" t="n">
        <f aca="false">AVERAGE(J220:J249)</f>
        <v>0.351197872612427</v>
      </c>
      <c r="N249" s="17" t="n">
        <f aca="false">AVERAGE(F220:F249)</f>
        <v>55.7333333333333</v>
      </c>
      <c r="O249" s="8" t="n">
        <f aca="false">SUM(E219:E249)</f>
        <v>613</v>
      </c>
      <c r="P249" s="3" t="n">
        <v>49</v>
      </c>
      <c r="Q249" s="0" t="n">
        <v>33</v>
      </c>
      <c r="R249" s="8" t="n">
        <f aca="false">IF(P249&lt;65,65-P249,0)</f>
        <v>16</v>
      </c>
      <c r="S249" s="8" t="n">
        <f aca="false">IF(Q249&lt;65,65-Q249," ")</f>
        <v>32</v>
      </c>
      <c r="T249" s="4" t="n">
        <f aca="false">IF(R249&gt;0,((F249-28)*(0.16)),0)</f>
        <v>3.68</v>
      </c>
      <c r="U249" s="4" t="n">
        <f aca="false">(R249/7)*4</f>
        <v>9.14285714285714</v>
      </c>
      <c r="V249" s="4"/>
      <c r="W249" s="15" t="n">
        <f aca="false">(SUM(T$158:T249))/(SUM(R$158:R249))</f>
        <v>0.169333333333333</v>
      </c>
      <c r="Y249" s="8" t="n">
        <f aca="false">O249+O218+O188+O157+O127+O96</f>
        <v>4423</v>
      </c>
    </row>
    <row r="250" customFormat="false" ht="14.85" hidden="false" customHeight="false" outlineLevel="0" collapsed="false">
      <c r="A250" s="10" t="n">
        <f aca="false">+A249+1</f>
        <v>40909</v>
      </c>
      <c r="B250" s="0" t="n">
        <v>5017</v>
      </c>
      <c r="C250" s="0" t="n">
        <v>2688</v>
      </c>
      <c r="D250" s="0" t="n">
        <v>4446</v>
      </c>
      <c r="E250" s="8" t="n">
        <f aca="false">D250-D249</f>
        <v>23</v>
      </c>
      <c r="F250" s="8" t="n">
        <f aca="false">(B250-B249)+((D250-D249)-(C250-C249))</f>
        <v>49</v>
      </c>
      <c r="G250" s="8" t="n">
        <f aca="false">G249+F250</f>
        <v>6775</v>
      </c>
      <c r="H250" s="8" t="n">
        <f aca="false">(B250-B249)-(C250-C249)</f>
        <v>26</v>
      </c>
      <c r="I250" s="1" t="n">
        <f aca="false">AVERAGE(E221:E250)</f>
        <v>19.4666666666667</v>
      </c>
      <c r="J250" s="11" t="n">
        <f aca="false">(D250-D249)/F250</f>
        <v>0.469387755102041</v>
      </c>
      <c r="K250" s="11"/>
      <c r="M250" s="12" t="n">
        <f aca="false">AVERAGE(J221:J250)</f>
        <v>0.346331310603007</v>
      </c>
      <c r="N250" s="13" t="n">
        <f aca="false">AVERAGE(F221:F250)</f>
        <v>55.6333333333333</v>
      </c>
      <c r="O250" s="8" t="n">
        <f aca="false">D250-D220</f>
        <v>584</v>
      </c>
      <c r="P250" s="3" t="n">
        <v>45</v>
      </c>
      <c r="Q250" s="0" t="n">
        <v>32</v>
      </c>
      <c r="R250" s="8" t="n">
        <f aca="false">IF(P250&lt;65,65-P250,0)</f>
        <v>20</v>
      </c>
      <c r="S250" s="8" t="n">
        <f aca="false">IF(Q250&lt;65,65-Q250," ")</f>
        <v>33</v>
      </c>
      <c r="T250" s="4" t="n">
        <f aca="false">IF(R250&gt;0,((F250-28)*(0.16)),0)</f>
        <v>3.36</v>
      </c>
      <c r="U250" s="4" t="n">
        <f aca="false">(R250/7)*4</f>
        <v>11.4285714285714</v>
      </c>
      <c r="V250" s="4"/>
      <c r="W250" s="15" t="n">
        <f aca="false">(SUM(T$158:T250))/(SUM(R$158:R250))</f>
        <v>0.169313432835821</v>
      </c>
      <c r="Y250" s="8" t="n">
        <f aca="false">O250+O219+O189+O158+O128+O97</f>
        <v>4414</v>
      </c>
    </row>
    <row r="251" customFormat="false" ht="14.85" hidden="false" customHeight="false" outlineLevel="0" collapsed="false">
      <c r="A251" s="10" t="n">
        <f aca="false">+A250+1</f>
        <v>40910</v>
      </c>
      <c r="B251" s="0" t="n">
        <v>5061</v>
      </c>
      <c r="C251" s="0" t="n">
        <v>2708</v>
      </c>
      <c r="D251" s="0" t="n">
        <v>4475</v>
      </c>
      <c r="E251" s="8" t="n">
        <f aca="false">D251-D250</f>
        <v>29</v>
      </c>
      <c r="F251" s="8" t="n">
        <f aca="false">(B251-B250)+((D251-D250)-(C251-C250))</f>
        <v>53</v>
      </c>
      <c r="G251" s="8" t="n">
        <f aca="false">G250+F251</f>
        <v>6828</v>
      </c>
      <c r="H251" s="8" t="n">
        <f aca="false">(B251-B250)-(C251-C250)</f>
        <v>24</v>
      </c>
      <c r="I251" s="1" t="n">
        <f aca="false">AVERAGE(E222:E251)</f>
        <v>19.5</v>
      </c>
      <c r="J251" s="11" t="n">
        <f aca="false">(D251-D250)/F251</f>
        <v>0.547169811320755</v>
      </c>
      <c r="K251" s="11"/>
      <c r="M251" s="12" t="n">
        <f aca="false">AVERAGE(J222:J251)</f>
        <v>0.343829563572958</v>
      </c>
      <c r="N251" s="13" t="n">
        <f aca="false">AVERAGE(F222:F251)</f>
        <v>55.9</v>
      </c>
      <c r="P251" s="3" t="n">
        <v>41</v>
      </c>
      <c r="Q251" s="0" t="n">
        <v>32</v>
      </c>
      <c r="R251" s="8" t="n">
        <f aca="false">IF(P251&lt;65,65-P251,0)</f>
        <v>24</v>
      </c>
      <c r="S251" s="8" t="n">
        <f aca="false">IF(Q251&lt;65,65-Q251," ")</f>
        <v>33</v>
      </c>
      <c r="T251" s="4" t="n">
        <f aca="false">IF(R251&gt;0,((F251-28)*(0.16)),0)</f>
        <v>4</v>
      </c>
      <c r="U251" s="4" t="n">
        <f aca="false">(R251/7)*4</f>
        <v>13.7142857142857</v>
      </c>
      <c r="V251" s="4"/>
      <c r="W251" s="15" t="n">
        <f aca="false">(SUM(T$158:T251))/(SUM(R$158:R251))</f>
        <v>0.169266862170088</v>
      </c>
    </row>
    <row r="252" customFormat="false" ht="14.85" hidden="false" customHeight="false" outlineLevel="0" collapsed="false">
      <c r="A252" s="10" t="n">
        <f aca="false">+A251+1</f>
        <v>40911</v>
      </c>
      <c r="B252" s="0" t="n">
        <v>5117</v>
      </c>
      <c r="C252" s="0" t="n">
        <v>2719</v>
      </c>
      <c r="D252" s="0" t="n">
        <v>4498</v>
      </c>
      <c r="E252" s="8" t="n">
        <f aca="false">D252-D251</f>
        <v>23</v>
      </c>
      <c r="F252" s="8" t="n">
        <f aca="false">(B252-B251)+((D252-D251)-(C252-C251))</f>
        <v>68</v>
      </c>
      <c r="G252" s="8" t="n">
        <f aca="false">G251+F252</f>
        <v>6896</v>
      </c>
      <c r="H252" s="8" t="n">
        <f aca="false">(B252-B251)-(C252-C251)</f>
        <v>45</v>
      </c>
      <c r="I252" s="1" t="n">
        <f aca="false">AVERAGE(E223:E252)</f>
        <v>19.2</v>
      </c>
      <c r="J252" s="11" t="n">
        <f aca="false">(D252-D251)/F252</f>
        <v>0.338235294117647</v>
      </c>
      <c r="K252" s="11"/>
      <c r="M252" s="12" t="n">
        <f aca="false">AVERAGE(J223:J252)</f>
        <v>0.337617734579066</v>
      </c>
      <c r="N252" s="13" t="n">
        <f aca="false">AVERAGE(F223:F252)</f>
        <v>56.1333333333333</v>
      </c>
      <c r="P252" s="3" t="n">
        <v>24</v>
      </c>
      <c r="Q252" s="0" t="n">
        <v>32</v>
      </c>
      <c r="R252" s="8" t="n">
        <f aca="false">IF(P252&lt;65,65-P252,0)</f>
        <v>41</v>
      </c>
      <c r="S252" s="8" t="n">
        <f aca="false">IF(Q252&lt;65,65-Q252," ")</f>
        <v>33</v>
      </c>
      <c r="T252" s="4" t="n">
        <f aca="false">IF(R252&gt;0,((F252-28)*(0.16)),0)</f>
        <v>6.4</v>
      </c>
      <c r="U252" s="4" t="n">
        <f aca="false">(R252/7)*4</f>
        <v>23.4285714285714</v>
      </c>
      <c r="V252" s="4"/>
      <c r="W252" s="15" t="n">
        <f aca="false">(SUM(T$158:T252))/(SUM(R$158:R252))</f>
        <v>0.16888256227758</v>
      </c>
    </row>
    <row r="253" customFormat="false" ht="14.85" hidden="false" customHeight="false" outlineLevel="0" collapsed="false">
      <c r="A253" s="10" t="n">
        <f aca="false">+A252+1</f>
        <v>40912</v>
      </c>
      <c r="B253" s="0" t="n">
        <v>5189</v>
      </c>
      <c r="C253" s="0" t="n">
        <v>2725</v>
      </c>
      <c r="D253" s="0" t="n">
        <v>4526</v>
      </c>
      <c r="E253" s="8" t="n">
        <f aca="false">D253-D252</f>
        <v>28</v>
      </c>
      <c r="F253" s="8" t="n">
        <f aca="false">(B253-B252)+((D253-D252)-(C253-C252))</f>
        <v>94</v>
      </c>
      <c r="G253" s="8" t="n">
        <f aca="false">G252+F253</f>
        <v>6990</v>
      </c>
      <c r="H253" s="8" t="n">
        <f aca="false">(B253-B252)-(C253-C252)</f>
        <v>66</v>
      </c>
      <c r="I253" s="1" t="n">
        <f aca="false">AVERAGE(E224:E253)</f>
        <v>19.5333333333333</v>
      </c>
      <c r="J253" s="11" t="n">
        <f aca="false">(D253-D252)/F253</f>
        <v>0.297872340425532</v>
      </c>
      <c r="K253" s="11"/>
      <c r="M253" s="12" t="n">
        <f aca="false">AVERAGE(J224:J253)</f>
        <v>0.33450333433238</v>
      </c>
      <c r="N253" s="13" t="n">
        <f aca="false">AVERAGE(F224:F253)</f>
        <v>57.7333333333333</v>
      </c>
      <c r="P253" s="3" t="n">
        <v>20</v>
      </c>
      <c r="Q253" s="0" t="n">
        <v>32</v>
      </c>
      <c r="R253" s="8" t="n">
        <f aca="false">IF(P253&lt;65,65-P253,0)</f>
        <v>45</v>
      </c>
      <c r="S253" s="8" t="n">
        <f aca="false">IF(Q253&lt;65,65-Q253," ")</f>
        <v>33</v>
      </c>
      <c r="T253" s="4" t="n">
        <f aca="false">IF(R253&gt;0,((F253-28)*(0.16)),0)</f>
        <v>10.56</v>
      </c>
      <c r="U253" s="4" t="n">
        <f aca="false">(R253/7)*4</f>
        <v>25.7142857142857</v>
      </c>
      <c r="V253" s="4"/>
      <c r="W253" s="15" t="n">
        <f aca="false">(SUM(T$158:T253))/(SUM(R$158:R253))</f>
        <v>0.170924137931034</v>
      </c>
    </row>
    <row r="254" customFormat="false" ht="14.85" hidden="false" customHeight="false" outlineLevel="0" collapsed="false">
      <c r="A254" s="10" t="n">
        <f aca="false">+A253+1</f>
        <v>40913</v>
      </c>
      <c r="B254" s="0" t="n">
        <v>5259</v>
      </c>
      <c r="C254" s="0" t="n">
        <v>2732</v>
      </c>
      <c r="D254" s="0" t="n">
        <v>4544</v>
      </c>
      <c r="E254" s="8" t="n">
        <f aca="false">D254-D253</f>
        <v>18</v>
      </c>
      <c r="F254" s="8" t="n">
        <f aca="false">(B254-B253)+((D254-D253)-(C254-C253))</f>
        <v>81</v>
      </c>
      <c r="G254" s="8" t="n">
        <f aca="false">G253+F254</f>
        <v>7071</v>
      </c>
      <c r="H254" s="8" t="n">
        <f aca="false">(B254-B253)-(C254-C253)</f>
        <v>63</v>
      </c>
      <c r="I254" s="1" t="n">
        <f aca="false">AVERAGE(E225:E254)</f>
        <v>19.7666666666667</v>
      </c>
      <c r="J254" s="11" t="n">
        <f aca="false">(D254-D253)/F254</f>
        <v>0.222222222222222</v>
      </c>
      <c r="K254" s="11"/>
      <c r="M254" s="12" t="n">
        <f aca="false">AVERAGE(J225:J254)</f>
        <v>0.333383609956842</v>
      </c>
      <c r="N254" s="13" t="n">
        <f aca="false">AVERAGE(F225:F254)</f>
        <v>59</v>
      </c>
      <c r="P254" s="3" t="n">
        <v>34</v>
      </c>
      <c r="Q254" s="0" t="n">
        <v>32</v>
      </c>
      <c r="R254" s="8" t="n">
        <f aca="false">IF(P254&lt;65,65-P254,0)</f>
        <v>31</v>
      </c>
      <c r="S254" s="8" t="n">
        <f aca="false">IF(Q254&lt;65,65-Q254," ")</f>
        <v>33</v>
      </c>
      <c r="T254" s="4" t="n">
        <f aca="false">IF(R254&gt;0,((F254-28)*(0.16)),0)</f>
        <v>8.48</v>
      </c>
      <c r="U254" s="4" t="n">
        <f aca="false">(R254/7)*4</f>
        <v>17.7142857142857</v>
      </c>
      <c r="V254" s="4"/>
      <c r="W254" s="15" t="n">
        <f aca="false">(SUM(T$158:T254))/(SUM(R$158:R254))</f>
        <v>0.173072248480756</v>
      </c>
    </row>
    <row r="255" customFormat="false" ht="14.85" hidden="false" customHeight="false" outlineLevel="0" collapsed="false">
      <c r="A255" s="10" t="n">
        <f aca="false">+A254+1</f>
        <v>40914</v>
      </c>
      <c r="B255" s="0" t="n">
        <v>5318</v>
      </c>
      <c r="C255" s="0" t="n">
        <v>2736</v>
      </c>
      <c r="D255" s="0" t="n">
        <v>4557</v>
      </c>
      <c r="E255" s="8" t="n">
        <f aca="false">D255-D254</f>
        <v>13</v>
      </c>
      <c r="F255" s="8" t="n">
        <f aca="false">(B255-B254)+((D255-D254)-(C255-C254))</f>
        <v>68</v>
      </c>
      <c r="G255" s="8" t="n">
        <f aca="false">G254+F255</f>
        <v>7139</v>
      </c>
      <c r="H255" s="8" t="n">
        <f aca="false">(B255-B254)-(C255-C254)</f>
        <v>55</v>
      </c>
      <c r="I255" s="1" t="n">
        <f aca="false">AVERAGE(E226:E255)</f>
        <v>20.1666666666667</v>
      </c>
      <c r="J255" s="11" t="n">
        <f aca="false">(D255-D254)/F255</f>
        <v>0.191176470588235</v>
      </c>
      <c r="K255" s="11"/>
      <c r="M255" s="12" t="n">
        <f aca="false">AVERAGE(J226:J255)</f>
        <v>0.338746057966349</v>
      </c>
      <c r="N255" s="13" t="n">
        <f aca="false">AVERAGE(F226:F255)</f>
        <v>60.1666666666667</v>
      </c>
      <c r="P255" s="3" t="n">
        <v>43</v>
      </c>
      <c r="Q255" s="0" t="n">
        <v>32</v>
      </c>
      <c r="R255" s="8" t="n">
        <f aca="false">IF(P255&lt;65,65-P255,0)</f>
        <v>22</v>
      </c>
      <c r="S255" s="8" t="n">
        <f aca="false">IF(Q255&lt;65,65-Q255," ")</f>
        <v>33</v>
      </c>
      <c r="T255" s="4" t="n">
        <f aca="false">IF(R255&gt;0,((F255-28)*(0.16)),0)</f>
        <v>6.4</v>
      </c>
      <c r="U255" s="4" t="n">
        <f aca="false">(R255/7)*4</f>
        <v>12.5714285714286</v>
      </c>
      <c r="V255" s="4"/>
      <c r="W255" s="15" t="n">
        <f aca="false">(SUM(T$158:T255))/(SUM(R$158:R255))</f>
        <v>0.174797072521623</v>
      </c>
    </row>
    <row r="256" customFormat="false" ht="14.85" hidden="false" customHeight="false" outlineLevel="0" collapsed="false">
      <c r="A256" s="10" t="n">
        <f aca="false">+A255+1</f>
        <v>40915</v>
      </c>
      <c r="B256" s="0" t="n">
        <v>5362</v>
      </c>
      <c r="C256" s="0" t="n">
        <v>2752</v>
      </c>
      <c r="D256" s="0" t="n">
        <v>4584</v>
      </c>
      <c r="E256" s="8" t="n">
        <f aca="false">D256-D255</f>
        <v>27</v>
      </c>
      <c r="F256" s="8" t="n">
        <f aca="false">(B256-B255)+((D256-D255)-(C256-C255))</f>
        <v>55</v>
      </c>
      <c r="G256" s="8" t="n">
        <f aca="false">G255+F256</f>
        <v>7194</v>
      </c>
      <c r="H256" s="8" t="n">
        <f aca="false">(B256-B255)-(C256-C255)</f>
        <v>28</v>
      </c>
      <c r="I256" s="1" t="n">
        <f aca="false">AVERAGE(E227:E256)</f>
        <v>20.7</v>
      </c>
      <c r="J256" s="11" t="n">
        <f aca="false">(D256-D255)/F256</f>
        <v>0.490909090909091</v>
      </c>
      <c r="K256" s="11"/>
      <c r="M256" s="12" t="n">
        <f aca="false">AVERAGE(J227:J256)</f>
        <v>0.347138679837232</v>
      </c>
      <c r="N256" s="13" t="n">
        <f aca="false">AVERAGE(F227:F256)</f>
        <v>60.4666666666667</v>
      </c>
      <c r="P256" s="3" t="n">
        <v>51</v>
      </c>
      <c r="Q256" s="0" t="n">
        <v>32</v>
      </c>
      <c r="R256" s="8" t="n">
        <f aca="false">IF(P256&lt;65,65-P256,0)</f>
        <v>14</v>
      </c>
      <c r="S256" s="8" t="n">
        <f aca="false">IF(Q256&lt;65,65-Q256," ")</f>
        <v>33</v>
      </c>
      <c r="T256" s="4" t="n">
        <f aca="false">IF(R256&gt;0,((F256-28)*(0.16)),0)</f>
        <v>4.32</v>
      </c>
      <c r="U256" s="4" t="n">
        <f aca="false">(R256/7)*4</f>
        <v>8</v>
      </c>
      <c r="V256" s="4"/>
      <c r="W256" s="15" t="n">
        <f aca="false">(SUM(T$158:T256))/(SUM(R$158:R256))</f>
        <v>0.176031641397495</v>
      </c>
    </row>
    <row r="257" customFormat="false" ht="14.85" hidden="false" customHeight="false" outlineLevel="0" collapsed="false">
      <c r="A257" s="10" t="n">
        <f aca="false">+A256+1</f>
        <v>40916</v>
      </c>
      <c r="B257" s="0" t="n">
        <v>5400</v>
      </c>
      <c r="C257" s="0" t="n">
        <v>2766</v>
      </c>
      <c r="D257" s="0" t="n">
        <v>4607</v>
      </c>
      <c r="E257" s="8" t="n">
        <f aca="false">D257-D256</f>
        <v>23</v>
      </c>
      <c r="F257" s="8" t="n">
        <f aca="false">(B257-B256)+((D257-D256)-(C257-C256))</f>
        <v>47</v>
      </c>
      <c r="G257" s="8" t="n">
        <f aca="false">G256+F257</f>
        <v>7241</v>
      </c>
      <c r="H257" s="8" t="n">
        <f aca="false">(B257-B256)-(C257-C256)</f>
        <v>24</v>
      </c>
      <c r="I257" s="1" t="n">
        <f aca="false">AVERAGE(E228:E257)</f>
        <v>20.5</v>
      </c>
      <c r="J257" s="11" t="n">
        <f aca="false">(D257-D256)/F257</f>
        <v>0.48936170212766</v>
      </c>
      <c r="K257" s="11"/>
      <c r="M257" s="12" t="n">
        <f aca="false">AVERAGE(J228:J257)</f>
        <v>0.345549502006919</v>
      </c>
      <c r="N257" s="13" t="n">
        <f aca="false">AVERAGE(F228:F257)</f>
        <v>60.2333333333333</v>
      </c>
      <c r="P257" s="3" t="n">
        <v>41</v>
      </c>
      <c r="Q257" s="0" t="n">
        <v>32</v>
      </c>
      <c r="R257" s="8" t="n">
        <f aca="false">IF(P257&lt;65,65-P257,0)</f>
        <v>24</v>
      </c>
      <c r="S257" s="8" t="n">
        <f aca="false">IF(Q257&lt;65,65-Q257," ")</f>
        <v>33</v>
      </c>
      <c r="T257" s="4" t="n">
        <f aca="false">IF(R257&gt;0,((F257-28)*(0.16)),0)</f>
        <v>3.04</v>
      </c>
      <c r="U257" s="4" t="n">
        <f aca="false">(R257/7)*4</f>
        <v>13.7142857142857</v>
      </c>
      <c r="V257" s="4"/>
      <c r="W257" s="15" t="n">
        <f aca="false">(SUM(T$158:T257))/(SUM(R$158:R257))</f>
        <v>0.175262816353018</v>
      </c>
    </row>
    <row r="258" customFormat="false" ht="14.85" hidden="false" customHeight="false" outlineLevel="0" collapsed="false">
      <c r="A258" s="10" t="n">
        <f aca="false">+A257+1</f>
        <v>40917</v>
      </c>
      <c r="B258" s="0" t="n">
        <v>5460</v>
      </c>
      <c r="C258" s="0" t="n">
        <v>2772</v>
      </c>
      <c r="D258" s="0" t="n">
        <v>4619</v>
      </c>
      <c r="E258" s="8" t="n">
        <f aca="false">D258-D257</f>
        <v>12</v>
      </c>
      <c r="F258" s="8" t="n">
        <f aca="false">(B258-B257)+((D258-D257)-(C258-C257))</f>
        <v>66</v>
      </c>
      <c r="G258" s="8" t="n">
        <f aca="false">G257+F258</f>
        <v>7307</v>
      </c>
      <c r="H258" s="8" t="n">
        <f aca="false">(B258-B257)-(C258-C257)</f>
        <v>54</v>
      </c>
      <c r="I258" s="1" t="n">
        <f aca="false">AVERAGE(E229:E258)</f>
        <v>20.1666666666667</v>
      </c>
      <c r="J258" s="11" t="n">
        <f aca="false">(D258-D257)/F258</f>
        <v>0.181818181818182</v>
      </c>
      <c r="K258" s="11"/>
      <c r="M258" s="12" t="n">
        <f aca="false">AVERAGE(J229:J258)</f>
        <v>0.338276774734192</v>
      </c>
      <c r="N258" s="13" t="n">
        <f aca="false">AVERAGE(F229:F258)</f>
        <v>60.6</v>
      </c>
      <c r="P258" s="3" t="n">
        <v>35</v>
      </c>
      <c r="Q258" s="0" t="n">
        <v>32</v>
      </c>
      <c r="R258" s="8" t="n">
        <f aca="false">IF(P258&lt;65,65-P258,0)</f>
        <v>30</v>
      </c>
      <c r="S258" s="8" t="n">
        <f aca="false">IF(Q258&lt;65,65-Q258," ")</f>
        <v>33</v>
      </c>
      <c r="T258" s="4" t="n">
        <f aca="false">IF(R258&gt;0,((F258-28)*(0.16)),0)</f>
        <v>6.08</v>
      </c>
      <c r="U258" s="4" t="n">
        <f aca="false">(R258/7)*4</f>
        <v>17.1428571428571</v>
      </c>
      <c r="V258" s="4"/>
      <c r="W258" s="15" t="n">
        <f aca="false">(SUM(T$158:T258))/(SUM(R$158:R258))</f>
        <v>0.175786123488224</v>
      </c>
    </row>
    <row r="259" customFormat="false" ht="14.85" hidden="false" customHeight="false" outlineLevel="0" collapsed="false">
      <c r="A259" s="10" t="n">
        <f aca="false">+A258+1</f>
        <v>40918</v>
      </c>
      <c r="B259" s="0" t="n">
        <v>5511</v>
      </c>
      <c r="C259" s="0" t="n">
        <v>2791</v>
      </c>
      <c r="D259" s="0" t="n">
        <v>4653</v>
      </c>
      <c r="E259" s="8" t="n">
        <f aca="false">D259-D258</f>
        <v>34</v>
      </c>
      <c r="F259" s="8" t="n">
        <f aca="false">(B259-B258)+((D259-D258)-(C259-C258))</f>
        <v>66</v>
      </c>
      <c r="G259" s="8" t="n">
        <f aca="false">G258+F259</f>
        <v>7373</v>
      </c>
      <c r="H259" s="8" t="n">
        <f aca="false">(B259-B258)-(C259-C258)</f>
        <v>32</v>
      </c>
      <c r="I259" s="1" t="n">
        <f aca="false">AVERAGE(E230:E259)</f>
        <v>20.2</v>
      </c>
      <c r="J259" s="11" t="n">
        <f aca="false">(D259-D258)/F259</f>
        <v>0.515151515151515</v>
      </c>
      <c r="K259" s="11"/>
      <c r="M259" s="12" t="n">
        <f aca="false">AVERAGE(J230:J259)</f>
        <v>0.338260991905909</v>
      </c>
      <c r="N259" s="13" t="n">
        <f aca="false">AVERAGE(F230:F259)</f>
        <v>60.6666666666667</v>
      </c>
      <c r="P259" s="3" t="n">
        <v>39</v>
      </c>
      <c r="Q259" s="0" t="n">
        <v>32</v>
      </c>
      <c r="R259" s="8" t="n">
        <f aca="false">IF(P259&lt;65,65-P259,0)</f>
        <v>26</v>
      </c>
      <c r="S259" s="8" t="n">
        <f aca="false">IF(Q259&lt;65,65-Q259," ")</f>
        <v>33</v>
      </c>
      <c r="T259" s="4" t="n">
        <f aca="false">IF(R259&gt;0,((F259-28)*(0.16)),0)</f>
        <v>6.08</v>
      </c>
      <c r="U259" s="4" t="n">
        <f aca="false">(R259/7)*4</f>
        <v>14.8571428571429</v>
      </c>
      <c r="V259" s="4"/>
      <c r="W259" s="15" t="n">
        <f aca="false">(SUM(T$158:T259))/(SUM(R$158:R259))</f>
        <v>0.176731371321227</v>
      </c>
    </row>
    <row r="260" customFormat="false" ht="14.85" hidden="false" customHeight="false" outlineLevel="0" collapsed="false">
      <c r="A260" s="10" t="n">
        <f aca="false">+A259+1</f>
        <v>40919</v>
      </c>
      <c r="B260" s="0" t="n">
        <v>5561</v>
      </c>
      <c r="C260" s="0" t="n">
        <v>2805</v>
      </c>
      <c r="D260" s="0" t="n">
        <v>4676</v>
      </c>
      <c r="E260" s="8" t="n">
        <f aca="false">D260-D259</f>
        <v>23</v>
      </c>
      <c r="F260" s="8" t="n">
        <f aca="false">(B260-B259)+((D260-D259)-(C260-C259))</f>
        <v>59</v>
      </c>
      <c r="G260" s="8" t="n">
        <f aca="false">G259+F260</f>
        <v>7432</v>
      </c>
      <c r="H260" s="8" t="n">
        <f aca="false">(B260-B259)-(C260-C259)</f>
        <v>36</v>
      </c>
      <c r="I260" s="1" t="n">
        <f aca="false">AVERAGE(E231:E260)</f>
        <v>20.2666666666667</v>
      </c>
      <c r="J260" s="11" t="n">
        <f aca="false">(D260-D259)/F260</f>
        <v>0.389830508474576</v>
      </c>
      <c r="K260" s="11"/>
      <c r="M260" s="12" t="n">
        <f aca="false">AVERAGE(J231:J260)</f>
        <v>0.341255342188395</v>
      </c>
      <c r="N260" s="13" t="n">
        <f aca="false">AVERAGE(F231:F260)</f>
        <v>60.3</v>
      </c>
      <c r="P260" s="3" t="n">
        <v>39</v>
      </c>
      <c r="Q260" s="0" t="n">
        <v>31</v>
      </c>
      <c r="R260" s="8" t="n">
        <f aca="false">IF(P260&lt;65,65-P260,0)</f>
        <v>26</v>
      </c>
      <c r="S260" s="8" t="n">
        <f aca="false">IF(Q260&lt;65,65-Q260," ")</f>
        <v>34</v>
      </c>
      <c r="T260" s="4" t="n">
        <f aca="false">IF(R260&gt;0,((F260-28)*(0.16)),0)</f>
        <v>4.96</v>
      </c>
      <c r="U260" s="4" t="n">
        <f aca="false">(R260/7)*4</f>
        <v>14.8571428571429</v>
      </c>
      <c r="V260" s="4"/>
      <c r="W260" s="15" t="n">
        <f aca="false">(SUM(T$158:T260))/(SUM(R$158:R260))</f>
        <v>0.176956253850893</v>
      </c>
    </row>
    <row r="261" customFormat="false" ht="14.85" hidden="false" customHeight="false" outlineLevel="0" collapsed="false">
      <c r="A261" s="10" t="n">
        <f aca="false">+A260+1</f>
        <v>40920</v>
      </c>
      <c r="B261" s="0" t="n">
        <v>5614</v>
      </c>
      <c r="C261" s="0" t="n">
        <v>2812</v>
      </c>
      <c r="D261" s="0" t="n">
        <v>4689</v>
      </c>
      <c r="E261" s="8" t="n">
        <f aca="false">D261-D260</f>
        <v>13</v>
      </c>
      <c r="F261" s="8" t="n">
        <f aca="false">(B261-B260)+((D261-D260)-(C261-C260))</f>
        <v>59</v>
      </c>
      <c r="G261" s="8" t="n">
        <f aca="false">G260+F261</f>
        <v>7491</v>
      </c>
      <c r="H261" s="8" t="n">
        <f aca="false">(B261-B260)-(C261-C260)</f>
        <v>46</v>
      </c>
      <c r="I261" s="1" t="n">
        <f aca="false">AVERAGE(E232:E261)</f>
        <v>19.9333333333333</v>
      </c>
      <c r="J261" s="11" t="n">
        <f aca="false">(D261-D260)/F261</f>
        <v>0.220338983050847</v>
      </c>
      <c r="K261" s="11"/>
      <c r="M261" s="12" t="n">
        <f aca="false">AVERAGE(J232:J261)</f>
        <v>0.336234383558907</v>
      </c>
      <c r="N261" s="13" t="n">
        <f aca="false">AVERAGE(F232:F261)</f>
        <v>60.2</v>
      </c>
      <c r="P261" s="3" t="n">
        <v>46</v>
      </c>
      <c r="Q261" s="0" t="n">
        <v>31</v>
      </c>
      <c r="R261" s="8" t="n">
        <f aca="false">IF(P261&lt;65,65-P261,0)</f>
        <v>19</v>
      </c>
      <c r="S261" s="8" t="n">
        <f aca="false">IF(Q261&lt;65,65-Q261," ")</f>
        <v>34</v>
      </c>
      <c r="T261" s="4" t="n">
        <f aca="false">IF(R261&gt;0,((F261-28)*(0.16)),0)</f>
        <v>4.96</v>
      </c>
      <c r="U261" s="4" t="n">
        <f aca="false">(R261/7)*4</f>
        <v>10.8571428571429</v>
      </c>
      <c r="V261" s="4"/>
      <c r="W261" s="15" t="n">
        <f aca="false">(SUM(T$158:T261))/(SUM(R$158:R261))</f>
        <v>0.177929354445798</v>
      </c>
    </row>
    <row r="262" customFormat="false" ht="14.85" hidden="false" customHeight="false" outlineLevel="0" collapsed="false">
      <c r="A262" s="10" t="n">
        <f aca="false">+A261+1</f>
        <v>40921</v>
      </c>
      <c r="B262" s="0" t="n">
        <v>5664</v>
      </c>
      <c r="C262" s="0" t="n">
        <v>2814</v>
      </c>
      <c r="D262" s="0" t="n">
        <v>4694</v>
      </c>
      <c r="E262" s="8" t="n">
        <f aca="false">D262-D261</f>
        <v>5</v>
      </c>
      <c r="F262" s="8" t="n">
        <f aca="false">(B262-B261)+((D262-D261)-(C262-C261))</f>
        <v>53</v>
      </c>
      <c r="G262" s="8" t="n">
        <f aca="false">G261+F262</f>
        <v>7544</v>
      </c>
      <c r="H262" s="8" t="n">
        <f aca="false">(B262-B261)-(C262-C261)</f>
        <v>48</v>
      </c>
      <c r="I262" s="1" t="n">
        <f aca="false">AVERAGE(E233:E262)</f>
        <v>19</v>
      </c>
      <c r="J262" s="11" t="n">
        <f aca="false">(D262-D261)/F262</f>
        <v>0.0943396226415094</v>
      </c>
      <c r="K262" s="11"/>
      <c r="M262" s="12" t="n">
        <f aca="false">AVERAGE(J233:J262)</f>
        <v>0.320734969850347</v>
      </c>
      <c r="N262" s="13" t="n">
        <f aca="false">AVERAGE(F233:F262)</f>
        <v>60</v>
      </c>
      <c r="P262" s="3" t="n">
        <v>39</v>
      </c>
      <c r="Q262" s="0" t="n">
        <v>31</v>
      </c>
      <c r="R262" s="8" t="n">
        <f aca="false">IF(P262&lt;65,65-P262,0)</f>
        <v>26</v>
      </c>
      <c r="S262" s="8" t="n">
        <f aca="false">IF(Q262&lt;65,65-Q262," ")</f>
        <v>34</v>
      </c>
      <c r="T262" s="4" t="n">
        <f aca="false">IF(R262&gt;0,((F262-28)*(0.16)),0)</f>
        <v>4</v>
      </c>
      <c r="U262" s="4" t="n">
        <f aca="false">(R262/7)*4</f>
        <v>14.8571428571429</v>
      </c>
      <c r="V262" s="4"/>
      <c r="W262" s="15" t="n">
        <f aca="false">(SUM(T$158:T262))/(SUM(R$158:R262))</f>
        <v>0.177553956834532</v>
      </c>
    </row>
    <row r="263" customFormat="false" ht="14.85" hidden="false" customHeight="false" outlineLevel="0" collapsed="false">
      <c r="A263" s="10" t="n">
        <f aca="false">+A262+1</f>
        <v>40922</v>
      </c>
      <c r="B263" s="0" t="n">
        <v>5739</v>
      </c>
      <c r="C263" s="0" t="n">
        <v>2816</v>
      </c>
      <c r="D263" s="0" t="n">
        <v>4706</v>
      </c>
      <c r="E263" s="8" t="n">
        <f aca="false">D263-D262</f>
        <v>12</v>
      </c>
      <c r="F263" s="8" t="n">
        <f aca="false">(B263-B262)+((D263-D262)-(C263-C262))</f>
        <v>85</v>
      </c>
      <c r="G263" s="8" t="n">
        <f aca="false">G262+F263</f>
        <v>7629</v>
      </c>
      <c r="H263" s="8" t="n">
        <f aca="false">(B263-B262)-(C263-C262)</f>
        <v>73</v>
      </c>
      <c r="I263" s="1" t="n">
        <f aca="false">AVERAGE(E234:E263)</f>
        <v>18.7333333333333</v>
      </c>
      <c r="J263" s="11" t="n">
        <f aca="false">(D263-D262)/F263</f>
        <v>0.141176470588235</v>
      </c>
      <c r="K263" s="11"/>
      <c r="M263" s="12" t="n">
        <f aca="false">AVERAGE(J234:J263)</f>
        <v>0.311256455040168</v>
      </c>
      <c r="N263" s="13" t="n">
        <f aca="false">AVERAGE(F234:F263)</f>
        <v>61.2666666666667</v>
      </c>
      <c r="O263" s="0" t="n">
        <v>527</v>
      </c>
      <c r="P263" s="3" t="n">
        <v>31</v>
      </c>
      <c r="Q263" s="0" t="n">
        <v>31</v>
      </c>
      <c r="R263" s="8" t="n">
        <f aca="false">IF(P263&lt;65,65-P263,0)</f>
        <v>34</v>
      </c>
      <c r="S263" s="8" t="n">
        <f aca="false">IF(Q263&lt;65,65-Q263," ")</f>
        <v>34</v>
      </c>
      <c r="T263" s="4" t="n">
        <f aca="false">IF(R263&gt;0,((F263-28)*(0.16)),0)</f>
        <v>9.12</v>
      </c>
      <c r="U263" s="4" t="n">
        <f aca="false">(R263/7)*4</f>
        <v>19.4285714285714</v>
      </c>
      <c r="V263" s="4"/>
      <c r="W263" s="15" t="n">
        <f aca="false">(SUM(T$158:T263))/(SUM(R$158:R263))</f>
        <v>0.179365452408931</v>
      </c>
    </row>
    <row r="264" customFormat="false" ht="14.85" hidden="false" customHeight="false" outlineLevel="0" collapsed="false">
      <c r="A264" s="10" t="n">
        <f aca="false">+A263+1</f>
        <v>40923</v>
      </c>
      <c r="B264" s="0" t="n">
        <v>5791</v>
      </c>
      <c r="C264" s="0" t="n">
        <v>2826</v>
      </c>
      <c r="D264" s="0" t="n">
        <v>4733</v>
      </c>
      <c r="E264" s="8" t="n">
        <f aca="false">D264-D263</f>
        <v>27</v>
      </c>
      <c r="F264" s="8" t="n">
        <f aca="false">(B264-B263)+((D264-D263)-(C264-C263))</f>
        <v>69</v>
      </c>
      <c r="G264" s="8" t="n">
        <f aca="false">G263+F264</f>
        <v>7698</v>
      </c>
      <c r="H264" s="8" t="n">
        <f aca="false">(B264-B263)-(C264-C263)</f>
        <v>42</v>
      </c>
      <c r="I264" s="1" t="n">
        <f aca="false">AVERAGE(E235:E264)</f>
        <v>18.9</v>
      </c>
      <c r="J264" s="11" t="n">
        <f aca="false">(D264-D263)/F264</f>
        <v>0.391304347826087</v>
      </c>
      <c r="K264" s="11"/>
      <c r="M264" s="12" t="n">
        <f aca="false">AVERAGE(J235:J264)</f>
        <v>0.308003637004741</v>
      </c>
      <c r="N264" s="13" t="n">
        <f aca="false">AVERAGE(F235:F264)</f>
        <v>62.0666666666667</v>
      </c>
      <c r="O264" s="0" t="n">
        <v>585</v>
      </c>
      <c r="P264" s="3" t="n">
        <v>22</v>
      </c>
      <c r="Q264" s="0" t="n">
        <v>31</v>
      </c>
      <c r="R264" s="8" t="n">
        <f aca="false">IF(P264&lt;65,65-P264,0)</f>
        <v>43</v>
      </c>
      <c r="S264" s="8" t="n">
        <f aca="false">IF(Q264&lt;65,65-Q264," ")</f>
        <v>34</v>
      </c>
      <c r="T264" s="4" t="n">
        <f aca="false">IF(R264&gt;0,((F264-28)*(0.16)),0)</f>
        <v>6.56</v>
      </c>
      <c r="U264" s="4" t="n">
        <f aca="false">(R264/7)*4</f>
        <v>24.5714285714286</v>
      </c>
      <c r="V264" s="4"/>
      <c r="W264" s="15" t="n">
        <f aca="false">(SUM(T$158:T264))/(SUM(R$158:R264))</f>
        <v>0.178704871060172</v>
      </c>
    </row>
    <row r="265" customFormat="false" ht="14.85" hidden="false" customHeight="false" outlineLevel="0" collapsed="false">
      <c r="A265" s="10" t="n">
        <f aca="false">+A264+1</f>
        <v>40924</v>
      </c>
      <c r="B265" s="0" t="n">
        <v>5860</v>
      </c>
      <c r="C265" s="0" t="n">
        <v>2836</v>
      </c>
      <c r="D265" s="0" t="n">
        <v>4769</v>
      </c>
      <c r="E265" s="8" t="n">
        <f aca="false">D265-D264</f>
        <v>36</v>
      </c>
      <c r="F265" s="8" t="n">
        <f aca="false">(B265-B264)+((D265-D264)-(C265-C264))</f>
        <v>95</v>
      </c>
      <c r="G265" s="8" t="n">
        <f aca="false">G264+F265</f>
        <v>7793</v>
      </c>
      <c r="H265" s="8" t="n">
        <f aca="false">(B265-B264)-(C265-C264)</f>
        <v>59</v>
      </c>
      <c r="I265" s="1" t="n">
        <f aca="false">AVERAGE(E236:E265)</f>
        <v>19.6333333333333</v>
      </c>
      <c r="J265" s="11" t="n">
        <f aca="false">(D265-D264)/F265</f>
        <v>0.378947368421053</v>
      </c>
      <c r="K265" s="11"/>
      <c r="M265" s="12" t="n">
        <f aca="false">AVERAGE(J236:J265)</f>
        <v>0.311484889154724</v>
      </c>
      <c r="N265" s="13" t="n">
        <f aca="false">AVERAGE(F236:F265)</f>
        <v>63.5333333333333</v>
      </c>
      <c r="O265" s="0" t="n">
        <v>644</v>
      </c>
      <c r="P265" s="3" t="n">
        <v>25</v>
      </c>
      <c r="Q265" s="0" t="n">
        <v>31</v>
      </c>
      <c r="R265" s="8" t="n">
        <f aca="false">IF(P265&lt;65,65-P265,0)</f>
        <v>40</v>
      </c>
      <c r="S265" s="8" t="n">
        <f aca="false">IF(Q265&lt;65,65-Q265," ")</f>
        <v>34</v>
      </c>
      <c r="T265" s="4" t="n">
        <f aca="false">IF(R265&gt;0,((F265-28)*(0.16)),0)</f>
        <v>10.72</v>
      </c>
      <c r="U265" s="4" t="n">
        <f aca="false">(R265/7)*4</f>
        <v>22.8571428571429</v>
      </c>
      <c r="V265" s="4"/>
      <c r="W265" s="15" t="n">
        <f aca="false">(SUM(T$158:T265))/(SUM(R$158:R265))</f>
        <v>0.180705882352941</v>
      </c>
    </row>
    <row r="266" customFormat="false" ht="14.85" hidden="false" customHeight="false" outlineLevel="0" collapsed="false">
      <c r="A266" s="10" t="n">
        <f aca="false">+A265+1</f>
        <v>40925</v>
      </c>
      <c r="B266" s="0" t="n">
        <v>5920</v>
      </c>
      <c r="C266" s="0" t="n">
        <v>2843</v>
      </c>
      <c r="D266" s="0" t="n">
        <v>4789</v>
      </c>
      <c r="E266" s="8" t="n">
        <f aca="false">D266-D265</f>
        <v>20</v>
      </c>
      <c r="F266" s="8" t="n">
        <f aca="false">(B266-B265)+((D266-D265)-(C266-C265))</f>
        <v>73</v>
      </c>
      <c r="G266" s="8" t="n">
        <f aca="false">G265+F266</f>
        <v>7866</v>
      </c>
      <c r="H266" s="8" t="n">
        <f aca="false">(B266-B265)-(C266-C265)</f>
        <v>53</v>
      </c>
      <c r="I266" s="1" t="n">
        <f aca="false">AVERAGE(E237:E266)</f>
        <v>19.7666666666667</v>
      </c>
      <c r="J266" s="11" t="n">
        <f aca="false">(D266-D265)/F266</f>
        <v>0.273972602739726</v>
      </c>
      <c r="K266" s="11"/>
      <c r="M266" s="12" t="n">
        <f aca="false">AVERAGE(J237:J266)</f>
        <v>0.31215170078044</v>
      </c>
      <c r="N266" s="13" t="n">
        <f aca="false">AVERAGE(F237:F266)</f>
        <v>63.8666666666667</v>
      </c>
      <c r="O266" s="0" t="s">
        <v>29</v>
      </c>
      <c r="P266" s="3" t="n">
        <v>44</v>
      </c>
      <c r="Q266" s="0" t="n">
        <v>31</v>
      </c>
      <c r="R266" s="8" t="n">
        <f aca="false">IF(P266&lt;65,65-P266,0)</f>
        <v>21</v>
      </c>
      <c r="S266" s="8" t="n">
        <f aca="false">IF(Q266&lt;65,65-Q266," ")</f>
        <v>34</v>
      </c>
      <c r="T266" s="4" t="n">
        <f aca="false">IF(R266&gt;0,((F266-28)*(0.16)),0)</f>
        <v>7.2</v>
      </c>
      <c r="U266" s="4" t="n">
        <f aca="false">(R266/7)*4</f>
        <v>12</v>
      </c>
      <c r="V266" s="4"/>
      <c r="W266" s="15" t="n">
        <f aca="false">(SUM(T$158:T266))/(SUM(R$158:R266))</f>
        <v>0.182591362126246</v>
      </c>
    </row>
    <row r="267" customFormat="false" ht="14.85" hidden="false" customHeight="false" outlineLevel="0" collapsed="false">
      <c r="A267" s="10" t="n">
        <f aca="false">+A266+1</f>
        <v>40926</v>
      </c>
      <c r="B267" s="0" t="n">
        <v>5966</v>
      </c>
      <c r="C267" s="0" t="n">
        <v>2850</v>
      </c>
      <c r="D267" s="0" t="n">
        <v>4802</v>
      </c>
      <c r="E267" s="8" t="n">
        <f aca="false">D267-D266</f>
        <v>13</v>
      </c>
      <c r="F267" s="8" t="n">
        <f aca="false">(B267-B266)+((D267-D266)-(C267-C266))</f>
        <v>52</v>
      </c>
      <c r="G267" s="8" t="n">
        <f aca="false">G266+F267</f>
        <v>7918</v>
      </c>
      <c r="H267" s="8" t="n">
        <f aca="false">(B267-B266)-(C267-C266)</f>
        <v>39</v>
      </c>
      <c r="I267" s="1" t="n">
        <f aca="false">AVERAGE(E238:E267)</f>
        <v>19.1333333333333</v>
      </c>
      <c r="J267" s="11" t="n">
        <f aca="false">(D267-D266)/F267</f>
        <v>0.25</v>
      </c>
      <c r="K267" s="11"/>
      <c r="M267" s="12" t="n">
        <f aca="false">AVERAGE(J238:J267)</f>
        <v>0.305246938875678</v>
      </c>
      <c r="N267" s="13" t="n">
        <f aca="false">AVERAGE(F238:F267)</f>
        <v>63.2666666666667</v>
      </c>
      <c r="P267" s="3" t="n">
        <v>38</v>
      </c>
      <c r="Q267" s="0" t="n">
        <v>31</v>
      </c>
      <c r="R267" s="8" t="n">
        <f aca="false">IF(P267&lt;65,65-P267,0)</f>
        <v>27</v>
      </c>
      <c r="S267" s="8" t="n">
        <f aca="false">IF(Q267&lt;65,65-Q267," ")</f>
        <v>34</v>
      </c>
      <c r="T267" s="4" t="n">
        <f aca="false">IF(R267&gt;0,((F267-28)*(0.16)),0)</f>
        <v>3.84</v>
      </c>
      <c r="U267" s="4" t="n">
        <f aca="false">(R267/7)*4</f>
        <v>15.4285714285714</v>
      </c>
      <c r="V267" s="4"/>
      <c r="W267" s="15" t="n">
        <f aca="false">(SUM(T$158:T267))/(SUM(R$158:R267))</f>
        <v>0.181996726677578</v>
      </c>
    </row>
    <row r="268" customFormat="false" ht="14.85" hidden="false" customHeight="false" outlineLevel="0" collapsed="false">
      <c r="A268" s="10" t="n">
        <f aca="false">+A267+1</f>
        <v>40927</v>
      </c>
      <c r="B268" s="0" t="n">
        <v>6021</v>
      </c>
      <c r="C268" s="0" t="n">
        <v>2864</v>
      </c>
      <c r="D268" s="0" t="n">
        <v>4837</v>
      </c>
      <c r="E268" s="8" t="n">
        <f aca="false">D268-D267</f>
        <v>35</v>
      </c>
      <c r="F268" s="8" t="n">
        <f aca="false">(B268-B267)+((D268-D267)-(C268-C267))</f>
        <v>76</v>
      </c>
      <c r="G268" s="8" t="n">
        <f aca="false">G267+F268</f>
        <v>7994</v>
      </c>
      <c r="H268" s="8" t="n">
        <f aca="false">(B268-B267)-(C268-C267)</f>
        <v>41</v>
      </c>
      <c r="I268" s="1" t="n">
        <f aca="false">AVERAGE(E239:E268)</f>
        <v>20.1</v>
      </c>
      <c r="J268" s="11" t="n">
        <f aca="false">(D268-D267)/F268</f>
        <v>0.460526315789474</v>
      </c>
      <c r="K268" s="11"/>
      <c r="M268" s="12" t="n">
        <f aca="false">AVERAGE(J239:J268)</f>
        <v>0.316894112364957</v>
      </c>
      <c r="N268" s="13" t="n">
        <f aca="false">AVERAGE(F239:F268)</f>
        <v>64</v>
      </c>
      <c r="P268" s="3" t="n">
        <v>27</v>
      </c>
      <c r="Q268" s="0" t="n">
        <v>31</v>
      </c>
      <c r="R268" s="8" t="n">
        <f aca="false">IF(P268&lt;65,65-P268,0)</f>
        <v>38</v>
      </c>
      <c r="S268" s="8" t="n">
        <f aca="false">IF(Q268&lt;65,65-Q268," ")</f>
        <v>34</v>
      </c>
      <c r="T268" s="4" t="n">
        <f aca="false">IF(R268&gt;0,((F268-28)*(0.16)),0)</f>
        <v>7.68</v>
      </c>
      <c r="U268" s="4" t="n">
        <f aca="false">(R268/7)*4</f>
        <v>21.7142857142857</v>
      </c>
      <c r="V268" s="4"/>
      <c r="W268" s="15" t="n">
        <f aca="false">(SUM(T$158:T268))/(SUM(R$158:R268))</f>
        <v>0.182405130946018</v>
      </c>
    </row>
    <row r="269" customFormat="false" ht="14.85" hidden="false" customHeight="false" outlineLevel="0" collapsed="false">
      <c r="A269" s="10" t="n">
        <f aca="false">+A268+1</f>
        <v>40928</v>
      </c>
      <c r="B269" s="0" t="n">
        <v>6074</v>
      </c>
      <c r="C269" s="0" t="n">
        <v>2881</v>
      </c>
      <c r="D269" s="0" t="n">
        <v>4869</v>
      </c>
      <c r="E269" s="8" t="n">
        <f aca="false">D269-D268</f>
        <v>32</v>
      </c>
      <c r="F269" s="8" t="n">
        <f aca="false">(B269-B268)+((D269-D268)-(C269-C268))</f>
        <v>68</v>
      </c>
      <c r="G269" s="8" t="n">
        <f aca="false">G268+F269</f>
        <v>8062</v>
      </c>
      <c r="H269" s="8" t="n">
        <f aca="false">(B269-B268)-(C269-C268)</f>
        <v>36</v>
      </c>
      <c r="I269" s="1" t="n">
        <f aca="false">AVERAGE(E240:E269)</f>
        <v>21.1333333333333</v>
      </c>
      <c r="J269" s="11" t="n">
        <f aca="false">(D269-D268)/F269</f>
        <v>0.470588235294118</v>
      </c>
      <c r="K269" s="11"/>
      <c r="M269" s="12" t="n">
        <f aca="false">AVERAGE(J240:J269)</f>
        <v>0.331939361233735</v>
      </c>
      <c r="N269" s="13" t="n">
        <f aca="false">AVERAGE(F240:F269)</f>
        <v>64.5333333333333</v>
      </c>
      <c r="P269" s="3" t="n">
        <v>31</v>
      </c>
      <c r="Q269" s="0" t="n">
        <v>31</v>
      </c>
      <c r="R269" s="8" t="n">
        <f aca="false">IF(P269&lt;65,65-P269,0)</f>
        <v>34</v>
      </c>
      <c r="S269" s="8" t="n">
        <f aca="false">IF(Q269&lt;65,65-Q269," ")</f>
        <v>34</v>
      </c>
      <c r="T269" s="4" t="n">
        <f aca="false">IF(R269&gt;0,((F269-28)*(0.16)),0)</f>
        <v>6.4</v>
      </c>
      <c r="U269" s="4" t="n">
        <f aca="false">(R269/7)*4</f>
        <v>19.4285714285714</v>
      </c>
      <c r="V269" s="4"/>
      <c r="W269" s="15" t="n">
        <f aca="false">(SUM(T$158:T269))/(SUM(R$158:R269))</f>
        <v>0.182509186351706</v>
      </c>
    </row>
    <row r="270" customFormat="false" ht="14.85" hidden="false" customHeight="false" outlineLevel="0" collapsed="false">
      <c r="A270" s="10" t="n">
        <f aca="false">+A269+1</f>
        <v>40929</v>
      </c>
      <c r="B270" s="0" t="n">
        <v>6144</v>
      </c>
      <c r="C270" s="0" t="n">
        <v>2888</v>
      </c>
      <c r="D270" s="0" t="n">
        <v>4888</v>
      </c>
      <c r="E270" s="8" t="n">
        <f aca="false">D270-D269</f>
        <v>19</v>
      </c>
      <c r="F270" s="8" t="n">
        <f aca="false">(B270-B269)+((D270-D269)-(C270-C269))</f>
        <v>82</v>
      </c>
      <c r="G270" s="8" t="n">
        <f aca="false">G269+F270</f>
        <v>8144</v>
      </c>
      <c r="H270" s="8" t="n">
        <f aca="false">(B270-B269)-(C270-C269)</f>
        <v>63</v>
      </c>
      <c r="I270" s="1" t="n">
        <f aca="false">AVERAGE(E241:E270)</f>
        <v>21.3333333333333</v>
      </c>
      <c r="J270" s="11" t="n">
        <f aca="false">(D270-D269)/F270</f>
        <v>0.231707317073171</v>
      </c>
      <c r="K270" s="11"/>
      <c r="M270" s="12" t="n">
        <f aca="false">AVERAGE(J241:J270)</f>
        <v>0.328829605136174</v>
      </c>
      <c r="N270" s="13" t="n">
        <f aca="false">AVERAGE(F241:F270)</f>
        <v>65.9333333333333</v>
      </c>
      <c r="P270" s="3" t="n">
        <v>25</v>
      </c>
      <c r="Q270" s="0" t="n">
        <v>31</v>
      </c>
      <c r="R270" s="8" t="n">
        <f aca="false">IF(P270&lt;65,65-P270,0)</f>
        <v>40</v>
      </c>
      <c r="S270" s="8" t="n">
        <f aca="false">IF(Q270&lt;65,65-Q270," ")</f>
        <v>34</v>
      </c>
      <c r="T270" s="4" t="n">
        <f aca="false">IF(R270&gt;0,((F270-28)*(0.16)),0)</f>
        <v>8.64</v>
      </c>
      <c r="U270" s="4" t="n">
        <f aca="false">(R270/7)*4</f>
        <v>22.8571428571429</v>
      </c>
      <c r="V270" s="4"/>
      <c r="W270" s="15" t="n">
        <f aca="false">(SUM(T$158:T270))/(SUM(R$158:R270))</f>
        <v>0.18319794344473</v>
      </c>
    </row>
    <row r="271" customFormat="false" ht="14.85" hidden="false" customHeight="false" outlineLevel="0" collapsed="false">
      <c r="A271" s="10" t="n">
        <f aca="false">+A270+1</f>
        <v>40930</v>
      </c>
      <c r="B271" s="0" t="n">
        <v>6216</v>
      </c>
      <c r="C271" s="0" t="n">
        <v>2894</v>
      </c>
      <c r="D271" s="0" t="n">
        <v>4897</v>
      </c>
      <c r="E271" s="8" t="n">
        <f aca="false">D271-D270</f>
        <v>9</v>
      </c>
      <c r="F271" s="8" t="n">
        <f aca="false">(B271-B270)+((D271-D270)-(C271-C270))</f>
        <v>75</v>
      </c>
      <c r="G271" s="8" t="n">
        <f aca="false">G270+F271</f>
        <v>8219</v>
      </c>
      <c r="H271" s="8" t="n">
        <f aca="false">(B271-B270)-(C271-C270)</f>
        <v>66</v>
      </c>
      <c r="I271" s="1" t="n">
        <f aca="false">AVERAGE(E242:E271)</f>
        <v>21</v>
      </c>
      <c r="J271" s="11" t="n">
        <f aca="false">(D271-D270)/F271</f>
        <v>0.12</v>
      </c>
      <c r="K271" s="11"/>
      <c r="M271" s="12" t="n">
        <f aca="false">AVERAGE(J242:J271)</f>
        <v>0.320411304482579</v>
      </c>
      <c r="N271" s="13" t="n">
        <f aca="false">AVERAGE(F242:F271)</f>
        <v>66.7333333333333</v>
      </c>
      <c r="P271" s="3" t="n">
        <v>26</v>
      </c>
      <c r="Q271" s="0" t="n">
        <v>31</v>
      </c>
      <c r="R271" s="8" t="n">
        <f aca="false">IF(P271&lt;65,65-P271,0)</f>
        <v>39</v>
      </c>
      <c r="S271" s="8" t="n">
        <f aca="false">IF(Q271&lt;65,65-Q271," ")</f>
        <v>34</v>
      </c>
      <c r="T271" s="4" t="n">
        <f aca="false">IF(R271&gt;0,((F271-28)*(0.16)),0)</f>
        <v>7.52</v>
      </c>
      <c r="U271" s="4" t="n">
        <f aca="false">(R271/7)*4</f>
        <v>22.2857142857143</v>
      </c>
      <c r="V271" s="4"/>
      <c r="W271" s="15" t="n">
        <f aca="false">(SUM(T$158:T271))/(SUM(R$158:R271))</f>
        <v>0.183387096774194</v>
      </c>
    </row>
    <row r="272" customFormat="false" ht="14.85" hidden="false" customHeight="false" outlineLevel="0" collapsed="false">
      <c r="A272" s="10" t="n">
        <f aca="false">+A271+1</f>
        <v>40931</v>
      </c>
      <c r="B272" s="0" t="n">
        <v>6294</v>
      </c>
      <c r="C272" s="0" t="n">
        <v>2896</v>
      </c>
      <c r="D272" s="0" t="n">
        <v>4905</v>
      </c>
      <c r="E272" s="8" t="n">
        <f aca="false">D272-D271</f>
        <v>8</v>
      </c>
      <c r="F272" s="8" t="n">
        <f aca="false">(B272-B271)+((D272-D271)-(C272-C271))</f>
        <v>84</v>
      </c>
      <c r="G272" s="8" t="n">
        <f aca="false">G271+F272</f>
        <v>8303</v>
      </c>
      <c r="H272" s="8" t="n">
        <f aca="false">(B272-B271)-(C272-C271)</f>
        <v>76</v>
      </c>
      <c r="I272" s="1" t="n">
        <f aca="false">AVERAGE(E243:E272)</f>
        <v>20.6666666666667</v>
      </c>
      <c r="J272" s="11" t="n">
        <f aca="false">(D272-D271)/F272</f>
        <v>0.0952380952380952</v>
      </c>
      <c r="K272" s="11"/>
      <c r="M272" s="12" t="n">
        <f aca="false">AVERAGE(J243:J272)</f>
        <v>0.314630683776585</v>
      </c>
      <c r="N272" s="13" t="n">
        <f aca="false">AVERAGE(F243:F272)</f>
        <v>67.3</v>
      </c>
      <c r="P272" s="3" t="n">
        <v>44</v>
      </c>
      <c r="Q272" s="0" t="n">
        <v>32</v>
      </c>
      <c r="R272" s="8" t="n">
        <f aca="false">IF(P272&lt;65,65-P272,0)</f>
        <v>21</v>
      </c>
      <c r="S272" s="8" t="n">
        <f aca="false">IF(Q272&lt;65,65-Q272," ")</f>
        <v>33</v>
      </c>
      <c r="T272" s="4" t="n">
        <f aca="false">IF(R272&gt;0,((F272-28)*(0.16)),0)</f>
        <v>8.96</v>
      </c>
      <c r="U272" s="4" t="n">
        <f aca="false">(R272/7)*4</f>
        <v>12</v>
      </c>
      <c r="V272" s="4"/>
      <c r="W272" s="15" t="n">
        <f aca="false">(SUM(T$158:T272))/(SUM(R$158:R272))</f>
        <v>0.185935162094763</v>
      </c>
    </row>
    <row r="273" customFormat="false" ht="14.85" hidden="false" customHeight="false" outlineLevel="0" collapsed="false">
      <c r="A273" s="10" t="n">
        <f aca="false">+A272+1</f>
        <v>40932</v>
      </c>
      <c r="B273" s="0" t="n">
        <v>6338</v>
      </c>
      <c r="C273" s="0" t="n">
        <v>2905</v>
      </c>
      <c r="D273" s="0" t="n">
        <v>4918</v>
      </c>
      <c r="E273" s="8" t="n">
        <f aca="false">D273-D272</f>
        <v>13</v>
      </c>
      <c r="F273" s="8" t="n">
        <f aca="false">(B273-B272)+((D273-D272)-(C273-C272))</f>
        <v>48</v>
      </c>
      <c r="G273" s="8" t="n">
        <f aca="false">G272+F273</f>
        <v>8351</v>
      </c>
      <c r="H273" s="8" t="n">
        <f aca="false">(B273-B272)-(C273-C272)</f>
        <v>35</v>
      </c>
      <c r="I273" s="1" t="n">
        <f aca="false">AVERAGE(E244:E273)</f>
        <v>20.0666666666667</v>
      </c>
      <c r="J273" s="11" t="n">
        <f aca="false">(D273-D272)/F273</f>
        <v>0.270833333333333</v>
      </c>
      <c r="K273" s="11"/>
      <c r="M273" s="12" t="n">
        <f aca="false">AVERAGE(J244:J273)</f>
        <v>0.309104470944034</v>
      </c>
      <c r="N273" s="13" t="n">
        <f aca="false">AVERAGE(F244:F273)</f>
        <v>66.5333333333333</v>
      </c>
      <c r="P273" s="3" t="n">
        <v>48</v>
      </c>
      <c r="Q273" s="0" t="n">
        <v>32</v>
      </c>
      <c r="R273" s="8" t="n">
        <f aca="false">IF(P273&lt;65,65-P273,0)</f>
        <v>17</v>
      </c>
      <c r="S273" s="8" t="n">
        <f aca="false">IF(Q273&lt;65,65-Q273," ")</f>
        <v>33</v>
      </c>
      <c r="T273" s="4" t="n">
        <f aca="false">IF(R273&gt;0,((F273-28)*(0.16)),0)</f>
        <v>3.2</v>
      </c>
      <c r="U273" s="4" t="n">
        <f aca="false">(R273/7)*4</f>
        <v>9.71428571428571</v>
      </c>
      <c r="V273" s="4"/>
      <c r="W273" s="15" t="n">
        <f aca="false">(SUM(T$158:T273))/(SUM(R$158:R273))</f>
        <v>0.18595450049456</v>
      </c>
    </row>
    <row r="274" customFormat="false" ht="14.85" hidden="false" customHeight="false" outlineLevel="0" collapsed="false">
      <c r="A274" s="10" t="n">
        <f aca="false">+A273+1</f>
        <v>40933</v>
      </c>
      <c r="B274" s="0" t="n">
        <v>6382</v>
      </c>
      <c r="C274" s="0" t="n">
        <v>2923</v>
      </c>
      <c r="D274" s="0" t="n">
        <v>4942</v>
      </c>
      <c r="E274" s="8" t="n">
        <f aca="false">D274-D273</f>
        <v>24</v>
      </c>
      <c r="F274" s="8" t="n">
        <f aca="false">(B274-B273)+((D274-D273)-(C274-C273))</f>
        <v>50</v>
      </c>
      <c r="G274" s="8" t="n">
        <f aca="false">G273+F274</f>
        <v>8401</v>
      </c>
      <c r="H274" s="8" t="n">
        <f aca="false">(B274-B273)-(C274-C273)</f>
        <v>26</v>
      </c>
      <c r="I274" s="1" t="n">
        <f aca="false">AVERAGE(E245:E274)</f>
        <v>20</v>
      </c>
      <c r="J274" s="11" t="n">
        <f aca="false">(D274-D273)/F274</f>
        <v>0.48</v>
      </c>
      <c r="K274" s="11"/>
      <c r="M274" s="12" t="n">
        <f aca="false">AVERAGE(J245:J274)</f>
        <v>0.31089682067081</v>
      </c>
      <c r="N274" s="13" t="n">
        <f aca="false">AVERAGE(F245:F274)</f>
        <v>66.1666666666667</v>
      </c>
      <c r="P274" s="3" t="n">
        <v>42</v>
      </c>
      <c r="Q274" s="0" t="n">
        <v>32</v>
      </c>
      <c r="R274" s="8" t="n">
        <f aca="false">IF(P274&lt;65,65-P274,0)</f>
        <v>23</v>
      </c>
      <c r="S274" s="8" t="n">
        <f aca="false">IF(Q274&lt;65,65-Q274," ")</f>
        <v>33</v>
      </c>
      <c r="T274" s="4" t="n">
        <f aca="false">IF(R274&gt;0,((F274-28)*(0.16)),0)</f>
        <v>3.52</v>
      </c>
      <c r="U274" s="4" t="n">
        <f aca="false">(R274/7)*4</f>
        <v>13.1428571428571</v>
      </c>
      <c r="V274" s="4"/>
      <c r="W274" s="15" t="n">
        <f aca="false">(SUM(T$158:T274))/(SUM(R$158:R274))</f>
        <v>0.18558435207824</v>
      </c>
    </row>
    <row r="275" customFormat="false" ht="14.85" hidden="false" customHeight="false" outlineLevel="0" collapsed="false">
      <c r="A275" s="10" t="n">
        <f aca="false">+A274+1</f>
        <v>40934</v>
      </c>
      <c r="B275" s="0" t="n">
        <v>6431</v>
      </c>
      <c r="C275" s="0" t="n">
        <v>2933</v>
      </c>
      <c r="D275" s="0" t="n">
        <v>4965</v>
      </c>
      <c r="E275" s="8" t="n">
        <f aca="false">D275-D274</f>
        <v>23</v>
      </c>
      <c r="F275" s="8" t="n">
        <f aca="false">(B275-B274)+((D275-D274)-(C275-C274))</f>
        <v>62</v>
      </c>
      <c r="G275" s="8" t="n">
        <f aca="false">G274+F275</f>
        <v>8463</v>
      </c>
      <c r="H275" s="8" t="n">
        <f aca="false">(B275-B274)-(C275-C274)</f>
        <v>39</v>
      </c>
      <c r="I275" s="1" t="n">
        <f aca="false">AVERAGE(E246:E275)</f>
        <v>20.2666666666667</v>
      </c>
      <c r="J275" s="11" t="n">
        <f aca="false">(D275-D274)/F275</f>
        <v>0.370967741935484</v>
      </c>
      <c r="K275" s="11"/>
      <c r="M275" s="12" t="n">
        <f aca="false">AVERAGE(J246:J275)</f>
        <v>0.316016035257066</v>
      </c>
      <c r="N275" s="13" t="n">
        <f aca="false">AVERAGE(F246:F275)</f>
        <v>65.9333333333333</v>
      </c>
      <c r="P275" s="3" t="n">
        <v>37</v>
      </c>
      <c r="Q275" s="0" t="n">
        <v>32</v>
      </c>
      <c r="R275" s="8" t="n">
        <f aca="false">IF(P275&lt;65,65-P275,0)</f>
        <v>28</v>
      </c>
      <c r="S275" s="8" t="n">
        <f aca="false">IF(Q275&lt;65,65-Q275," ")</f>
        <v>33</v>
      </c>
      <c r="T275" s="4" t="n">
        <f aca="false">IF(R275&gt;0,((F275-28)*(0.16)),0)</f>
        <v>5.44</v>
      </c>
      <c r="U275" s="4" t="n">
        <f aca="false">(R275/7)*4</f>
        <v>16</v>
      </c>
      <c r="V275" s="4"/>
      <c r="W275" s="15" t="n">
        <f aca="false">(SUM(T$158:T275))/(SUM(R$158:R275))</f>
        <v>0.185701881331404</v>
      </c>
    </row>
    <row r="276" customFormat="false" ht="14.85" hidden="false" customHeight="false" outlineLevel="0" collapsed="false">
      <c r="A276" s="10" t="n">
        <f aca="false">+A275+1</f>
        <v>40935</v>
      </c>
      <c r="B276" s="0" t="n">
        <v>6487</v>
      </c>
      <c r="C276" s="0" t="n">
        <v>2933</v>
      </c>
      <c r="D276" s="0" t="n">
        <v>4966</v>
      </c>
      <c r="E276" s="8" t="n">
        <f aca="false">D276-D275</f>
        <v>1</v>
      </c>
      <c r="F276" s="8" t="n">
        <f aca="false">(B276-B275)+((D276-D275)-(C276-C275))</f>
        <v>57</v>
      </c>
      <c r="G276" s="8" t="n">
        <f aca="false">G275+F276</f>
        <v>8520</v>
      </c>
      <c r="H276" s="8" t="n">
        <f aca="false">(B276-B275)-(C276-C275)</f>
        <v>56</v>
      </c>
      <c r="I276" s="1" t="n">
        <f aca="false">AVERAGE(E247:E276)</f>
        <v>20.0666666666667</v>
      </c>
      <c r="J276" s="11" t="n">
        <f aca="false">(D276-D275)/F276</f>
        <v>0.0175438596491228</v>
      </c>
      <c r="K276" s="11"/>
      <c r="M276" s="12" t="n">
        <f aca="false">AVERAGE(J247:J276)</f>
        <v>0.311934163912036</v>
      </c>
      <c r="N276" s="13" t="n">
        <f aca="false">AVERAGE(F247:F276)</f>
        <v>66.1666666666667</v>
      </c>
      <c r="P276" s="3" t="n">
        <v>50</v>
      </c>
      <c r="Q276" s="0" t="n">
        <v>32</v>
      </c>
      <c r="R276" s="8" t="n">
        <f aca="false">IF(P276&lt;65,65-P276,0)</f>
        <v>15</v>
      </c>
      <c r="S276" s="8" t="n">
        <f aca="false">IF(Q276&lt;65,65-Q276," ")</f>
        <v>33</v>
      </c>
      <c r="T276" s="4" t="n">
        <f aca="false">IF(R276&gt;0,((F276-28)*(0.16)),0)</f>
        <v>4.64</v>
      </c>
      <c r="U276" s="4" t="n">
        <f aca="false">(R276/7)*4</f>
        <v>8.57142857142857</v>
      </c>
      <c r="V276" s="4"/>
      <c r="W276" s="15" t="n">
        <f aca="false">(SUM(T$158:T276))/(SUM(R$158:R276))</f>
        <v>0.186590038314176</v>
      </c>
    </row>
    <row r="277" customFormat="false" ht="14.85" hidden="false" customHeight="false" outlineLevel="0" collapsed="false">
      <c r="A277" s="10" t="n">
        <f aca="false">+A276+1</f>
        <v>40936</v>
      </c>
      <c r="B277" s="0" t="n">
        <v>6535</v>
      </c>
      <c r="C277" s="0" t="n">
        <v>2945</v>
      </c>
      <c r="D277" s="0" t="n">
        <v>4987</v>
      </c>
      <c r="E277" s="8" t="n">
        <f aca="false">D277-D276</f>
        <v>21</v>
      </c>
      <c r="F277" s="8" t="n">
        <f aca="false">(B277-B276)+((D277-D276)-(C277-C276))</f>
        <v>57</v>
      </c>
      <c r="G277" s="8" t="n">
        <f aca="false">G276+F277</f>
        <v>8577</v>
      </c>
      <c r="H277" s="8" t="n">
        <f aca="false">(B277-B276)-(C277-C276)</f>
        <v>36</v>
      </c>
      <c r="I277" s="1" t="n">
        <f aca="false">AVERAGE(E248:E277)</f>
        <v>20.1333333333333</v>
      </c>
      <c r="J277" s="11" t="n">
        <f aca="false">(D277-D276)/F277</f>
        <v>0.368421052631579</v>
      </c>
      <c r="K277" s="11"/>
      <c r="M277" s="12" t="n">
        <f aca="false">AVERAGE(J248:J277)</f>
        <v>0.315770421221978</v>
      </c>
      <c r="N277" s="13" t="n">
        <f aca="false">AVERAGE(F248:F277)</f>
        <v>65.5666666666667</v>
      </c>
      <c r="P277" s="3" t="n">
        <v>42</v>
      </c>
      <c r="Q277" s="0" t="n">
        <v>32</v>
      </c>
      <c r="R277" s="8" t="n">
        <f aca="false">IF(P277&lt;65,65-P277,0)</f>
        <v>23</v>
      </c>
      <c r="S277" s="8" t="n">
        <f aca="false">IF(Q277&lt;65,65-Q277," ")</f>
        <v>33</v>
      </c>
      <c r="T277" s="4" t="n">
        <f aca="false">IF(R277&gt;0,((F277-28)*(0.16)),0)</f>
        <v>4.64</v>
      </c>
      <c r="U277" s="4" t="n">
        <f aca="false">(R277/7)*4</f>
        <v>13.1428571428571</v>
      </c>
      <c r="V277" s="4"/>
      <c r="W277" s="15" t="n">
        <f aca="false">(SUM(T$158:T277))/(SUM(R$158:R277))</f>
        <v>0.186755092373283</v>
      </c>
    </row>
    <row r="278" customFormat="false" ht="14.85" hidden="false" customHeight="false" outlineLevel="0" collapsed="false">
      <c r="A278" s="10" t="n">
        <f aca="false">+A277+1</f>
        <v>40937</v>
      </c>
      <c r="B278" s="0" t="n">
        <v>6580</v>
      </c>
      <c r="C278" s="0" t="n">
        <v>2962</v>
      </c>
      <c r="D278" s="0" t="n">
        <v>5015</v>
      </c>
      <c r="E278" s="8" t="n">
        <f aca="false">D278-D277</f>
        <v>28</v>
      </c>
      <c r="F278" s="8" t="n">
        <f aca="false">(B278-B277)+((D278-D277)-(C278-C277))</f>
        <v>56</v>
      </c>
      <c r="G278" s="8" t="n">
        <f aca="false">G277+F278</f>
        <v>8633</v>
      </c>
      <c r="H278" s="8" t="n">
        <f aca="false">(B278-B277)-(C278-C277)</f>
        <v>28</v>
      </c>
      <c r="I278" s="1" t="n">
        <f aca="false">AVERAGE(E249:E278)</f>
        <v>20.4333333333333</v>
      </c>
      <c r="J278" s="11" t="n">
        <f aca="false">(D278-D277)/F278</f>
        <v>0.5</v>
      </c>
      <c r="K278" s="11"/>
      <c r="M278" s="12" t="n">
        <f aca="false">AVERAGE(J249:J278)</f>
        <v>0.322693498145055</v>
      </c>
      <c r="N278" s="13" t="n">
        <f aca="false">AVERAGE(F249:F278)</f>
        <v>65.2666666666667</v>
      </c>
      <c r="P278" s="3" t="n">
        <v>40</v>
      </c>
      <c r="Q278" s="0" t="n">
        <v>32</v>
      </c>
      <c r="R278" s="8" t="n">
        <f aca="false">IF(P278&lt;65,65-P278,0)</f>
        <v>25</v>
      </c>
      <c r="S278" s="8" t="n">
        <f aca="false">IF(Q278&lt;65,65-Q278," ")</f>
        <v>33</v>
      </c>
      <c r="T278" s="4" t="n">
        <f aca="false">IF(R278&gt;0,((F278-28)*(0.16)),0)</f>
        <v>4.48</v>
      </c>
      <c r="U278" s="4" t="n">
        <f aca="false">(R278/7)*4</f>
        <v>14.2857142857143</v>
      </c>
      <c r="V278" s="4"/>
      <c r="W278" s="15" t="n">
        <f aca="false">(SUM(T$158:T278))/(SUM(R$158:R278))</f>
        <v>0.186666666666667</v>
      </c>
    </row>
    <row r="279" customFormat="false" ht="14.85" hidden="false" customHeight="false" outlineLevel="0" collapsed="false">
      <c r="A279" s="10" t="n">
        <f aca="false">+A278+1</f>
        <v>40938</v>
      </c>
      <c r="B279" s="0" t="n">
        <v>6629</v>
      </c>
      <c r="C279" s="0" t="n">
        <v>2975</v>
      </c>
      <c r="D279" s="0" t="n">
        <v>5044</v>
      </c>
      <c r="E279" s="8" t="n">
        <f aca="false">D279-D278</f>
        <v>29</v>
      </c>
      <c r="F279" s="8" t="n">
        <f aca="false">(B279-B278)+((D279-D278)-(C279-C278))</f>
        <v>65</v>
      </c>
      <c r="G279" s="8" t="n">
        <f aca="false">G278+F279</f>
        <v>8698</v>
      </c>
      <c r="H279" s="8" t="n">
        <f aca="false">(B279-B278)-(C279-C278)</f>
        <v>36</v>
      </c>
      <c r="I279" s="1" t="n">
        <f aca="false">AVERAGE(E250:E279)</f>
        <v>20.7</v>
      </c>
      <c r="J279" s="11" t="n">
        <f aca="false">(D279-D278)/F279</f>
        <v>0.446153846153846</v>
      </c>
      <c r="K279" s="11"/>
      <c r="M279" s="12" t="n">
        <f aca="false">AVERAGE(J250:J279)</f>
        <v>0.323839802820771</v>
      </c>
      <c r="N279" s="13" t="n">
        <f aca="false">AVERAGE(F250:F279)</f>
        <v>65.7333333333333</v>
      </c>
      <c r="P279" s="3" t="n">
        <v>37</v>
      </c>
      <c r="Q279" s="0" t="n">
        <v>32</v>
      </c>
      <c r="R279" s="8" t="n">
        <f aca="false">IF(P279&lt;65,65-P279,0)</f>
        <v>28</v>
      </c>
      <c r="S279" s="8" t="n">
        <f aca="false">IF(Q279&lt;65,65-Q279," ")</f>
        <v>33</v>
      </c>
      <c r="T279" s="4" t="n">
        <f aca="false">IF(R279&gt;0,((F279-28)*(0.16)),0)</f>
        <v>5.92</v>
      </c>
      <c r="U279" s="4" t="n">
        <f aca="false">(R279/7)*4</f>
        <v>16</v>
      </c>
      <c r="V279" s="4"/>
      <c r="W279" s="15" t="n">
        <f aca="false">(SUM(T$158:T279))/(SUM(R$158:R279))</f>
        <v>0.186987060998152</v>
      </c>
    </row>
    <row r="280" customFormat="false" ht="14.85" hidden="false" customHeight="false" outlineLevel="0" collapsed="false">
      <c r="A280" s="10" t="n">
        <f aca="false">+A279+1</f>
        <v>40939</v>
      </c>
      <c r="B280" s="0" t="n">
        <v>6674</v>
      </c>
      <c r="C280" s="0" t="n">
        <v>2994</v>
      </c>
      <c r="D280" s="0" t="n">
        <v>5077</v>
      </c>
      <c r="E280" s="8" t="n">
        <f aca="false">D280-D279</f>
        <v>33</v>
      </c>
      <c r="F280" s="8" t="n">
        <f aca="false">(B280-B279)+((D280-D279)-(C280-C279))</f>
        <v>59</v>
      </c>
      <c r="G280" s="8" t="n">
        <f aca="false">G279+F280</f>
        <v>8757</v>
      </c>
      <c r="H280" s="8" t="n">
        <f aca="false">(B280-B279)-(C280-C279)</f>
        <v>26</v>
      </c>
      <c r="I280" s="1" t="n">
        <f aca="false">AVERAGE(E251:E280)</f>
        <v>21.0333333333333</v>
      </c>
      <c r="J280" s="11" t="n">
        <f aca="false">(D280-D279)/F280</f>
        <v>0.559322033898305</v>
      </c>
      <c r="K280" s="11"/>
      <c r="M280" s="12" t="n">
        <f aca="false">AVERAGE(J251:J280)</f>
        <v>0.32683761211398</v>
      </c>
      <c r="N280" s="17" t="n">
        <f aca="false">AVERAGE(F251:F280)</f>
        <v>66.0666666666667</v>
      </c>
      <c r="O280" s="8" t="n">
        <f aca="false">SUM(E250:E280)</f>
        <v>654</v>
      </c>
      <c r="P280" s="3" t="n">
        <v>48</v>
      </c>
      <c r="Q280" s="0" t="n">
        <v>32</v>
      </c>
      <c r="R280" s="8" t="n">
        <f aca="false">IF(P280&lt;65,65-P280,0)</f>
        <v>17</v>
      </c>
      <c r="S280" s="8" t="n">
        <f aca="false">IF(Q280&lt;65,65-Q280," ")</f>
        <v>33</v>
      </c>
      <c r="T280" s="4" t="n">
        <f aca="false">IF(R280&gt;0,((F280-28)*(0.16)),0)</f>
        <v>4.96</v>
      </c>
      <c r="U280" s="4" t="n">
        <f aca="false">(R280/7)*4</f>
        <v>9.71428571428571</v>
      </c>
      <c r="V280" s="4"/>
      <c r="W280" s="15" t="n">
        <f aca="false">(SUM(T$158:T280))/(SUM(R$158:R280))</f>
        <v>0.187803759743237</v>
      </c>
    </row>
    <row r="281" customFormat="false" ht="14.85" hidden="false" customHeight="false" outlineLevel="0" collapsed="false">
      <c r="A281" s="10" t="n">
        <f aca="false">+A280+1</f>
        <v>40940</v>
      </c>
      <c r="B281" s="0" t="n">
        <v>6709</v>
      </c>
      <c r="C281" s="0" t="n">
        <v>3013</v>
      </c>
      <c r="D281" s="0" t="n">
        <v>5105</v>
      </c>
      <c r="E281" s="8" t="n">
        <f aca="false">D281-D280</f>
        <v>28</v>
      </c>
      <c r="F281" s="8" t="n">
        <f aca="false">(B281-B280)+((D281-D280)-(C281-C280))</f>
        <v>44</v>
      </c>
      <c r="G281" s="8" t="n">
        <f aca="false">G280+F281</f>
        <v>8801</v>
      </c>
      <c r="H281" s="8" t="n">
        <f aca="false">(B281-B280)-(C281-C280)</f>
        <v>16</v>
      </c>
      <c r="I281" s="1" t="n">
        <f aca="false">AVERAGE(E252:E281)</f>
        <v>21</v>
      </c>
      <c r="J281" s="11" t="n">
        <f aca="false">(D281-D280)/F281</f>
        <v>0.636363636363636</v>
      </c>
      <c r="K281" s="11"/>
      <c r="M281" s="12" t="n">
        <f aca="false">AVERAGE(J252:J281)</f>
        <v>0.329810739615409</v>
      </c>
      <c r="N281" s="13" t="n">
        <f aca="false">AVERAGE(F252:F281)</f>
        <v>65.7666666666667</v>
      </c>
      <c r="P281" s="3" t="n">
        <v>55</v>
      </c>
      <c r="Q281" s="0" t="n">
        <v>32</v>
      </c>
      <c r="R281" s="8" t="n">
        <f aca="false">IF(P281&lt;65,65-P281,0)</f>
        <v>10</v>
      </c>
      <c r="S281" s="8" t="n">
        <f aca="false">IF(Q281&lt;65,65-Q281," ")</f>
        <v>33</v>
      </c>
      <c r="T281" s="4" t="n">
        <f aca="false">IF(R281&gt;0,((F281-28)*(0.16)),0)</f>
        <v>2.56</v>
      </c>
      <c r="U281" s="4" t="n">
        <f aca="false">(R281/7)*4</f>
        <v>5.71428571428571</v>
      </c>
      <c r="V281" s="4"/>
      <c r="W281" s="15" t="n">
        <f aca="false">(SUM(T$158:T281))/(SUM(R$158:R281))</f>
        <v>0.188115015974441</v>
      </c>
    </row>
    <row r="282" customFormat="false" ht="14.85" hidden="false" customHeight="false" outlineLevel="0" collapsed="false">
      <c r="A282" s="10" t="n">
        <f aca="false">+A281+1</f>
        <v>40941</v>
      </c>
      <c r="B282" s="0" t="n">
        <v>6748</v>
      </c>
      <c r="C282" s="0" t="n">
        <v>3026</v>
      </c>
      <c r="D282" s="0" t="n">
        <v>5126</v>
      </c>
      <c r="E282" s="8" t="n">
        <f aca="false">D282-D281</f>
        <v>21</v>
      </c>
      <c r="F282" s="8" t="n">
        <f aca="false">(B282-B281)+((D282-D281)-(C282-C281))</f>
        <v>47</v>
      </c>
      <c r="G282" s="8" t="n">
        <f aca="false">G281+F282</f>
        <v>8848</v>
      </c>
      <c r="H282" s="8" t="n">
        <f aca="false">(B282-B281)-(C282-C281)</f>
        <v>26</v>
      </c>
      <c r="I282" s="1" t="n">
        <f aca="false">AVERAGE(E253:E282)</f>
        <v>20.9333333333333</v>
      </c>
      <c r="J282" s="11" t="n">
        <f aca="false">(D282-D281)/F282</f>
        <v>0.446808510638298</v>
      </c>
      <c r="K282" s="11"/>
      <c r="M282" s="12" t="n">
        <f aca="false">AVERAGE(J253:J282)</f>
        <v>0.333429846832764</v>
      </c>
      <c r="N282" s="13" t="n">
        <f aca="false">AVERAGE(F253:F282)</f>
        <v>65.0666666666667</v>
      </c>
      <c r="O282" s="0" t="s">
        <v>30</v>
      </c>
      <c r="P282" s="3" t="n">
        <v>43</v>
      </c>
      <c r="Q282" s="0" t="n">
        <v>32</v>
      </c>
      <c r="R282" s="8" t="n">
        <f aca="false">IF(P282&lt;65,65-P282,0)</f>
        <v>22</v>
      </c>
      <c r="S282" s="8" t="n">
        <f aca="false">IF(Q282&lt;65,65-Q282," ")</f>
        <v>33</v>
      </c>
      <c r="T282" s="4" t="n">
        <f aca="false">IF(R282&gt;0,((F282-28)*(0.16)),0)</f>
        <v>3.04</v>
      </c>
      <c r="U282" s="4" t="n">
        <f aca="false">(R282/7)*4</f>
        <v>12.5714285714286</v>
      </c>
      <c r="V282" s="4"/>
      <c r="W282" s="15" t="n">
        <f aca="false">(SUM(T$158:T282))/(SUM(R$158:R282))</f>
        <v>0.187618617261636</v>
      </c>
    </row>
    <row r="283" customFormat="false" ht="14.85" hidden="false" customHeight="false" outlineLevel="0" collapsed="false">
      <c r="A283" s="10" t="n">
        <f aca="false">+A282+1</f>
        <v>40942</v>
      </c>
      <c r="B283" s="0" t="n">
        <v>6796</v>
      </c>
      <c r="C283" s="0" t="n">
        <v>3039</v>
      </c>
      <c r="D283" s="0" t="n">
        <v>5148</v>
      </c>
      <c r="E283" s="8" t="n">
        <f aca="false">D283-D282</f>
        <v>22</v>
      </c>
      <c r="F283" s="8" t="n">
        <f aca="false">(B283-B282)+((D283-D282)-(C283-C282))</f>
        <v>57</v>
      </c>
      <c r="G283" s="8" t="n">
        <f aca="false">G282+F283</f>
        <v>8905</v>
      </c>
      <c r="H283" s="8" t="n">
        <f aca="false">(B283-B282)-(C283-C282)</f>
        <v>35</v>
      </c>
      <c r="I283" s="1" t="n">
        <f aca="false">AVERAGE(E254:E283)</f>
        <v>20.7333333333333</v>
      </c>
      <c r="J283" s="11" t="n">
        <f aca="false">(D283-D282)/F283</f>
        <v>0.385964912280702</v>
      </c>
      <c r="K283" s="11"/>
      <c r="M283" s="12" t="n">
        <f aca="false">AVERAGE(J254:J283)</f>
        <v>0.336366265894603</v>
      </c>
      <c r="N283" s="13" t="n">
        <f aca="false">AVERAGE(F254:F283)</f>
        <v>63.8333333333333</v>
      </c>
      <c r="P283" s="3" t="n">
        <v>38</v>
      </c>
      <c r="Q283" s="0" t="n">
        <v>32</v>
      </c>
      <c r="R283" s="8" t="n">
        <f aca="false">IF(P283&lt;65,65-P283,0)</f>
        <v>27</v>
      </c>
      <c r="S283" s="8" t="n">
        <f aca="false">IF(Q283&lt;65,65-Q283," ")</f>
        <v>33</v>
      </c>
      <c r="T283" s="4" t="n">
        <f aca="false">IF(R283&gt;0,((F283-28)*(0.16)),0)</f>
        <v>4.64</v>
      </c>
      <c r="U283" s="4" t="n">
        <f aca="false">(R283/7)*4</f>
        <v>15.4285714285714</v>
      </c>
      <c r="V283" s="4"/>
      <c r="W283" s="15" t="n">
        <f aca="false">(SUM(T$158:T283))/(SUM(R$158:R283))</f>
        <v>0.187428571428571</v>
      </c>
    </row>
    <row r="284" customFormat="false" ht="14.85" hidden="false" customHeight="false" outlineLevel="0" collapsed="false">
      <c r="A284" s="10" t="n">
        <f aca="false">+A283+1</f>
        <v>40943</v>
      </c>
      <c r="B284" s="0" t="n">
        <v>6842</v>
      </c>
      <c r="C284" s="0" t="n">
        <v>3058</v>
      </c>
      <c r="D284" s="0" t="n">
        <v>5179</v>
      </c>
      <c r="E284" s="8" t="n">
        <f aca="false">D284-D283</f>
        <v>31</v>
      </c>
      <c r="F284" s="8" t="n">
        <f aca="false">(B284-B283)+((D284-D283)-(C284-C283))</f>
        <v>58</v>
      </c>
      <c r="G284" s="8" t="n">
        <f aca="false">G283+F284</f>
        <v>8963</v>
      </c>
      <c r="H284" s="8" t="n">
        <f aca="false">(B284-B283)-(C284-C283)</f>
        <v>27</v>
      </c>
      <c r="I284" s="1" t="n">
        <f aca="false">AVERAGE(E255:E284)</f>
        <v>21.1666666666667</v>
      </c>
      <c r="J284" s="11" t="n">
        <f aca="false">(D284-D283)/F284</f>
        <v>0.53448275862069</v>
      </c>
      <c r="K284" s="11"/>
      <c r="M284" s="12" t="n">
        <f aca="false">AVERAGE(J255:J284)</f>
        <v>0.346774950441219</v>
      </c>
      <c r="N284" s="13" t="n">
        <f aca="false">AVERAGE(F255:F284)</f>
        <v>63.0666666666667</v>
      </c>
      <c r="P284" s="3" t="n">
        <v>40</v>
      </c>
      <c r="Q284" s="0" t="n">
        <v>33</v>
      </c>
      <c r="R284" s="8" t="n">
        <f aca="false">IF(P284&lt;65,65-P284,0)</f>
        <v>25</v>
      </c>
      <c r="S284" s="8" t="n">
        <f aca="false">IF(Q284&lt;65,65-Q284," ")</f>
        <v>32</v>
      </c>
      <c r="T284" s="4" t="n">
        <f aca="false">IF(R284&gt;0,((F284-28)*(0.16)),0)</f>
        <v>4.8</v>
      </c>
      <c r="U284" s="4" t="n">
        <f aca="false">(R284/7)*4</f>
        <v>14.2857142857143</v>
      </c>
      <c r="V284" s="4"/>
      <c r="W284" s="15" t="n">
        <f aca="false">(SUM(T$158:T284))/(SUM(R$158:R284))</f>
        <v>0.187479028697572</v>
      </c>
    </row>
    <row r="285" customFormat="false" ht="14.85" hidden="false" customHeight="false" outlineLevel="0" collapsed="false">
      <c r="A285" s="10" t="n">
        <f aca="false">+A284+1</f>
        <v>40944</v>
      </c>
      <c r="B285" s="0" t="n">
        <v>6893</v>
      </c>
      <c r="C285" s="0" t="n">
        <v>3065</v>
      </c>
      <c r="D285" s="0" t="n">
        <v>5192</v>
      </c>
      <c r="E285" s="8" t="n">
        <f aca="false">D285-D284</f>
        <v>13</v>
      </c>
      <c r="F285" s="8" t="n">
        <f aca="false">(B285-B284)+((D285-D284)-(C285-C284))</f>
        <v>57</v>
      </c>
      <c r="G285" s="8" t="n">
        <f aca="false">G284+F285</f>
        <v>9020</v>
      </c>
      <c r="H285" s="8" t="n">
        <f aca="false">(B285-B284)-(C285-C284)</f>
        <v>44</v>
      </c>
      <c r="I285" s="1" t="n">
        <f aca="false">AVERAGE(E256:E285)</f>
        <v>21.1666666666667</v>
      </c>
      <c r="J285" s="11" t="n">
        <f aca="false">(D285-D284)/F285</f>
        <v>0.228070175438596</v>
      </c>
      <c r="K285" s="11"/>
      <c r="M285" s="12" t="n">
        <f aca="false">AVERAGE(J256:J285)</f>
        <v>0.348004740602898</v>
      </c>
      <c r="N285" s="13" t="n">
        <f aca="false">AVERAGE(F256:F285)</f>
        <v>62.7</v>
      </c>
      <c r="P285" s="3" t="n">
        <v>37</v>
      </c>
      <c r="Q285" s="0" t="n">
        <v>33</v>
      </c>
      <c r="R285" s="8" t="n">
        <f aca="false">IF(P285&lt;65,65-P285,0)</f>
        <v>28</v>
      </c>
      <c r="S285" s="8" t="n">
        <f aca="false">IF(Q285&lt;65,65-Q285," ")</f>
        <v>32</v>
      </c>
      <c r="T285" s="4" t="n">
        <f aca="false">IF(R285&gt;0,((F285-28)*(0.16)),0)</f>
        <v>4.64</v>
      </c>
      <c r="U285" s="4" t="n">
        <f aca="false">(R285/7)*4</f>
        <v>16</v>
      </c>
      <c r="V285" s="4"/>
      <c r="W285" s="15" t="n">
        <f aca="false">(SUM(T$158:T285))/(SUM(R$158:R285))</f>
        <v>0.187213257740951</v>
      </c>
    </row>
    <row r="286" customFormat="false" ht="14.85" hidden="false" customHeight="false" outlineLevel="0" collapsed="false">
      <c r="A286" s="10" t="n">
        <f aca="false">+A285+1</f>
        <v>40945</v>
      </c>
      <c r="B286" s="0" t="n">
        <v>6944</v>
      </c>
      <c r="C286" s="0" t="n">
        <v>3087</v>
      </c>
      <c r="D286" s="0" t="n">
        <v>5234</v>
      </c>
      <c r="E286" s="8" t="n">
        <f aca="false">D286-D285</f>
        <v>42</v>
      </c>
      <c r="F286" s="8" t="n">
        <f aca="false">(B286-B285)+((D286-D285)-(C286-C285))</f>
        <v>71</v>
      </c>
      <c r="G286" s="8" t="n">
        <f aca="false">G285+F286</f>
        <v>9091</v>
      </c>
      <c r="H286" s="8" t="n">
        <f aca="false">(B286-B285)-(C286-C285)</f>
        <v>29</v>
      </c>
      <c r="I286" s="1" t="n">
        <f aca="false">AVERAGE(E257:E286)</f>
        <v>21.6666666666667</v>
      </c>
      <c r="J286" s="11" t="n">
        <f aca="false">(D286-D285)/F286</f>
        <v>0.591549295774648</v>
      </c>
      <c r="K286" s="11"/>
      <c r="M286" s="12" t="n">
        <f aca="false">AVERAGE(J257:J286)</f>
        <v>0.351359414098416</v>
      </c>
      <c r="N286" s="13" t="n">
        <f aca="false">AVERAGE(F257:F286)</f>
        <v>63.2333333333333</v>
      </c>
      <c r="P286" s="3" t="n">
        <v>40</v>
      </c>
      <c r="Q286" s="0" t="n">
        <v>33</v>
      </c>
      <c r="R286" s="8" t="n">
        <f aca="false">IF(P286&lt;65,65-P286,0)</f>
        <v>25</v>
      </c>
      <c r="S286" s="8" t="n">
        <f aca="false">IF(Q286&lt;65,65-Q286," ")</f>
        <v>32</v>
      </c>
      <c r="T286" s="4" t="n">
        <f aca="false">IF(R286&gt;0,((F286-28)*(0.16)),0)</f>
        <v>6.88</v>
      </c>
      <c r="U286" s="4" t="n">
        <f aca="false">(R286/7)*4</f>
        <v>14.2857142857143</v>
      </c>
      <c r="V286" s="4"/>
      <c r="W286" s="15" t="n">
        <f aca="false">(SUM(T$158:T286))/(SUM(R$158:R286))</f>
        <v>0.18816220880069</v>
      </c>
    </row>
    <row r="287" customFormat="false" ht="14.85" hidden="false" customHeight="false" outlineLevel="0" collapsed="false">
      <c r="A287" s="10" t="n">
        <f aca="false">+A286+1</f>
        <v>40946</v>
      </c>
      <c r="B287" s="0" t="n">
        <v>6984</v>
      </c>
      <c r="C287" s="0" t="n">
        <v>3116</v>
      </c>
      <c r="D287" s="0" t="n">
        <v>5274</v>
      </c>
      <c r="E287" s="8" t="n">
        <f aca="false">D287-D286</f>
        <v>40</v>
      </c>
      <c r="F287" s="8" t="n">
        <f aca="false">(B287-B286)+((D287-D286)-(C287-C286))</f>
        <v>51</v>
      </c>
      <c r="G287" s="8" t="n">
        <f aca="false">G286+F287</f>
        <v>9142</v>
      </c>
      <c r="H287" s="8" t="n">
        <f aca="false">(B287-B286)-(C287-C286)</f>
        <v>11</v>
      </c>
      <c r="I287" s="1" t="n">
        <f aca="false">AVERAGE(E258:E287)</f>
        <v>22.2333333333333</v>
      </c>
      <c r="J287" s="11" t="n">
        <f aca="false">(D287-D286)/F287</f>
        <v>0.784313725490196</v>
      </c>
      <c r="K287" s="11"/>
      <c r="M287" s="12" t="n">
        <f aca="false">AVERAGE(J258:J287)</f>
        <v>0.361191148210501</v>
      </c>
      <c r="N287" s="13" t="n">
        <f aca="false">AVERAGE(F258:F287)</f>
        <v>63.3666666666667</v>
      </c>
      <c r="P287" s="3" t="n">
        <v>42</v>
      </c>
      <c r="Q287" s="0" t="n">
        <v>33</v>
      </c>
      <c r="R287" s="8" t="n">
        <f aca="false">IF(P287&lt;65,65-P287,0)</f>
        <v>23</v>
      </c>
      <c r="S287" s="8" t="n">
        <f aca="false">IF(Q287&lt;65,65-Q287," ")</f>
        <v>32</v>
      </c>
      <c r="T287" s="4" t="n">
        <f aca="false">IF(R287&gt;0,((F287-28)*(0.16)),0)</f>
        <v>3.68</v>
      </c>
      <c r="U287" s="4" t="n">
        <f aca="false">(R287/7)*4</f>
        <v>13.1428571428571</v>
      </c>
      <c r="V287" s="4"/>
      <c r="W287" s="15" t="n">
        <f aca="false">(SUM(T$158:T287))/(SUM(R$158:R287))</f>
        <v>0.18788551900897</v>
      </c>
    </row>
    <row r="288" customFormat="false" ht="14.85" hidden="false" customHeight="false" outlineLevel="0" collapsed="false">
      <c r="A288" s="10" t="n">
        <f aca="false">+A287+1</f>
        <v>40947</v>
      </c>
      <c r="B288" s="0" t="n">
        <v>7037</v>
      </c>
      <c r="C288" s="0" t="n">
        <v>3134</v>
      </c>
      <c r="D288" s="0" t="n">
        <v>5304</v>
      </c>
      <c r="E288" s="8" t="n">
        <f aca="false">D288-D287</f>
        <v>30</v>
      </c>
      <c r="F288" s="8" t="n">
        <f aca="false">(B288-B287)+((D288-D287)-(C288-C287))</f>
        <v>65</v>
      </c>
      <c r="G288" s="8" t="n">
        <f aca="false">G287+F288</f>
        <v>9207</v>
      </c>
      <c r="H288" s="8" t="n">
        <f aca="false">(B288-B287)-(C288-C287)</f>
        <v>35</v>
      </c>
      <c r="I288" s="1" t="n">
        <f aca="false">AVERAGE(E259:E288)</f>
        <v>22.8333333333333</v>
      </c>
      <c r="J288" s="11" t="n">
        <f aca="false">(D288-D287)/F288</f>
        <v>0.461538461538462</v>
      </c>
      <c r="K288" s="11"/>
      <c r="M288" s="12" t="n">
        <f aca="false">AVERAGE(J259:J288)</f>
        <v>0.37051515753451</v>
      </c>
      <c r="N288" s="13" t="n">
        <f aca="false">AVERAGE(F259:F288)</f>
        <v>63.3333333333333</v>
      </c>
      <c r="P288" s="3" t="n">
        <v>34</v>
      </c>
      <c r="Q288" s="0" t="n">
        <v>33</v>
      </c>
      <c r="R288" s="8" t="n">
        <f aca="false">IF(P288&lt;65,65-P288,0)</f>
        <v>31</v>
      </c>
      <c r="S288" s="8" t="n">
        <f aca="false">IF(Q288&lt;65,65-Q288," ")</f>
        <v>32</v>
      </c>
      <c r="T288" s="4" t="n">
        <f aca="false">IF(R288&gt;0,((F288-28)*(0.16)),0)</f>
        <v>5.92</v>
      </c>
      <c r="U288" s="4" t="n">
        <f aca="false">(R288/7)*4</f>
        <v>17.7142857142857</v>
      </c>
      <c r="V288" s="4"/>
      <c r="W288" s="15" t="n">
        <f aca="false">(SUM(T$158:T288))/(SUM(R$158:R288))</f>
        <v>0.187925801011804</v>
      </c>
    </row>
    <row r="289" customFormat="false" ht="14.85" hidden="false" customHeight="false" outlineLevel="0" collapsed="false">
      <c r="A289" s="10" t="n">
        <f aca="false">+A288+1</f>
        <v>40948</v>
      </c>
      <c r="B289" s="0" t="n">
        <v>7092</v>
      </c>
      <c r="C289" s="0" t="n">
        <v>3147</v>
      </c>
      <c r="D289" s="0" t="n">
        <v>5322</v>
      </c>
      <c r="E289" s="8" t="n">
        <f aca="false">D289-D288</f>
        <v>18</v>
      </c>
      <c r="F289" s="8" t="n">
        <f aca="false">(B289-B288)+((D289-D288)-(C289-C288))</f>
        <v>60</v>
      </c>
      <c r="G289" s="8" t="n">
        <f aca="false">G288+F289</f>
        <v>9267</v>
      </c>
      <c r="H289" s="8" t="n">
        <f aca="false">(B289-B288)-(C289-C288)</f>
        <v>42</v>
      </c>
      <c r="I289" s="1" t="n">
        <f aca="false">AVERAGE(E260:E289)</f>
        <v>22.3</v>
      </c>
      <c r="J289" s="11" t="n">
        <f aca="false">(D289-D288)/F289</f>
        <v>0.3</v>
      </c>
      <c r="K289" s="11"/>
      <c r="M289" s="12" t="n">
        <f aca="false">AVERAGE(J260:J289)</f>
        <v>0.363343440362793</v>
      </c>
      <c r="N289" s="13" t="n">
        <f aca="false">AVERAGE(F260:F289)</f>
        <v>63.1333333333333</v>
      </c>
      <c r="P289" s="3" t="n">
        <v>39</v>
      </c>
      <c r="Q289" s="0" t="n">
        <v>34</v>
      </c>
      <c r="R289" s="8" t="n">
        <f aca="false">IF(P289&lt;65,65-P289,0)</f>
        <v>26</v>
      </c>
      <c r="S289" s="8" t="n">
        <f aca="false">IF(Q289&lt;65,65-Q289," ")</f>
        <v>31</v>
      </c>
      <c r="T289" s="4" t="n">
        <f aca="false">IF(R289&gt;0,((F289-28)*(0.16)),0)</f>
        <v>5.12</v>
      </c>
      <c r="U289" s="4" t="n">
        <f aca="false">(R289/7)*4</f>
        <v>14.8571428571429</v>
      </c>
      <c r="V289" s="4"/>
      <c r="W289" s="15" t="n">
        <f aca="false">(SUM(T$158:T289))/(SUM(R$158:R289))</f>
        <v>0.188023352793995</v>
      </c>
    </row>
    <row r="290" customFormat="false" ht="14.85" hidden="false" customHeight="false" outlineLevel="0" collapsed="false">
      <c r="A290" s="10" t="n">
        <f aca="false">+A289+1</f>
        <v>40949</v>
      </c>
      <c r="B290" s="0" t="n">
        <v>7135</v>
      </c>
      <c r="C290" s="0" t="n">
        <v>3174</v>
      </c>
      <c r="D290" s="0" t="n">
        <v>5364</v>
      </c>
      <c r="E290" s="8" t="n">
        <f aca="false">D290-D289</f>
        <v>42</v>
      </c>
      <c r="F290" s="8" t="n">
        <f aca="false">(B290-B289)+((D290-D289)-(C290-C289))</f>
        <v>58</v>
      </c>
      <c r="G290" s="8" t="n">
        <f aca="false">G289+F290</f>
        <v>9325</v>
      </c>
      <c r="H290" s="8" t="n">
        <f aca="false">(B290-B289)-(C290-C289)</f>
        <v>16</v>
      </c>
      <c r="I290" s="1" t="n">
        <f aca="false">AVERAGE(E261:E290)</f>
        <v>22.9333333333333</v>
      </c>
      <c r="J290" s="11" t="n">
        <f aca="false">(D290-D289)/F290</f>
        <v>0.724137931034483</v>
      </c>
      <c r="K290" s="11"/>
      <c r="M290" s="12" t="n">
        <f aca="false">AVERAGE(J261:J290)</f>
        <v>0.37448702111479</v>
      </c>
      <c r="N290" s="13" t="n">
        <f aca="false">AVERAGE(F261:F290)</f>
        <v>63.1</v>
      </c>
      <c r="P290" s="3" t="n">
        <v>38</v>
      </c>
      <c r="Q290" s="0" t="n">
        <v>34</v>
      </c>
      <c r="R290" s="8" t="n">
        <f aca="false">IF(P290&lt;65,65-P290,0)</f>
        <v>27</v>
      </c>
      <c r="S290" s="8" t="n">
        <f aca="false">IF(Q290&lt;65,65-Q290," ")</f>
        <v>31</v>
      </c>
      <c r="T290" s="4" t="n">
        <f aca="false">IF(R290&gt;0,((F290-28)*(0.16)),0)</f>
        <v>4.8</v>
      </c>
      <c r="U290" s="4" t="n">
        <f aca="false">(R290/7)*4</f>
        <v>15.4285714285714</v>
      </c>
      <c r="V290" s="4"/>
      <c r="W290" s="15" t="n">
        <f aca="false">(SUM(T$158:T290))/(SUM(R$158:R290))</f>
        <v>0.187909278350515</v>
      </c>
    </row>
    <row r="291" customFormat="false" ht="14.85" hidden="false" customHeight="false" outlineLevel="0" collapsed="false">
      <c r="A291" s="10" t="n">
        <f aca="false">+A290+1</f>
        <v>40950</v>
      </c>
      <c r="B291" s="0" t="n">
        <v>7190</v>
      </c>
      <c r="C291" s="0" t="n">
        <v>3181</v>
      </c>
      <c r="D291" s="0" t="n">
        <v>5389</v>
      </c>
      <c r="E291" s="8" t="n">
        <f aca="false">D291-D290</f>
        <v>25</v>
      </c>
      <c r="F291" s="8" t="n">
        <f aca="false">(B291-B290)+((D291-D290)-(C291-C290))</f>
        <v>73</v>
      </c>
      <c r="G291" s="8" t="n">
        <f aca="false">G290+F291</f>
        <v>9398</v>
      </c>
      <c r="H291" s="8" t="n">
        <f aca="false">(B291-B290)-(C291-C290)</f>
        <v>48</v>
      </c>
      <c r="I291" s="1" t="n">
        <f aca="false">AVERAGE(E262:E291)</f>
        <v>23.3333333333333</v>
      </c>
      <c r="J291" s="11" t="n">
        <f aca="false">(D291-D290)/F291</f>
        <v>0.342465753424657</v>
      </c>
      <c r="K291" s="11"/>
      <c r="M291" s="12" t="n">
        <f aca="false">AVERAGE(J262:J291)</f>
        <v>0.378557913460584</v>
      </c>
      <c r="N291" s="13" t="n">
        <f aca="false">AVERAGE(F262:F291)</f>
        <v>63.5666666666667</v>
      </c>
      <c r="P291" s="3" t="n">
        <v>35</v>
      </c>
      <c r="Q291" s="0" t="n">
        <v>34</v>
      </c>
      <c r="R291" s="8" t="n">
        <f aca="false">IF(P291&lt;65,65-P291,0)</f>
        <v>30</v>
      </c>
      <c r="S291" s="8" t="n">
        <f aca="false">IF(Q291&lt;65,65-Q291," ")</f>
        <v>31</v>
      </c>
      <c r="T291" s="4" t="n">
        <f aca="false">IF(R291&gt;0,((F291-28)*(0.16)),0)</f>
        <v>7.2</v>
      </c>
      <c r="U291" s="4" t="n">
        <f aca="false">(R291/7)*4</f>
        <v>17.1428571428571</v>
      </c>
      <c r="V291" s="4"/>
      <c r="W291" s="15" t="n">
        <f aca="false">(SUM(T$158:T291))/(SUM(R$158:R291))</f>
        <v>0.18854582484725</v>
      </c>
    </row>
    <row r="292" customFormat="false" ht="14.85" hidden="false" customHeight="false" outlineLevel="0" collapsed="false">
      <c r="A292" s="10" t="n">
        <f aca="false">+A291+1</f>
        <v>40951</v>
      </c>
      <c r="B292" s="0" t="n">
        <v>7259</v>
      </c>
      <c r="C292" s="0" t="n">
        <v>3181</v>
      </c>
      <c r="D292" s="0" t="n">
        <v>5397</v>
      </c>
      <c r="E292" s="8" t="n">
        <f aca="false">D292-D291</f>
        <v>8</v>
      </c>
      <c r="F292" s="8" t="n">
        <f aca="false">(B292-B291)+((D292-D291)-(C292-C291))</f>
        <v>77</v>
      </c>
      <c r="G292" s="8" t="n">
        <f aca="false">G291+F292</f>
        <v>9475</v>
      </c>
      <c r="H292" s="8" t="n">
        <f aca="false">(B292-B291)-(C292-C291)</f>
        <v>69</v>
      </c>
      <c r="I292" s="1" t="n">
        <f aca="false">AVERAGE(E263:E292)</f>
        <v>23.4333333333333</v>
      </c>
      <c r="J292" s="11" t="n">
        <f aca="false">(D292-D291)/F292</f>
        <v>0.103896103896104</v>
      </c>
      <c r="K292" s="11"/>
      <c r="M292" s="12" t="n">
        <f aca="false">AVERAGE(J263:J292)</f>
        <v>0.378876462835737</v>
      </c>
      <c r="N292" s="13" t="n">
        <f aca="false">AVERAGE(F263:F292)</f>
        <v>64.3666666666667</v>
      </c>
      <c r="P292" s="3" t="n">
        <v>27</v>
      </c>
      <c r="Q292" s="0" t="n">
        <v>34</v>
      </c>
      <c r="R292" s="8" t="n">
        <f aca="false">IF(P292&lt;65,65-P292,0)</f>
        <v>38</v>
      </c>
      <c r="S292" s="8" t="n">
        <f aca="false">IF(Q292&lt;65,65-Q292," ")</f>
        <v>31</v>
      </c>
      <c r="T292" s="4" t="n">
        <f aca="false">IF(R292&gt;0,((F292-28)*(0.16)),0)</f>
        <v>7.84</v>
      </c>
      <c r="U292" s="4" t="n">
        <f aca="false">(R292/7)*4</f>
        <v>21.7142857142857</v>
      </c>
      <c r="V292" s="4"/>
      <c r="W292" s="15" t="n">
        <f aca="false">(SUM(T$158:T292))/(SUM(R$158:R292))</f>
        <v>0.188816686722824</v>
      </c>
    </row>
    <row r="293" customFormat="false" ht="14.85" hidden="false" customHeight="false" outlineLevel="0" collapsed="false">
      <c r="A293" s="10" t="n">
        <f aca="false">+A292+1</f>
        <v>40952</v>
      </c>
      <c r="B293" s="0" t="n">
        <v>7333</v>
      </c>
      <c r="C293" s="0" t="n">
        <v>3191</v>
      </c>
      <c r="D293" s="0" t="n">
        <v>5419</v>
      </c>
      <c r="E293" s="8" t="n">
        <f aca="false">D293-D292</f>
        <v>22</v>
      </c>
      <c r="F293" s="8" t="n">
        <f aca="false">(B293-B292)+((D293-D292)-(C293-C292))</f>
        <v>86</v>
      </c>
      <c r="G293" s="8" t="n">
        <f aca="false">G292+F293</f>
        <v>9561</v>
      </c>
      <c r="H293" s="8" t="n">
        <f aca="false">(B293-B292)-(C293-C292)</f>
        <v>64</v>
      </c>
      <c r="I293" s="1" t="n">
        <f aca="false">AVERAGE(E264:E293)</f>
        <v>23.7666666666667</v>
      </c>
      <c r="J293" s="11" t="n">
        <f aca="false">(D293-D292)/F293</f>
        <v>0.255813953488372</v>
      </c>
      <c r="K293" s="11"/>
      <c r="M293" s="12" t="n">
        <f aca="false">AVERAGE(J264:J293)</f>
        <v>0.382697712265741</v>
      </c>
      <c r="N293" s="13" t="n">
        <f aca="false">AVERAGE(F264:F293)</f>
        <v>64.4</v>
      </c>
      <c r="P293" s="3" t="n">
        <v>36</v>
      </c>
      <c r="Q293" s="0" t="n">
        <v>34</v>
      </c>
      <c r="R293" s="8" t="n">
        <f aca="false">IF(P293&lt;65,65-P293,0)</f>
        <v>29</v>
      </c>
      <c r="S293" s="8" t="n">
        <f aca="false">IF(Q293&lt;65,65-Q293," ")</f>
        <v>31</v>
      </c>
      <c r="T293" s="4" t="n">
        <f aca="false">IF(R293&gt;0,((F293-28)*(0.16)),0)</f>
        <v>9.28</v>
      </c>
      <c r="U293" s="4" t="n">
        <f aca="false">(R293/7)*4</f>
        <v>16.5714285714286</v>
      </c>
      <c r="V293" s="4"/>
      <c r="W293" s="15" t="n">
        <f aca="false">(SUM(T$158:T293))/(SUM(R$158:R293))</f>
        <v>0.190325138778747</v>
      </c>
    </row>
    <row r="294" customFormat="false" ht="14.85" hidden="false" customHeight="false" outlineLevel="0" collapsed="false">
      <c r="A294" s="10" t="n">
        <f aca="false">+A293+1</f>
        <v>40953</v>
      </c>
      <c r="B294" s="0" t="n">
        <v>7376</v>
      </c>
      <c r="C294" s="0" t="n">
        <v>3206</v>
      </c>
      <c r="D294" s="0" t="n">
        <v>5450</v>
      </c>
      <c r="E294" s="8" t="n">
        <f aca="false">D294-D293</f>
        <v>31</v>
      </c>
      <c r="F294" s="8" t="n">
        <f aca="false">(B294-B293)+((D294-D293)-(C294-C293))</f>
        <v>59</v>
      </c>
      <c r="G294" s="8" t="n">
        <f aca="false">G293+F294</f>
        <v>9620</v>
      </c>
      <c r="H294" s="8" t="n">
        <f aca="false">(B294-B293)-(C294-C293)</f>
        <v>28</v>
      </c>
      <c r="I294" s="1" t="n">
        <f aca="false">AVERAGE(E265:E294)</f>
        <v>23.9</v>
      </c>
      <c r="J294" s="11" t="n">
        <f aca="false">(D294-D293)/F294</f>
        <v>0.525423728813559</v>
      </c>
      <c r="K294" s="11"/>
      <c r="M294" s="12" t="n">
        <f aca="false">AVERAGE(J265:J294)</f>
        <v>0.387168358298657</v>
      </c>
      <c r="N294" s="13" t="n">
        <f aca="false">AVERAGE(F265:F294)</f>
        <v>64.0666666666667</v>
      </c>
      <c r="O294" s="0" t="n">
        <v>563</v>
      </c>
      <c r="P294" s="3" t="n">
        <v>41</v>
      </c>
      <c r="Q294" s="0" t="n">
        <v>34</v>
      </c>
      <c r="R294" s="8" t="n">
        <f aca="false">IF(P294&lt;65,65-P294,0)</f>
        <v>24</v>
      </c>
      <c r="S294" s="8" t="n">
        <f aca="false">IF(Q294&lt;65,65-Q294," ")</f>
        <v>31</v>
      </c>
      <c r="T294" s="4" t="n">
        <f aca="false">IF(R294&gt;0,((F294-28)*(0.16)),0)</f>
        <v>4.96</v>
      </c>
      <c r="U294" s="4" t="n">
        <f aca="false">(R294/7)*4</f>
        <v>13.7142857142857</v>
      </c>
      <c r="V294" s="4"/>
      <c r="W294" s="15" t="n">
        <f aca="false">(SUM(T$158:T294))/(SUM(R$158:R294))</f>
        <v>0.190479183032207</v>
      </c>
    </row>
    <row r="295" customFormat="false" ht="14.85" hidden="false" customHeight="false" outlineLevel="0" collapsed="false">
      <c r="A295" s="10" t="n">
        <f aca="false">+A294+1</f>
        <v>40954</v>
      </c>
      <c r="B295" s="0" t="n">
        <v>7423</v>
      </c>
      <c r="C295" s="0" t="n">
        <v>3213</v>
      </c>
      <c r="D295" s="0" t="n">
        <v>5463</v>
      </c>
      <c r="E295" s="8" t="n">
        <f aca="false">D295-D294</f>
        <v>13</v>
      </c>
      <c r="F295" s="8" t="n">
        <f aca="false">(B295-B294)+((D295-D294)-(C295-C294))</f>
        <v>53</v>
      </c>
      <c r="G295" s="8" t="n">
        <f aca="false">G294+F295</f>
        <v>9673</v>
      </c>
      <c r="H295" s="8" t="n">
        <f aca="false">(B295-B294)-(C295-C294)</f>
        <v>40</v>
      </c>
      <c r="I295" s="1" t="n">
        <f aca="false">AVERAGE(E266:E295)</f>
        <v>23.1333333333333</v>
      </c>
      <c r="J295" s="11" t="n">
        <f aca="false">(D295-D294)/F295</f>
        <v>0.245283018867925</v>
      </c>
      <c r="K295" s="11"/>
      <c r="M295" s="12" t="n">
        <f aca="false">AVERAGE(J266:J295)</f>
        <v>0.382712879980219</v>
      </c>
      <c r="N295" s="13" t="n">
        <f aca="false">AVERAGE(F266:F295)</f>
        <v>62.6666666666667</v>
      </c>
      <c r="O295" s="0" t="n">
        <v>626</v>
      </c>
      <c r="P295" s="3" t="n">
        <v>42</v>
      </c>
      <c r="Q295" s="0" t="n">
        <v>35</v>
      </c>
      <c r="R295" s="8" t="n">
        <f aca="false">IF(P295&lt;65,65-P295,0)</f>
        <v>23</v>
      </c>
      <c r="S295" s="8" t="n">
        <f aca="false">IF(Q295&lt;65,65-Q295," ")</f>
        <v>30</v>
      </c>
      <c r="T295" s="4" t="n">
        <f aca="false">IF(R295&gt;0,((F295-28)*(0.16)),0)</f>
        <v>4</v>
      </c>
      <c r="U295" s="4" t="n">
        <f aca="false">(R295/7)*4</f>
        <v>13.1428571428571</v>
      </c>
      <c r="V295" s="4"/>
      <c r="W295" s="15" t="n">
        <f aca="false">(SUM(T$158:T295))/(SUM(R$158:R295))</f>
        <v>0.19033086804204</v>
      </c>
    </row>
    <row r="296" customFormat="false" ht="14.85" hidden="false" customHeight="false" outlineLevel="0" collapsed="false">
      <c r="A296" s="10" t="n">
        <f aca="false">+A295+1</f>
        <v>40955</v>
      </c>
      <c r="B296" s="0" t="n">
        <v>7479</v>
      </c>
      <c r="C296" s="0" t="n">
        <v>3214</v>
      </c>
      <c r="D296" s="0" t="n">
        <v>5469</v>
      </c>
      <c r="E296" s="8" t="n">
        <f aca="false">D296-D295</f>
        <v>6</v>
      </c>
      <c r="F296" s="8" t="n">
        <f aca="false">(B296-B295)+((D296-D295)-(C296-C295))</f>
        <v>61</v>
      </c>
      <c r="G296" s="8" t="n">
        <f aca="false">G295+F296</f>
        <v>9734</v>
      </c>
      <c r="H296" s="8" t="n">
        <f aca="false">(B296-B295)-(C296-C295)</f>
        <v>55</v>
      </c>
      <c r="I296" s="1" t="n">
        <f aca="false">AVERAGE(E267:E296)</f>
        <v>22.6666666666667</v>
      </c>
      <c r="J296" s="11" t="n">
        <f aca="false">(D296-D295)/F296</f>
        <v>0.0983606557377049</v>
      </c>
      <c r="K296" s="11"/>
      <c r="M296" s="12" t="n">
        <f aca="false">AVERAGE(J267:J296)</f>
        <v>0.376859148413485</v>
      </c>
      <c r="N296" s="13" t="n">
        <f aca="false">AVERAGE(F267:F296)</f>
        <v>62.2666666666667</v>
      </c>
      <c r="O296" s="0" t="n">
        <v>689</v>
      </c>
      <c r="P296" s="3" t="n">
        <v>38</v>
      </c>
      <c r="Q296" s="0" t="n">
        <v>35</v>
      </c>
      <c r="R296" s="8" t="n">
        <f aca="false">IF(P296&lt;65,65-P296,0)</f>
        <v>27</v>
      </c>
      <c r="S296" s="8" t="n">
        <f aca="false">IF(Q296&lt;65,65-Q296," ")</f>
        <v>30</v>
      </c>
      <c r="T296" s="4" t="n">
        <f aca="false">IF(R296&gt;0,((F296-28)*(0.16)),0)</f>
        <v>5.28</v>
      </c>
      <c r="U296" s="4" t="n">
        <f aca="false">(R296/7)*4</f>
        <v>15.4285714285714</v>
      </c>
      <c r="V296" s="4"/>
      <c r="W296" s="15" t="n">
        <f aca="false">(SUM(T$158:T296))/(SUM(R$158:R296))</f>
        <v>0.190385208012327</v>
      </c>
    </row>
    <row r="297" customFormat="false" ht="14.85" hidden="false" customHeight="false" outlineLevel="0" collapsed="false">
      <c r="A297" s="10" t="n">
        <f aca="false">+A296+1</f>
        <v>40956</v>
      </c>
      <c r="B297" s="0" t="n">
        <v>7525</v>
      </c>
      <c r="C297" s="0" t="n">
        <v>3222</v>
      </c>
      <c r="D297" s="0" t="n">
        <v>5483</v>
      </c>
      <c r="E297" s="8" t="n">
        <f aca="false">D297-D296</f>
        <v>14</v>
      </c>
      <c r="F297" s="8" t="n">
        <f aca="false">(B297-B296)+((D297-D296)-(C297-C296))</f>
        <v>52</v>
      </c>
      <c r="G297" s="8" t="n">
        <f aca="false">G296+F297</f>
        <v>9786</v>
      </c>
      <c r="H297" s="8" t="n">
        <f aca="false">(B297-B296)-(C297-C296)</f>
        <v>38</v>
      </c>
      <c r="I297" s="1" t="n">
        <f aca="false">AVERAGE(E268:E297)</f>
        <v>22.7</v>
      </c>
      <c r="J297" s="11" t="n">
        <f aca="false">(D297-D296)/F297</f>
        <v>0.269230769230769</v>
      </c>
      <c r="K297" s="11"/>
      <c r="M297" s="12" t="n">
        <f aca="false">AVERAGE(J268:J297)</f>
        <v>0.377500174054511</v>
      </c>
      <c r="N297" s="13" t="n">
        <f aca="false">AVERAGE(F268:F297)</f>
        <v>62.2666666666667</v>
      </c>
      <c r="O297" s="0" t="s">
        <v>31</v>
      </c>
      <c r="P297" s="3" t="n">
        <v>46</v>
      </c>
      <c r="Q297" s="0" t="n">
        <v>35</v>
      </c>
      <c r="R297" s="8" t="n">
        <f aca="false">IF(P297&lt;65,65-P297,0)</f>
        <v>19</v>
      </c>
      <c r="S297" s="8" t="n">
        <f aca="false">IF(Q297&lt;65,65-Q297," ")</f>
        <v>30</v>
      </c>
      <c r="T297" s="4" t="n">
        <f aca="false">IF(R297&gt;0,((F297-28)*(0.16)),0)</f>
        <v>3.84</v>
      </c>
      <c r="U297" s="4" t="n">
        <f aca="false">(R297/7)*4</f>
        <v>10.8571428571429</v>
      </c>
      <c r="V297" s="4"/>
      <c r="W297" s="15" t="n">
        <f aca="false">(SUM(T$158:T297))/(SUM(R$158:R297))</f>
        <v>0.190470363288719</v>
      </c>
    </row>
    <row r="298" customFormat="false" ht="14.85" hidden="false" customHeight="false" outlineLevel="0" collapsed="false">
      <c r="A298" s="10" t="n">
        <f aca="false">+A297+1</f>
        <v>40957</v>
      </c>
      <c r="B298" s="0" t="n">
        <v>7567</v>
      </c>
      <c r="C298" s="0" t="n">
        <v>3250</v>
      </c>
      <c r="D298" s="0" t="n">
        <v>5523</v>
      </c>
      <c r="E298" s="8" t="n">
        <f aca="false">D298-D297</f>
        <v>40</v>
      </c>
      <c r="F298" s="8" t="n">
        <f aca="false">(B298-B297)+((D298-D297)-(C298-C297))</f>
        <v>54</v>
      </c>
      <c r="G298" s="8" t="n">
        <f aca="false">G297+F298</f>
        <v>9840</v>
      </c>
      <c r="H298" s="8" t="n">
        <f aca="false">(B298-B297)-(C298-C297)</f>
        <v>14</v>
      </c>
      <c r="I298" s="1" t="n">
        <f aca="false">AVERAGE(E269:E298)</f>
        <v>22.8666666666667</v>
      </c>
      <c r="J298" s="11" t="n">
        <f aca="false">(D298-D297)/F298</f>
        <v>0.740740740740741</v>
      </c>
      <c r="K298" s="11"/>
      <c r="M298" s="12" t="n">
        <f aca="false">AVERAGE(J269:J298)</f>
        <v>0.38684065488622</v>
      </c>
      <c r="N298" s="13" t="n">
        <f aca="false">AVERAGE(F269:F298)</f>
        <v>61.5333333333333</v>
      </c>
      <c r="P298" s="3" t="n">
        <v>42</v>
      </c>
      <c r="Q298" s="0" t="n">
        <v>35</v>
      </c>
      <c r="R298" s="8" t="n">
        <f aca="false">IF(P298&lt;65,65-P298,0)</f>
        <v>23</v>
      </c>
      <c r="S298" s="8" t="n">
        <f aca="false">IF(Q298&lt;65,65-Q298," ")</f>
        <v>30</v>
      </c>
      <c r="T298" s="4" t="n">
        <f aca="false">IF(R298&gt;0,((F298-28)*(0.16)),0)</f>
        <v>4.16</v>
      </c>
      <c r="U298" s="4" t="n">
        <f aca="false">(R298/7)*4</f>
        <v>13.1428571428571</v>
      </c>
      <c r="V298" s="4"/>
      <c r="W298" s="15" t="n">
        <f aca="false">(SUM(T$158:T298))/(SUM(R$158:R298))</f>
        <v>0.190386656557998</v>
      </c>
    </row>
    <row r="299" customFormat="false" ht="14.85" hidden="false" customHeight="false" outlineLevel="0" collapsed="false">
      <c r="A299" s="10" t="n">
        <f aca="false">+A298+1</f>
        <v>40958</v>
      </c>
      <c r="B299" s="0" t="n">
        <v>7614</v>
      </c>
      <c r="C299" s="0" t="n">
        <v>3265</v>
      </c>
      <c r="D299" s="0" t="n">
        <v>5552</v>
      </c>
      <c r="E299" s="8" t="n">
        <f aca="false">D299-D298</f>
        <v>29</v>
      </c>
      <c r="F299" s="8" t="n">
        <f aca="false">(B299-B298)+((D299-D298)-(C299-C298))</f>
        <v>61</v>
      </c>
      <c r="G299" s="8" t="n">
        <f aca="false">G298+F299</f>
        <v>9901</v>
      </c>
      <c r="H299" s="8" t="n">
        <f aca="false">(B299-B298)-(C299-C298)</f>
        <v>32</v>
      </c>
      <c r="I299" s="1" t="n">
        <f aca="false">AVERAGE(E270:E299)</f>
        <v>22.7666666666667</v>
      </c>
      <c r="J299" s="11" t="n">
        <f aca="false">(D299-D298)/F299</f>
        <v>0.475409836065574</v>
      </c>
      <c r="K299" s="11"/>
      <c r="M299" s="12" t="n">
        <f aca="false">AVERAGE(J270:J299)</f>
        <v>0.387001374911935</v>
      </c>
      <c r="N299" s="13" t="n">
        <f aca="false">AVERAGE(F270:F299)</f>
        <v>61.3</v>
      </c>
      <c r="P299" s="3" t="n">
        <v>39</v>
      </c>
      <c r="Q299" s="0" t="n">
        <v>35</v>
      </c>
      <c r="R299" s="8" t="n">
        <f aca="false">IF(P299&lt;65,65-P299,0)</f>
        <v>26</v>
      </c>
      <c r="S299" s="8" t="n">
        <f aca="false">IF(Q299&lt;65,65-Q299," ")</f>
        <v>30</v>
      </c>
      <c r="T299" s="4" t="n">
        <f aca="false">IF(R299&gt;0,((F299-28)*(0.16)),0)</f>
        <v>5.28</v>
      </c>
      <c r="U299" s="4" t="n">
        <f aca="false">(R299/7)*4</f>
        <v>14.8571428571429</v>
      </c>
      <c r="V299" s="4"/>
      <c r="W299" s="15" t="n">
        <f aca="false">(SUM(T$158:T299))/(SUM(R$158:R299))</f>
        <v>0.19051051051051</v>
      </c>
    </row>
    <row r="300" customFormat="false" ht="14.85" hidden="false" customHeight="false" outlineLevel="0" collapsed="false">
      <c r="A300" s="10" t="n">
        <f aca="false">+A299+1</f>
        <v>40959</v>
      </c>
      <c r="B300" s="0" t="n">
        <v>7656</v>
      </c>
      <c r="C300" s="0" t="n">
        <v>3282</v>
      </c>
      <c r="D300" s="0" t="n">
        <v>5584</v>
      </c>
      <c r="E300" s="8" t="n">
        <f aca="false">D300-D299</f>
        <v>32</v>
      </c>
      <c r="F300" s="8" t="n">
        <f aca="false">(B300-B299)+((D300-D299)-(C300-C299))</f>
        <v>57</v>
      </c>
      <c r="G300" s="8" t="n">
        <f aca="false">G299+F300</f>
        <v>9958</v>
      </c>
      <c r="H300" s="8" t="n">
        <f aca="false">(B300-B299)-(C300-C299)</f>
        <v>25</v>
      </c>
      <c r="I300" s="1" t="n">
        <f aca="false">AVERAGE(E271:E300)</f>
        <v>23.2</v>
      </c>
      <c r="J300" s="11" t="n">
        <f aca="false">(D300-D299)/F300</f>
        <v>0.56140350877193</v>
      </c>
      <c r="K300" s="11"/>
      <c r="M300" s="12" t="n">
        <f aca="false">AVERAGE(J271:J300)</f>
        <v>0.39799124796856</v>
      </c>
      <c r="N300" s="13" t="n">
        <f aca="false">AVERAGE(F271:F300)</f>
        <v>60.4666666666667</v>
      </c>
      <c r="P300" s="3" t="n">
        <v>40</v>
      </c>
      <c r="Q300" s="0" t="n">
        <v>36</v>
      </c>
      <c r="R300" s="8" t="n">
        <f aca="false">IF(P300&lt;65,65-P300,0)</f>
        <v>25</v>
      </c>
      <c r="S300" s="8" t="n">
        <f aca="false">IF(Q300&lt;65,65-Q300," ")</f>
        <v>29</v>
      </c>
      <c r="T300" s="4" t="n">
        <f aca="false">IF(R300&gt;0,((F300-28)*(0.16)),0)</f>
        <v>4.64</v>
      </c>
      <c r="U300" s="4" t="n">
        <f aca="false">(R300/7)*4</f>
        <v>14.2857142857143</v>
      </c>
      <c r="V300" s="4"/>
      <c r="W300" s="15" t="n">
        <f aca="false">(SUM(T$158:T300))/(SUM(R$158:R300))</f>
        <v>0.190464856824098</v>
      </c>
    </row>
    <row r="301" customFormat="false" ht="14.85" hidden="false" customHeight="false" outlineLevel="0" collapsed="false">
      <c r="A301" s="10" t="n">
        <f aca="false">+A300+1</f>
        <v>40960</v>
      </c>
      <c r="B301" s="0" t="n">
        <v>7707</v>
      </c>
      <c r="C301" s="0" t="n">
        <v>3315</v>
      </c>
      <c r="D301" s="0" t="n">
        <v>5616</v>
      </c>
      <c r="E301" s="8" t="n">
        <f aca="false">D301-D300</f>
        <v>32</v>
      </c>
      <c r="F301" s="8" t="n">
        <f aca="false">(B301-B300)+((D301-D300)-(C301-C300))</f>
        <v>50</v>
      </c>
      <c r="G301" s="8" t="n">
        <f aca="false">G300+F301</f>
        <v>10008</v>
      </c>
      <c r="H301" s="8" t="n">
        <f aca="false">(B301-B300)-(C301-C300)</f>
        <v>18</v>
      </c>
      <c r="I301" s="1" t="n">
        <f aca="false">AVERAGE(E272:E301)</f>
        <v>23.9666666666667</v>
      </c>
      <c r="J301" s="11" t="n">
        <f aca="false">(D301-D300)/F301</f>
        <v>0.64</v>
      </c>
      <c r="K301" s="11"/>
      <c r="M301" s="12" t="n">
        <f aca="false">AVERAGE(J272:J301)</f>
        <v>0.415324581301894</v>
      </c>
      <c r="N301" s="13" t="n">
        <f aca="false">AVERAGE(F272:F301)</f>
        <v>59.6333333333333</v>
      </c>
      <c r="P301" s="3" t="n">
        <v>37</v>
      </c>
      <c r="Q301" s="0" t="n">
        <v>36</v>
      </c>
      <c r="R301" s="8" t="n">
        <f aca="false">IF(P301&lt;65,65-P301,0)</f>
        <v>28</v>
      </c>
      <c r="S301" s="8" t="n">
        <f aca="false">IF(Q301&lt;65,65-Q301," ")</f>
        <v>29</v>
      </c>
      <c r="T301" s="4" t="n">
        <f aca="false">IF(R301&gt;0,((F301-28)*(0.16)),0)</f>
        <v>3.52</v>
      </c>
      <c r="U301" s="4" t="n">
        <f aca="false">(R301/7)*4</f>
        <v>16</v>
      </c>
      <c r="V301" s="4"/>
      <c r="W301" s="15" t="n">
        <f aca="false">(SUM(T$158:T301))/(SUM(R$158:R301))</f>
        <v>0.189797570850202</v>
      </c>
    </row>
    <row r="302" customFormat="false" ht="14.85" hidden="false" customHeight="false" outlineLevel="0" collapsed="false">
      <c r="A302" s="10" t="n">
        <f aca="false">+A301+1</f>
        <v>40961</v>
      </c>
      <c r="B302" s="0" t="n">
        <v>7748</v>
      </c>
      <c r="C302" s="0" t="n">
        <v>3333</v>
      </c>
      <c r="D302" s="0" t="n">
        <v>5654</v>
      </c>
      <c r="E302" s="8" t="n">
        <f aca="false">D302-D301</f>
        <v>38</v>
      </c>
      <c r="F302" s="8" t="n">
        <f aca="false">(B302-B301)+((D302-D301)-(C302-C301))</f>
        <v>61</v>
      </c>
      <c r="G302" s="8" t="n">
        <f aca="false">G301+F302</f>
        <v>10069</v>
      </c>
      <c r="H302" s="8" t="n">
        <f aca="false">(B302-B301)-(C302-C301)</f>
        <v>23</v>
      </c>
      <c r="I302" s="1" t="n">
        <f aca="false">AVERAGE(E273:E302)</f>
        <v>24.9666666666667</v>
      </c>
      <c r="J302" s="11" t="n">
        <f aca="false">(D302-D301)/F302</f>
        <v>0.622950819672131</v>
      </c>
      <c r="K302" s="11"/>
      <c r="M302" s="12" t="n">
        <f aca="false">AVERAGE(J273:J302)</f>
        <v>0.432915005449695</v>
      </c>
      <c r="N302" s="13" t="n">
        <f aca="false">AVERAGE(F273:F302)</f>
        <v>58.8666666666667</v>
      </c>
      <c r="P302" s="3" t="n">
        <v>49</v>
      </c>
      <c r="Q302" s="0" t="n">
        <v>36</v>
      </c>
      <c r="R302" s="8" t="n">
        <f aca="false">IF(P302&lt;65,65-P302,0)</f>
        <v>16</v>
      </c>
      <c r="S302" s="8" t="n">
        <f aca="false">IF(Q302&lt;65,65-Q302," ")</f>
        <v>29</v>
      </c>
      <c r="T302" s="4" t="n">
        <f aca="false">IF(R302&gt;0,((F302-28)*(0.16)),0)</f>
        <v>5.28</v>
      </c>
      <c r="U302" s="4" t="n">
        <f aca="false">(R302/7)*4</f>
        <v>9.14285714285714</v>
      </c>
      <c r="V302" s="4"/>
      <c r="W302" s="15" t="n">
        <f aca="false">(SUM(T$158:T302))/(SUM(R$158:R302))</f>
        <v>0.19061836809367</v>
      </c>
    </row>
    <row r="303" customFormat="false" ht="14.85" hidden="false" customHeight="false" outlineLevel="0" collapsed="false">
      <c r="A303" s="10" t="n">
        <f aca="false">+A302+1</f>
        <v>40962</v>
      </c>
      <c r="B303" s="0" t="n">
        <v>7779</v>
      </c>
      <c r="C303" s="0" t="n">
        <v>3363</v>
      </c>
      <c r="D303" s="0" t="n">
        <v>5692</v>
      </c>
      <c r="E303" s="8" t="n">
        <f aca="false">D303-D302</f>
        <v>38</v>
      </c>
      <c r="F303" s="8" t="n">
        <f aca="false">(B303-B302)+((D303-D302)-(C303-C302))</f>
        <v>39</v>
      </c>
      <c r="G303" s="8" t="n">
        <f aca="false">G302+F303</f>
        <v>10108</v>
      </c>
      <c r="H303" s="8" t="n">
        <f aca="false">(B303-B302)-(C303-C302)</f>
        <v>1</v>
      </c>
      <c r="I303" s="1" t="n">
        <f aca="false">AVERAGE(E274:E303)</f>
        <v>25.8</v>
      </c>
      <c r="J303" s="11" t="n">
        <f aca="false">(D303-D302)/F303</f>
        <v>0.974358974358974</v>
      </c>
      <c r="K303" s="11"/>
      <c r="M303" s="12" t="n">
        <f aca="false">AVERAGE(J274:J303)</f>
        <v>0.45636586015055</v>
      </c>
      <c r="N303" s="13" t="n">
        <f aca="false">AVERAGE(F274:F303)</f>
        <v>58.5666666666667</v>
      </c>
      <c r="P303" s="3" t="n">
        <v>53</v>
      </c>
      <c r="Q303" s="0" t="n">
        <v>36</v>
      </c>
      <c r="R303" s="8" t="n">
        <f aca="false">IF(P303&lt;65,65-P303,0)</f>
        <v>12</v>
      </c>
      <c r="S303" s="8" t="n">
        <f aca="false">IF(Q303&lt;65,65-Q303," ")</f>
        <v>29</v>
      </c>
      <c r="T303" s="4" t="n">
        <f aca="false">IF(R303&gt;0,((F303-28)*(0.16)),0)</f>
        <v>1.76</v>
      </c>
      <c r="U303" s="4" t="n">
        <f aca="false">(R303/7)*4</f>
        <v>6.85714285714286</v>
      </c>
      <c r="V303" s="4"/>
      <c r="W303" s="15" t="n">
        <f aca="false">(SUM(T$158:T303))/(SUM(R$158:R303))</f>
        <v>0.190426229508197</v>
      </c>
    </row>
    <row r="304" customFormat="false" ht="14.85" hidden="false" customHeight="false" outlineLevel="0" collapsed="false">
      <c r="A304" s="10" t="n">
        <f aca="false">+A303+1</f>
        <v>40963</v>
      </c>
      <c r="B304" s="0" t="n">
        <v>7823</v>
      </c>
      <c r="C304" s="0" t="n">
        <v>3374</v>
      </c>
      <c r="D304" s="0" t="n">
        <v>5712</v>
      </c>
      <c r="E304" s="8" t="n">
        <f aca="false">D304-D303</f>
        <v>20</v>
      </c>
      <c r="F304" s="8" t="n">
        <f aca="false">(B304-B303)+((D304-D303)-(C304-C303))</f>
        <v>53</v>
      </c>
      <c r="G304" s="8" t="n">
        <f aca="false">G303+F304</f>
        <v>10161</v>
      </c>
      <c r="H304" s="8" t="n">
        <f aca="false">(B304-B303)-(C304-C303)</f>
        <v>33</v>
      </c>
      <c r="I304" s="1" t="n">
        <f aca="false">AVERAGE(E275:E304)</f>
        <v>25.6666666666667</v>
      </c>
      <c r="J304" s="11" t="n">
        <f aca="false">(D304-D303)/F304</f>
        <v>0.377358490566038</v>
      </c>
      <c r="K304" s="11"/>
      <c r="M304" s="12" t="n">
        <f aca="false">AVERAGE(J275:J304)</f>
        <v>0.452944476502751</v>
      </c>
      <c r="N304" s="13" t="n">
        <f aca="false">AVERAGE(F275:F304)</f>
        <v>58.6666666666667</v>
      </c>
      <c r="P304" s="3" t="n">
        <v>43</v>
      </c>
      <c r="Q304" s="0" t="n">
        <v>36</v>
      </c>
      <c r="R304" s="8" t="n">
        <f aca="false">IF(P304&lt;65,65-P304,0)</f>
        <v>22</v>
      </c>
      <c r="S304" s="8" t="n">
        <f aca="false">IF(Q304&lt;65,65-Q304," ")</f>
        <v>29</v>
      </c>
      <c r="T304" s="4" t="n">
        <f aca="false">IF(R304&gt;0,((F304-28)*(0.16)),0)</f>
        <v>4</v>
      </c>
      <c r="U304" s="4" t="n">
        <f aca="false">(R304/7)*4</f>
        <v>12.5714285714286</v>
      </c>
      <c r="V304" s="4"/>
      <c r="W304" s="15" t="n">
        <f aca="false">(SUM(T$158:T304))/(SUM(R$158:R304))</f>
        <v>0.190357788218287</v>
      </c>
    </row>
    <row r="305" customFormat="false" ht="14.85" hidden="false" customHeight="false" outlineLevel="0" collapsed="false">
      <c r="A305" s="10" t="n">
        <f aca="false">+A304+1</f>
        <v>40964</v>
      </c>
      <c r="B305" s="0" t="n">
        <v>7873</v>
      </c>
      <c r="C305" s="0" t="n">
        <v>3387</v>
      </c>
      <c r="D305" s="0" t="n">
        <v>5731</v>
      </c>
      <c r="E305" s="8" t="n">
        <f aca="false">D305-D304</f>
        <v>19</v>
      </c>
      <c r="F305" s="8" t="n">
        <f aca="false">(B305-B304)+((D305-D304)-(C305-C304))</f>
        <v>56</v>
      </c>
      <c r="G305" s="8" t="n">
        <f aca="false">G304+F305</f>
        <v>10217</v>
      </c>
      <c r="H305" s="8" t="n">
        <f aca="false">(B305-B304)-(C305-C304)</f>
        <v>37</v>
      </c>
      <c r="I305" s="1" t="n">
        <f aca="false">AVERAGE(E276:E305)</f>
        <v>25.5333333333333</v>
      </c>
      <c r="J305" s="11" t="n">
        <f aca="false">(D305-D304)/F305</f>
        <v>0.339285714285714</v>
      </c>
      <c r="K305" s="11"/>
      <c r="M305" s="12" t="n">
        <f aca="false">AVERAGE(J276:J305)</f>
        <v>0.451888408914425</v>
      </c>
      <c r="N305" s="13" t="n">
        <f aca="false">AVERAGE(F276:F305)</f>
        <v>58.4666666666667</v>
      </c>
      <c r="P305" s="3" t="n">
        <v>40</v>
      </c>
      <c r="Q305" s="0" t="n">
        <v>37</v>
      </c>
      <c r="R305" s="8" t="n">
        <f aca="false">IF(P305&lt;65,65-P305,0)</f>
        <v>25</v>
      </c>
      <c r="S305" s="8" t="n">
        <f aca="false">IF(Q305&lt;65,65-Q305," ")</f>
        <v>28</v>
      </c>
      <c r="T305" s="4" t="n">
        <f aca="false">IF(R305&gt;0,((F305-28)*(0.16)),0)</f>
        <v>4.48</v>
      </c>
      <c r="U305" s="4" t="n">
        <f aca="false">(R305/7)*4</f>
        <v>14.2857142857143</v>
      </c>
      <c r="V305" s="4"/>
      <c r="W305" s="15" t="n">
        <f aca="false">(SUM(T$158:T305))/(SUM(R$158:R305))</f>
        <v>0.19025787965616</v>
      </c>
    </row>
    <row r="306" customFormat="false" ht="14.85" hidden="false" customHeight="false" outlineLevel="0" collapsed="false">
      <c r="A306" s="10" t="n">
        <f aca="false">+A305+1</f>
        <v>40965</v>
      </c>
      <c r="B306" s="0" t="n">
        <v>7925</v>
      </c>
      <c r="C306" s="0" t="n">
        <v>3407</v>
      </c>
      <c r="D306" s="0" t="n">
        <v>5759</v>
      </c>
      <c r="E306" s="8" t="n">
        <f aca="false">D306-D305</f>
        <v>28</v>
      </c>
      <c r="F306" s="8" t="n">
        <f aca="false">(B306-B305)+((D306-D305)-(C306-C305))</f>
        <v>60</v>
      </c>
      <c r="G306" s="8" t="n">
        <f aca="false">G305+F306</f>
        <v>10277</v>
      </c>
      <c r="H306" s="8" t="n">
        <f aca="false">(B306-B305)-(C306-C305)</f>
        <v>32</v>
      </c>
      <c r="I306" s="1" t="n">
        <f aca="false">AVERAGE(E277:E306)</f>
        <v>26.4333333333333</v>
      </c>
      <c r="J306" s="11" t="n">
        <f aca="false">(D306-D305)/F306</f>
        <v>0.466666666666667</v>
      </c>
      <c r="K306" s="11"/>
      <c r="M306" s="12" t="n">
        <f aca="false">AVERAGE(J277:J306)</f>
        <v>0.466859169148343</v>
      </c>
      <c r="N306" s="13" t="n">
        <f aca="false">AVERAGE(F277:F306)</f>
        <v>58.5666666666667</v>
      </c>
      <c r="P306" s="3" t="n">
        <v>38</v>
      </c>
      <c r="Q306" s="0" t="n">
        <v>37</v>
      </c>
      <c r="R306" s="8" t="n">
        <f aca="false">IF(P306&lt;65,65-P306,0)</f>
        <v>27</v>
      </c>
      <c r="S306" s="8" t="n">
        <f aca="false">IF(Q306&lt;65,65-Q306," ")</f>
        <v>28</v>
      </c>
      <c r="T306" s="4" t="n">
        <f aca="false">IF(R306&gt;0,((F306-28)*(0.16)),0)</f>
        <v>5.12</v>
      </c>
      <c r="U306" s="4" t="n">
        <f aca="false">(R306/7)*4</f>
        <v>15.4285714285714</v>
      </c>
      <c r="V306" s="4"/>
      <c r="W306" s="15" t="n">
        <f aca="false">(SUM(T$158:T306))/(SUM(R$158:R306))</f>
        <v>0.19025186236254</v>
      </c>
    </row>
    <row r="307" customFormat="false" ht="14.85" hidden="false" customHeight="false" outlineLevel="0" collapsed="false">
      <c r="A307" s="10" t="n">
        <f aca="false">+A306+1</f>
        <v>40966</v>
      </c>
      <c r="B307" s="0" t="n">
        <v>7973</v>
      </c>
      <c r="C307" s="0" t="n">
        <v>3435</v>
      </c>
      <c r="D307" s="0" t="n">
        <v>5805</v>
      </c>
      <c r="E307" s="8" t="n">
        <f aca="false">D307-D306</f>
        <v>46</v>
      </c>
      <c r="F307" s="8" t="n">
        <f aca="false">(B307-B306)+((D307-D306)-(C307-C306))</f>
        <v>66</v>
      </c>
      <c r="G307" s="8" t="n">
        <f aca="false">G306+F307</f>
        <v>10343</v>
      </c>
      <c r="H307" s="8" t="n">
        <f aca="false">(B307-B306)-(C307-C306)</f>
        <v>20</v>
      </c>
      <c r="I307" s="1" t="n">
        <f aca="false">AVERAGE(E278:E307)</f>
        <v>27.2666666666667</v>
      </c>
      <c r="J307" s="11" t="n">
        <f aca="false">(D307-D306)/F307</f>
        <v>0.696969696969697</v>
      </c>
      <c r="K307" s="11"/>
      <c r="M307" s="12" t="n">
        <f aca="false">AVERAGE(J278:J307)</f>
        <v>0.477810790626281</v>
      </c>
      <c r="N307" s="13" t="n">
        <f aca="false">AVERAGE(F278:F307)</f>
        <v>58.8666666666667</v>
      </c>
      <c r="P307" s="3" t="n">
        <v>43</v>
      </c>
      <c r="Q307" s="0" t="n">
        <v>37</v>
      </c>
      <c r="R307" s="8" t="n">
        <f aca="false">IF(P307&lt;65,65-P307,0)</f>
        <v>22</v>
      </c>
      <c r="S307" s="8" t="n">
        <f aca="false">IF(Q307&lt;65,65-Q307," ")</f>
        <v>28</v>
      </c>
      <c r="T307" s="4" t="n">
        <f aca="false">IF(R307&gt;0,((F307-28)*(0.16)),0)</f>
        <v>6.08</v>
      </c>
      <c r="U307" s="4" t="n">
        <f aca="false">(R307/7)*4</f>
        <v>12.5714285714286</v>
      </c>
      <c r="V307" s="4"/>
      <c r="W307" s="15" t="n">
        <f aca="false">(SUM(T$158:T307))/(SUM(R$158:R307))</f>
        <v>0.190918690601901</v>
      </c>
    </row>
    <row r="308" customFormat="false" ht="14.85" hidden="false" customHeight="false" outlineLevel="0" collapsed="false">
      <c r="A308" s="10" t="n">
        <f aca="false">+A307+1</f>
        <v>40967</v>
      </c>
      <c r="B308" s="0" t="n">
        <v>8007</v>
      </c>
      <c r="C308" s="0" t="n">
        <v>3466</v>
      </c>
      <c r="D308" s="0" t="n">
        <v>5845</v>
      </c>
      <c r="E308" s="8" t="n">
        <f aca="false">D308-D307</f>
        <v>40</v>
      </c>
      <c r="F308" s="8" t="n">
        <f aca="false">(B308-B307)+((D308-D307)-(C308-C307))</f>
        <v>43</v>
      </c>
      <c r="G308" s="8" t="n">
        <f aca="false">G307+F308</f>
        <v>10386</v>
      </c>
      <c r="H308" s="8" t="n">
        <f aca="false">(B308-B307)-(C308-C307)</f>
        <v>3</v>
      </c>
      <c r="I308" s="1" t="n">
        <f aca="false">AVERAGE(E279:E308)</f>
        <v>27.6666666666667</v>
      </c>
      <c r="J308" s="11" t="n">
        <f aca="false">(D308-D307)/F308</f>
        <v>0.930232558139535</v>
      </c>
      <c r="K308" s="11"/>
      <c r="M308" s="12" t="n">
        <f aca="false">AVERAGE(J279:J308)</f>
        <v>0.492151875897599</v>
      </c>
      <c r="N308" s="13" t="n">
        <f aca="false">AVERAGE(F279:F308)</f>
        <v>58.4333333333333</v>
      </c>
      <c r="P308" s="3" t="n">
        <v>44</v>
      </c>
      <c r="Q308" s="0" t="n">
        <v>38</v>
      </c>
      <c r="R308" s="8" t="n">
        <f aca="false">IF(P308&lt;65,65-P308,0)</f>
        <v>21</v>
      </c>
      <c r="S308" s="8" t="n">
        <f aca="false">IF(Q308&lt;65,65-Q308," ")</f>
        <v>27</v>
      </c>
      <c r="T308" s="4" t="n">
        <f aca="false">IF(R308&gt;0,((F308-28)*(0.16)),0)</f>
        <v>2.4</v>
      </c>
      <c r="U308" s="4" t="n">
        <f aca="false">(R308/7)*4</f>
        <v>12</v>
      </c>
      <c r="V308" s="4"/>
      <c r="W308" s="15" t="n">
        <f aca="false">(SUM(T$158:T308))/(SUM(R$158:R308))</f>
        <v>0.190356394129979</v>
      </c>
    </row>
    <row r="309" customFormat="false" ht="14.85" hidden="false" customHeight="false" outlineLevel="0" collapsed="false">
      <c r="A309" s="10" t="n">
        <f aca="false">+A308+1</f>
        <v>40968</v>
      </c>
      <c r="B309" s="0" t="n">
        <v>8054</v>
      </c>
      <c r="C309" s="0" t="n">
        <v>3481</v>
      </c>
      <c r="D309" s="0" t="n">
        <v>5871</v>
      </c>
      <c r="E309" s="8" t="n">
        <f aca="false">D309-D308</f>
        <v>26</v>
      </c>
      <c r="F309" s="8" t="n">
        <f aca="false">(B309-B308)+((D309-D308)-(C309-C308))</f>
        <v>58</v>
      </c>
      <c r="G309" s="8" t="n">
        <f aca="false">G308+F309</f>
        <v>10444</v>
      </c>
      <c r="H309" s="8" t="n">
        <f aca="false">(B309-B308)-(C309-C308)</f>
        <v>32</v>
      </c>
      <c r="I309" s="1" t="n">
        <f aca="false">AVERAGE(E280:E309)</f>
        <v>27.5666666666667</v>
      </c>
      <c r="J309" s="11" t="n">
        <f aca="false">(D309-D308)/F309</f>
        <v>0.448275862068966</v>
      </c>
      <c r="K309" s="11"/>
      <c r="M309" s="12" t="n">
        <f aca="false">AVERAGE(J280:J309)</f>
        <v>0.492222609761436</v>
      </c>
      <c r="N309" s="17" t="n">
        <f aca="false">AVERAGE(F280:F309)</f>
        <v>58.2</v>
      </c>
      <c r="O309" s="8" t="n">
        <f aca="false">SUM(E281:E309)</f>
        <v>794</v>
      </c>
      <c r="P309" s="3" t="n">
        <v>40</v>
      </c>
      <c r="Q309" s="0" t="n">
        <v>38</v>
      </c>
      <c r="R309" s="8" t="n">
        <f aca="false">IF(P309&lt;65,65-P309,0)</f>
        <v>25</v>
      </c>
      <c r="S309" s="8" t="n">
        <f aca="false">IF(Q309&lt;65,65-Q309," ")</f>
        <v>27</v>
      </c>
      <c r="T309" s="4" t="n">
        <f aca="false">IF(R309&gt;0,((F309-28)*(0.16)),0)</f>
        <v>4.8</v>
      </c>
      <c r="U309" s="4" t="n">
        <f aca="false">(R309/7)*4</f>
        <v>14.2857142857143</v>
      </c>
      <c r="V309" s="4"/>
      <c r="W309" s="15" t="n">
        <f aca="false">(SUM(T$158:T309))/(SUM(R$158:R309))</f>
        <v>0.190370626948389</v>
      </c>
    </row>
    <row r="310" customFormat="false" ht="14.85" hidden="false" customHeight="false" outlineLevel="0" collapsed="false">
      <c r="A310" s="10" t="n">
        <f aca="false">+A309+1</f>
        <v>40969</v>
      </c>
      <c r="B310" s="0" t="n">
        <v>8107</v>
      </c>
      <c r="C310" s="0" t="n">
        <v>3481</v>
      </c>
      <c r="D310" s="0" t="n">
        <v>5874</v>
      </c>
      <c r="E310" s="8" t="n">
        <f aca="false">D310-D309</f>
        <v>3</v>
      </c>
      <c r="F310" s="8" t="n">
        <f aca="false">(B310-B309)+((D310-D309)-(C310-C309))</f>
        <v>56</v>
      </c>
      <c r="G310" s="8" t="n">
        <f aca="false">G309+F310</f>
        <v>10500</v>
      </c>
      <c r="H310" s="8" t="n">
        <f aca="false">(B310-B309)-(C310-C309)</f>
        <v>53</v>
      </c>
      <c r="I310" s="1" t="n">
        <f aca="false">AVERAGE(E281:E310)</f>
        <v>26.5666666666667</v>
      </c>
      <c r="J310" s="11" t="n">
        <f aca="false">(D310-D309)/F310</f>
        <v>0.0535714285714286</v>
      </c>
      <c r="K310" s="11"/>
      <c r="M310" s="12" t="n">
        <f aca="false">AVERAGE(J281:J310)</f>
        <v>0.47536425625054</v>
      </c>
      <c r="N310" s="13" t="n">
        <f aca="false">AVERAGE(F281:F310)</f>
        <v>58.1</v>
      </c>
      <c r="P310" s="3" t="n">
        <v>40</v>
      </c>
      <c r="Q310" s="0" t="n">
        <v>38</v>
      </c>
      <c r="R310" s="8" t="n">
        <f aca="false">IF(P310&lt;65,65-P310,0)</f>
        <v>25</v>
      </c>
      <c r="S310" s="8" t="n">
        <f aca="false">IF(Q310&lt;65,65-Q310," ")</f>
        <v>27</v>
      </c>
      <c r="T310" s="4" t="n">
        <f aca="false">IF(R310&gt;0,((F310-28)*(0.16)),0)</f>
        <v>4.48</v>
      </c>
      <c r="U310" s="4" t="n">
        <f aca="false">(R310/7)*4</f>
        <v>14.2857142857143</v>
      </c>
      <c r="V310" s="4"/>
      <c r="W310" s="15" t="n">
        <f aca="false">(SUM(T$158:T310))/(SUM(R$158:R310))</f>
        <v>0.190274725274725</v>
      </c>
    </row>
    <row r="311" customFormat="false" ht="14.85" hidden="false" customHeight="false" outlineLevel="0" collapsed="false">
      <c r="A311" s="10" t="n">
        <f aca="false">+A310+1</f>
        <v>40970</v>
      </c>
      <c r="B311" s="0" t="n">
        <v>8157</v>
      </c>
      <c r="C311" s="0" t="n">
        <v>3483</v>
      </c>
      <c r="D311" s="0" t="n">
        <v>5881</v>
      </c>
      <c r="E311" s="8" t="n">
        <f aca="false">D311-D310</f>
        <v>7</v>
      </c>
      <c r="F311" s="8" t="n">
        <f aca="false">(B311-B310)+((D311-D310)-(C311-C310))</f>
        <v>55</v>
      </c>
      <c r="G311" s="8" t="n">
        <f aca="false">G310+F311</f>
        <v>10555</v>
      </c>
      <c r="H311" s="8" t="n">
        <f aca="false">(B311-B310)-(C311-C310)</f>
        <v>48</v>
      </c>
      <c r="I311" s="1" t="n">
        <f aca="false">AVERAGE(E282:E311)</f>
        <v>25.8666666666667</v>
      </c>
      <c r="J311" s="11" t="n">
        <f aca="false">(D311-D310)/F311</f>
        <v>0.127272727272727</v>
      </c>
      <c r="K311" s="11"/>
      <c r="M311" s="12" t="n">
        <f aca="false">AVERAGE(J282:J311)</f>
        <v>0.458394559280843</v>
      </c>
      <c r="N311" s="13" t="n">
        <f aca="false">AVERAGE(F282:F311)</f>
        <v>58.4666666666667</v>
      </c>
      <c r="P311" s="3" t="n">
        <v>39</v>
      </c>
      <c r="Q311" s="0" t="n">
        <v>38</v>
      </c>
      <c r="R311" s="8" t="n">
        <f aca="false">IF(P311&lt;65,65-P311,0)</f>
        <v>26</v>
      </c>
      <c r="S311" s="8" t="n">
        <f aca="false">IF(Q311&lt;65,65-Q311," ")</f>
        <v>27</v>
      </c>
      <c r="T311" s="4" t="n">
        <f aca="false">IF(R311&gt;0,((F311-28)*(0.16)),0)</f>
        <v>4.32</v>
      </c>
      <c r="U311" s="4" t="n">
        <f aca="false">(R311/7)*4</f>
        <v>14.8571428571429</v>
      </c>
      <c r="V311" s="4"/>
      <c r="W311" s="15" t="n">
        <f aca="false">(SUM(T$158:T311))/(SUM(R$158:R311))</f>
        <v>0.190061266167461</v>
      </c>
    </row>
    <row r="312" customFormat="false" ht="14.85" hidden="false" customHeight="false" outlineLevel="0" collapsed="false">
      <c r="A312" s="10" t="n">
        <f aca="false">+A311+1</f>
        <v>40971</v>
      </c>
      <c r="B312" s="0" t="n">
        <v>8208</v>
      </c>
      <c r="C312" s="0" t="n">
        <v>3485</v>
      </c>
      <c r="D312" s="0" t="n">
        <v>5887</v>
      </c>
      <c r="E312" s="8" t="n">
        <f aca="false">D312-D311</f>
        <v>6</v>
      </c>
      <c r="F312" s="8" t="n">
        <f aca="false">(B312-B311)+((D312-D311)-(C312-C311))</f>
        <v>55</v>
      </c>
      <c r="G312" s="8" t="n">
        <f aca="false">G311+F312</f>
        <v>10610</v>
      </c>
      <c r="H312" s="8" t="n">
        <f aca="false">(B312-B311)-(C312-C311)</f>
        <v>49</v>
      </c>
      <c r="I312" s="1" t="n">
        <f aca="false">AVERAGE(E283:E312)</f>
        <v>25.3666666666667</v>
      </c>
      <c r="J312" s="11" t="n">
        <f aca="false">(D312-D311)/F312</f>
        <v>0.109090909090909</v>
      </c>
      <c r="K312" s="11"/>
      <c r="M312" s="12" t="n">
        <f aca="false">AVERAGE(J283:J312)</f>
        <v>0.44713730589593</v>
      </c>
      <c r="N312" s="13" t="n">
        <f aca="false">AVERAGE(F283:F312)</f>
        <v>58.7333333333333</v>
      </c>
      <c r="P312" s="3" t="n">
        <v>51</v>
      </c>
      <c r="Q312" s="0" t="n">
        <v>38</v>
      </c>
      <c r="R312" s="8" t="n">
        <f aca="false">IF(P312&lt;65,65-P312,0)</f>
        <v>14</v>
      </c>
      <c r="S312" s="8" t="n">
        <f aca="false">IF(Q312&lt;65,65-Q312," ")</f>
        <v>27</v>
      </c>
      <c r="T312" s="4" t="n">
        <f aca="false">IF(R312&gt;0,((F312-28)*(0.16)),0)</f>
        <v>4.32</v>
      </c>
      <c r="U312" s="4" t="n">
        <f aca="false">(R312/7)*4</f>
        <v>8</v>
      </c>
      <c r="V312" s="4"/>
      <c r="W312" s="15" t="n">
        <f aca="false">(SUM(T$158:T312))/(SUM(R$158:R312))</f>
        <v>0.190623306233062</v>
      </c>
    </row>
    <row r="313" customFormat="false" ht="14.85" hidden="false" customHeight="false" outlineLevel="0" collapsed="false">
      <c r="A313" s="10" t="n">
        <f aca="false">+A312+1</f>
        <v>40972</v>
      </c>
      <c r="B313" s="0" t="n">
        <v>8251</v>
      </c>
      <c r="C313" s="0" t="n">
        <v>3502</v>
      </c>
      <c r="D313" s="0" t="n">
        <v>5915</v>
      </c>
      <c r="E313" s="8" t="n">
        <f aca="false">D313-D312</f>
        <v>28</v>
      </c>
      <c r="F313" s="8" t="n">
        <f aca="false">(B313-B312)+((D313-D312)-(C313-C312))</f>
        <v>54</v>
      </c>
      <c r="G313" s="8" t="n">
        <f aca="false">G312+F313</f>
        <v>10664</v>
      </c>
      <c r="H313" s="8" t="n">
        <f aca="false">(B313-B312)-(C313-C312)</f>
        <v>26</v>
      </c>
      <c r="I313" s="1" t="n">
        <f aca="false">AVERAGE(E284:E313)</f>
        <v>25.5666666666667</v>
      </c>
      <c r="J313" s="11" t="n">
        <f aca="false">(D313-D312)/F313</f>
        <v>0.518518518518518</v>
      </c>
      <c r="K313" s="11"/>
      <c r="M313" s="12" t="n">
        <f aca="false">AVERAGE(J284:J313)</f>
        <v>0.451555759437191</v>
      </c>
      <c r="N313" s="13" t="n">
        <f aca="false">AVERAGE(F284:F313)</f>
        <v>58.6333333333333</v>
      </c>
      <c r="P313" s="3" t="n">
        <v>41</v>
      </c>
      <c r="Q313" s="0" t="n">
        <v>38</v>
      </c>
      <c r="R313" s="8" t="n">
        <f aca="false">IF(P313&lt;65,65-P313,0)</f>
        <v>24</v>
      </c>
      <c r="S313" s="8" t="n">
        <f aca="false">IF(Q313&lt;65,65-Q313," ")</f>
        <v>27</v>
      </c>
      <c r="T313" s="4" t="n">
        <f aca="false">IF(R313&gt;0,((F313-28)*(0.16)),0)</f>
        <v>4.16</v>
      </c>
      <c r="U313" s="4" t="n">
        <f aca="false">(R313/7)*4</f>
        <v>13.7142857142857</v>
      </c>
      <c r="V313" s="4"/>
      <c r="W313" s="15" t="n">
        <f aca="false">(SUM(T$158:T313))/(SUM(R$158:R313))</f>
        <v>0.190483870967742</v>
      </c>
    </row>
    <row r="314" customFormat="false" ht="14.85" hidden="false" customHeight="false" outlineLevel="0" collapsed="false">
      <c r="A314" s="10" t="n">
        <f aca="false">+A313+1</f>
        <v>40973</v>
      </c>
      <c r="B314" s="0" t="n">
        <v>8296</v>
      </c>
      <c r="C314" s="0" t="n">
        <v>3520</v>
      </c>
      <c r="D314" s="0" t="n">
        <v>5949</v>
      </c>
      <c r="E314" s="8" t="n">
        <f aca="false">D314-D313</f>
        <v>34</v>
      </c>
      <c r="F314" s="8" t="n">
        <f aca="false">(B314-B313)+((D314-D313)-(C314-C313))</f>
        <v>61</v>
      </c>
      <c r="G314" s="8" t="n">
        <f aca="false">G313+F314</f>
        <v>10725</v>
      </c>
      <c r="H314" s="8" t="n">
        <f aca="false">(B314-B313)-(C314-C313)</f>
        <v>27</v>
      </c>
      <c r="I314" s="1" t="n">
        <f aca="false">AVERAGE(E285:E314)</f>
        <v>25.6666666666667</v>
      </c>
      <c r="J314" s="11" t="n">
        <f aca="false">(D314-D313)/F314</f>
        <v>0.557377049180328</v>
      </c>
      <c r="K314" s="11"/>
      <c r="M314" s="12" t="n">
        <f aca="false">AVERAGE(J285:J314)</f>
        <v>0.452318902455845</v>
      </c>
      <c r="N314" s="13" t="n">
        <f aca="false">AVERAGE(F285:F314)</f>
        <v>58.7333333333333</v>
      </c>
      <c r="P314" s="3" t="n">
        <v>38</v>
      </c>
      <c r="Q314" s="0" t="n">
        <v>39</v>
      </c>
      <c r="R314" s="8" t="n">
        <f aca="false">IF(P314&lt;65,65-P314,0)</f>
        <v>27</v>
      </c>
      <c r="S314" s="8" t="n">
        <f aca="false">IF(Q314&lt;65,65-Q314," ")</f>
        <v>26</v>
      </c>
      <c r="T314" s="4" t="n">
        <f aca="false">IF(R314&gt;0,((F314-28)*(0.16)),0)</f>
        <v>5.28</v>
      </c>
      <c r="U314" s="4" t="n">
        <f aca="false">(R314/7)*4</f>
        <v>15.4285714285714</v>
      </c>
      <c r="V314" s="4"/>
      <c r="W314" s="15" t="n">
        <f aca="false">(SUM(T$158:T314))/(SUM(R$158:R314))</f>
        <v>0.19052947052947</v>
      </c>
    </row>
    <row r="315" customFormat="false" ht="14.85" hidden="false" customHeight="false" outlineLevel="0" collapsed="false">
      <c r="A315" s="10" t="n">
        <f aca="false">+A314+1</f>
        <v>40974</v>
      </c>
      <c r="B315" s="0" t="n">
        <v>8342</v>
      </c>
      <c r="C315" s="0" t="n">
        <v>3546</v>
      </c>
      <c r="D315" s="0" t="n">
        <v>5992</v>
      </c>
      <c r="E315" s="8" t="n">
        <f aca="false">D315-D314</f>
        <v>43</v>
      </c>
      <c r="F315" s="8" t="n">
        <f aca="false">(B315-B314)+((D315-D314)-(C315-C314))</f>
        <v>63</v>
      </c>
      <c r="G315" s="8" t="n">
        <f aca="false">G314+F315</f>
        <v>10788</v>
      </c>
      <c r="H315" s="8" t="n">
        <f aca="false">(B315-B314)-(C315-C314)</f>
        <v>20</v>
      </c>
      <c r="I315" s="1" t="n">
        <f aca="false">AVERAGE(E286:E315)</f>
        <v>26.6666666666667</v>
      </c>
      <c r="J315" s="11" t="n">
        <f aca="false">(D315-D314)/F315</f>
        <v>0.682539682539683</v>
      </c>
      <c r="K315" s="11"/>
      <c r="M315" s="12" t="n">
        <f aca="false">AVERAGE(J286:J315)</f>
        <v>0.467467886025881</v>
      </c>
      <c r="N315" s="13" t="n">
        <f aca="false">AVERAGE(F286:F315)</f>
        <v>58.9333333333333</v>
      </c>
      <c r="P315" s="3" t="n">
        <v>35</v>
      </c>
      <c r="Q315" s="0" t="n">
        <v>39</v>
      </c>
      <c r="R315" s="8" t="n">
        <f aca="false">IF(P315&lt;65,65-P315,0)</f>
        <v>30</v>
      </c>
      <c r="S315" s="8" t="n">
        <f aca="false">IF(Q315&lt;65,65-Q315," ")</f>
        <v>26</v>
      </c>
      <c r="T315" s="4" t="n">
        <f aca="false">IF(R315&gt;0,((F315-28)*(0.16)),0)</f>
        <v>5.6</v>
      </c>
      <c r="U315" s="4" t="n">
        <f aca="false">(R315/7)*4</f>
        <v>17.1428571428571</v>
      </c>
      <c r="V315" s="4"/>
      <c r="W315" s="15" t="n">
        <f aca="false">(SUM(T$158:T315))/(SUM(R$158:R315))</f>
        <v>0.190491262776129</v>
      </c>
    </row>
    <row r="316" customFormat="false" ht="14.85" hidden="false" customHeight="false" outlineLevel="0" collapsed="false">
      <c r="A316" s="10" t="n">
        <f aca="false">+A315+1</f>
        <v>40975</v>
      </c>
      <c r="B316" s="0" t="n">
        <v>8388</v>
      </c>
      <c r="C316" s="0" t="n">
        <v>3576</v>
      </c>
      <c r="D316" s="0" t="n">
        <v>6036</v>
      </c>
      <c r="E316" s="8" t="n">
        <f aca="false">D316-D315</f>
        <v>44</v>
      </c>
      <c r="F316" s="8" t="n">
        <f aca="false">(B316-B315)+((D316-D315)-(C316-C315))</f>
        <v>60</v>
      </c>
      <c r="G316" s="8" t="n">
        <f aca="false">G315+F316</f>
        <v>10848</v>
      </c>
      <c r="H316" s="8" t="n">
        <f aca="false">(B316-B315)-(C316-C315)</f>
        <v>16</v>
      </c>
      <c r="I316" s="1" t="n">
        <f aca="false">AVERAGE(E287:E316)</f>
        <v>26.7333333333333</v>
      </c>
      <c r="J316" s="11" t="n">
        <f aca="false">(D316-D315)/F316</f>
        <v>0.733333333333333</v>
      </c>
      <c r="K316" s="11"/>
      <c r="M316" s="12" t="n">
        <f aca="false">AVERAGE(J287:J316)</f>
        <v>0.472194020611171</v>
      </c>
      <c r="N316" s="13" t="n">
        <f aca="false">AVERAGE(F287:F316)</f>
        <v>58.5666666666667</v>
      </c>
      <c r="P316" s="3" t="n">
        <v>50</v>
      </c>
      <c r="Q316" s="0" t="n">
        <v>39</v>
      </c>
      <c r="R316" s="8" t="n">
        <f aca="false">IF(P316&lt;65,65-P316,0)</f>
        <v>15</v>
      </c>
      <c r="S316" s="8" t="n">
        <f aca="false">IF(Q316&lt;65,65-Q316," ")</f>
        <v>26</v>
      </c>
      <c r="T316" s="4" t="n">
        <f aca="false">IF(R316&gt;0,((F316-28)*(0.16)),0)</f>
        <v>5.12</v>
      </c>
      <c r="U316" s="4" t="n">
        <f aca="false">(R316/7)*4</f>
        <v>8.57142857142857</v>
      </c>
      <c r="V316" s="4"/>
      <c r="W316" s="15" t="n">
        <f aca="false">(SUM(T$158:T316))/(SUM(R$158:R316))</f>
        <v>0.191233595800525</v>
      </c>
    </row>
    <row r="317" customFormat="false" ht="14.85" hidden="false" customHeight="false" outlineLevel="0" collapsed="false">
      <c r="A317" s="10" t="n">
        <f aca="false">+A316+1</f>
        <v>40976</v>
      </c>
      <c r="B317" s="0" t="n">
        <v>8414</v>
      </c>
      <c r="C317" s="0" t="n">
        <v>3608</v>
      </c>
      <c r="D317" s="0" t="n">
        <v>6077</v>
      </c>
      <c r="E317" s="8" t="n">
        <f aca="false">D317-D316</f>
        <v>41</v>
      </c>
      <c r="F317" s="8" t="n">
        <f aca="false">(B317-B316)+((D317-D316)-(C317-C316))</f>
        <v>35</v>
      </c>
      <c r="G317" s="8" t="n">
        <f aca="false">G316+F317</f>
        <v>10883</v>
      </c>
      <c r="H317" s="8" t="n">
        <f aca="false">(B317-B316)-(C317-C316)</f>
        <v>-6</v>
      </c>
      <c r="I317" s="1" t="n">
        <f aca="false">AVERAGE(E288:E317)</f>
        <v>26.7666666666667</v>
      </c>
      <c r="J317" s="11" t="n">
        <f aca="false">(D317-D316)/F317</f>
        <v>1.17142857142857</v>
      </c>
      <c r="K317" s="11"/>
      <c r="M317" s="12" t="n">
        <f aca="false">AVERAGE(J288:J317)</f>
        <v>0.485097848809117</v>
      </c>
      <c r="N317" s="13" t="n">
        <f aca="false">AVERAGE(F288:F317)</f>
        <v>58.0333333333333</v>
      </c>
      <c r="P317" s="3" t="n">
        <v>62</v>
      </c>
      <c r="Q317" s="0" t="n">
        <v>40</v>
      </c>
      <c r="R317" s="8" t="n">
        <f aca="false">IF(P317&lt;65,65-P317,0)</f>
        <v>3</v>
      </c>
      <c r="S317" s="8" t="n">
        <f aca="false">IF(Q317&lt;65,65-Q317," ")</f>
        <v>25</v>
      </c>
      <c r="T317" s="4" t="n">
        <f aca="false">IF(R317&gt;0,((F317-28)*(0.16)),0)</f>
        <v>1.12</v>
      </c>
      <c r="U317" s="4" t="n">
        <f aca="false">(R317/7)*4</f>
        <v>1.71428571428571</v>
      </c>
      <c r="V317" s="4"/>
      <c r="W317" s="15" t="n">
        <f aca="false">(SUM(T$158:T317))/(SUM(R$158:R317))</f>
        <v>0.191412651589643</v>
      </c>
    </row>
    <row r="318" customFormat="false" ht="14.85" hidden="false" customHeight="false" outlineLevel="0" collapsed="false">
      <c r="A318" s="10" t="n">
        <f aca="false">+A317+1</f>
        <v>40977</v>
      </c>
      <c r="B318" s="0" t="n">
        <v>8437</v>
      </c>
      <c r="C318" s="0" t="n">
        <v>3631</v>
      </c>
      <c r="D318" s="0" t="n">
        <v>6111</v>
      </c>
      <c r="E318" s="8" t="n">
        <f aca="false">D318-D317</f>
        <v>34</v>
      </c>
      <c r="F318" s="8" t="n">
        <f aca="false">(B318-B317)+((D318-D317)-(C318-C317))</f>
        <v>34</v>
      </c>
      <c r="G318" s="8" t="n">
        <f aca="false">G317+F318</f>
        <v>10917</v>
      </c>
      <c r="H318" s="8" t="n">
        <f aca="false">(B318-B317)-(C318-C317)</f>
        <v>0</v>
      </c>
      <c r="I318" s="1" t="n">
        <f aca="false">AVERAGE(E289:E318)</f>
        <v>26.9</v>
      </c>
      <c r="J318" s="11" t="n">
        <f aca="false">(D318-D317)/F318</f>
        <v>1</v>
      </c>
      <c r="K318" s="11"/>
      <c r="M318" s="12" t="n">
        <f aca="false">AVERAGE(J289:J318)</f>
        <v>0.503046566757835</v>
      </c>
      <c r="N318" s="13" t="n">
        <f aca="false">AVERAGE(F289:F318)</f>
        <v>57</v>
      </c>
      <c r="P318" s="3" t="n">
        <v>52</v>
      </c>
      <c r="Q318" s="0" t="n">
        <v>40</v>
      </c>
      <c r="R318" s="8" t="n">
        <f aca="false">IF(P318&lt;65,65-P318,0)</f>
        <v>13</v>
      </c>
      <c r="S318" s="8" t="n">
        <f aca="false">IF(Q318&lt;65,65-Q318," ")</f>
        <v>25</v>
      </c>
      <c r="T318" s="4" t="n">
        <f aca="false">IF(R318&gt;0,((F318-28)*(0.16)),0)</f>
        <v>0.96</v>
      </c>
      <c r="U318" s="4" t="n">
        <f aca="false">(R318/7)*4</f>
        <v>7.42857142857143</v>
      </c>
      <c r="V318" s="4"/>
      <c r="W318" s="15" t="n">
        <f aca="false">(SUM(T$158:T318))/(SUM(R$158:R318))</f>
        <v>0.190913838120104</v>
      </c>
    </row>
    <row r="319" customFormat="false" ht="14.85" hidden="false" customHeight="false" outlineLevel="0" collapsed="false">
      <c r="A319" s="10" t="n">
        <f aca="false">+A318+1</f>
        <v>40978</v>
      </c>
      <c r="B319" s="0" t="n">
        <v>8479</v>
      </c>
      <c r="C319" s="0" t="n">
        <v>3660</v>
      </c>
      <c r="D319" s="0" t="n">
        <v>6152</v>
      </c>
      <c r="E319" s="8" t="n">
        <f aca="false">D319-D318</f>
        <v>41</v>
      </c>
      <c r="F319" s="8" t="n">
        <f aca="false">(B319-B318)+((D319-D318)-(C319-C318))</f>
        <v>54</v>
      </c>
      <c r="G319" s="8" t="n">
        <f aca="false">G318+F319</f>
        <v>10971</v>
      </c>
      <c r="H319" s="8" t="n">
        <f aca="false">(B319-B318)-(C319-C318)</f>
        <v>13</v>
      </c>
      <c r="I319" s="1" t="n">
        <f aca="false">AVERAGE(E290:E319)</f>
        <v>27.6666666666667</v>
      </c>
      <c r="J319" s="11" t="n">
        <f aca="false">(D319-D318)/F319</f>
        <v>0.759259259259259</v>
      </c>
      <c r="K319" s="11"/>
      <c r="M319" s="12" t="n">
        <f aca="false">AVERAGE(J290:J319)</f>
        <v>0.518355208733143</v>
      </c>
      <c r="N319" s="13" t="n">
        <f aca="false">AVERAGE(F290:F319)</f>
        <v>56.8</v>
      </c>
      <c r="P319" s="3" t="n">
        <v>37</v>
      </c>
      <c r="Q319" s="0" t="n">
        <v>40</v>
      </c>
      <c r="R319" s="8" t="n">
        <f aca="false">IF(P319&lt;65,65-P319,0)</f>
        <v>28</v>
      </c>
      <c r="S319" s="8" t="n">
        <f aca="false">IF(Q319&lt;65,65-Q319," ")</f>
        <v>25</v>
      </c>
      <c r="T319" s="4" t="n">
        <f aca="false">IF(R319&gt;0,((F319-28)*(0.16)),0)</f>
        <v>4.16</v>
      </c>
      <c r="U319" s="4" t="n">
        <f aca="false">(R319/7)*4</f>
        <v>16</v>
      </c>
      <c r="V319" s="4"/>
      <c r="W319" s="15" t="n">
        <f aca="false">(SUM(T$158:T319))/(SUM(R$158:R319))</f>
        <v>0.190530401034929</v>
      </c>
    </row>
    <row r="320" customFormat="false" ht="14.85" hidden="false" customHeight="false" outlineLevel="0" collapsed="false">
      <c r="A320" s="10" t="n">
        <f aca="false">+A319+1</f>
        <v>40979</v>
      </c>
      <c r="B320" s="0" t="n">
        <v>8522</v>
      </c>
      <c r="C320" s="0" t="n">
        <v>3689</v>
      </c>
      <c r="D320" s="0" t="n">
        <v>6192</v>
      </c>
      <c r="E320" s="8" t="n">
        <f aca="false">D320-D319</f>
        <v>40</v>
      </c>
      <c r="F320" s="8" t="n">
        <f aca="false">(B320-B319)+((D320-D319)-(C320-C319))</f>
        <v>54</v>
      </c>
      <c r="G320" s="8" t="n">
        <f aca="false">G319+F320</f>
        <v>11025</v>
      </c>
      <c r="H320" s="8" t="n">
        <f aca="false">(B320-B319)-(C320-C319)</f>
        <v>14</v>
      </c>
      <c r="I320" s="1" t="n">
        <f aca="false">AVERAGE(E291:E320)</f>
        <v>27.6</v>
      </c>
      <c r="J320" s="11" t="n">
        <f aca="false">(D320-D319)/F320</f>
        <v>0.740740740740741</v>
      </c>
      <c r="K320" s="11"/>
      <c r="M320" s="12" t="n">
        <f aca="false">AVERAGE(J291:J320)</f>
        <v>0.518908635723352</v>
      </c>
      <c r="N320" s="13" t="n">
        <f aca="false">AVERAGE(F291:F320)</f>
        <v>56.6666666666667</v>
      </c>
      <c r="P320" s="3" t="n">
        <v>47</v>
      </c>
      <c r="Q320" s="0" t="n">
        <v>40</v>
      </c>
      <c r="R320" s="8" t="n">
        <f aca="false">IF(P320&lt;65,65-P320,0)</f>
        <v>18</v>
      </c>
      <c r="S320" s="8" t="n">
        <f aca="false">IF(Q320&lt;65,65-Q320," ")</f>
        <v>25</v>
      </c>
      <c r="T320" s="4" t="n">
        <f aca="false">IF(R320&gt;0,((F320-28)*(0.16)),0)</f>
        <v>4.16</v>
      </c>
      <c r="U320" s="4" t="n">
        <f aca="false">(R320/7)*4</f>
        <v>10.2857142857143</v>
      </c>
      <c r="V320" s="4"/>
      <c r="W320" s="15" t="n">
        <f aca="false">(SUM(T$158:T320))/(SUM(R$158:R320))</f>
        <v>0.190765273311897</v>
      </c>
    </row>
    <row r="321" customFormat="false" ht="14.85" hidden="false" customHeight="false" outlineLevel="0" collapsed="false">
      <c r="A321" s="10" t="n">
        <f aca="false">+A320+1</f>
        <v>40980</v>
      </c>
      <c r="B321" s="0" t="n">
        <v>8555</v>
      </c>
      <c r="C321" s="0" t="n">
        <v>3711</v>
      </c>
      <c r="D321" s="0" t="n">
        <v>6231</v>
      </c>
      <c r="E321" s="8" t="n">
        <f aca="false">D321-D320</f>
        <v>39</v>
      </c>
      <c r="F321" s="8" t="n">
        <f aca="false">(B321-B320)+((D321-D320)-(C321-C320))</f>
        <v>50</v>
      </c>
      <c r="G321" s="8" t="n">
        <f aca="false">G320+F321</f>
        <v>11075</v>
      </c>
      <c r="H321" s="8" t="n">
        <f aca="false">(B321-B320)-(C321-C320)</f>
        <v>11</v>
      </c>
      <c r="I321" s="1" t="n">
        <f aca="false">AVERAGE(E292:E321)</f>
        <v>28.0666666666667</v>
      </c>
      <c r="J321" s="11" t="n">
        <f aca="false">(D321-D320)/F321</f>
        <v>0.78</v>
      </c>
      <c r="K321" s="11"/>
      <c r="M321" s="12" t="n">
        <f aca="false">AVERAGE(J292:J321)</f>
        <v>0.533493110609197</v>
      </c>
      <c r="N321" s="13" t="n">
        <f aca="false">AVERAGE(F292:F321)</f>
        <v>55.9</v>
      </c>
      <c r="P321" s="3" t="n">
        <v>57</v>
      </c>
      <c r="Q321" s="0" t="n">
        <v>41</v>
      </c>
      <c r="R321" s="8" t="n">
        <f aca="false">IF(P321&lt;65,65-P321,0)</f>
        <v>8</v>
      </c>
      <c r="S321" s="8" t="n">
        <f aca="false">IF(Q321&lt;65,65-Q321," ")</f>
        <v>24</v>
      </c>
      <c r="T321" s="4" t="n">
        <f aca="false">IF(R321&gt;0,((F321-28)*(0.16)),0)</f>
        <v>3.52</v>
      </c>
      <c r="U321" s="4" t="n">
        <f aca="false">(R321/7)*4</f>
        <v>4.57142857142857</v>
      </c>
      <c r="V321" s="4"/>
      <c r="W321" s="15" t="n">
        <f aca="false">(SUM(T$158:T321))/(SUM(R$158:R321))</f>
        <v>0.191404746632457</v>
      </c>
    </row>
    <row r="322" customFormat="false" ht="14.85" hidden="false" customHeight="false" outlineLevel="0" collapsed="false">
      <c r="A322" s="10" t="n">
        <f aca="false">+A321+1</f>
        <v>40981</v>
      </c>
      <c r="B322" s="0" t="n">
        <v>8582</v>
      </c>
      <c r="C322" s="0" t="n">
        <v>3732</v>
      </c>
      <c r="D322" s="0" t="n">
        <v>6258</v>
      </c>
      <c r="E322" s="8" t="n">
        <f aca="false">D322-D321</f>
        <v>27</v>
      </c>
      <c r="F322" s="8" t="n">
        <f aca="false">(B322-B321)+((D322-D321)-(C322-C321))</f>
        <v>33</v>
      </c>
      <c r="G322" s="8" t="n">
        <f aca="false">G321+F322</f>
        <v>11108</v>
      </c>
      <c r="H322" s="8" t="n">
        <f aca="false">(B322-B321)-(C322-C321)</f>
        <v>6</v>
      </c>
      <c r="I322" s="1" t="n">
        <f aca="false">AVERAGE(E293:E322)</f>
        <v>28.7</v>
      </c>
      <c r="J322" s="11" t="n">
        <f aca="false">(D322-D321)/F322</f>
        <v>0.818181818181818</v>
      </c>
      <c r="K322" s="11"/>
      <c r="M322" s="12" t="n">
        <f aca="false">AVERAGE(J293:J322)</f>
        <v>0.55730263441872</v>
      </c>
      <c r="N322" s="13" t="n">
        <f aca="false">AVERAGE(F293:F322)</f>
        <v>54.4333333333333</v>
      </c>
      <c r="P322" s="3" t="n">
        <v>65</v>
      </c>
      <c r="Q322" s="0" t="n">
        <v>41</v>
      </c>
      <c r="R322" s="8" t="n">
        <f aca="false">IF(P322&lt;65,65-P322,0)</f>
        <v>0</v>
      </c>
      <c r="S322" s="8" t="n">
        <f aca="false">IF(Q322&lt;65,65-Q322," ")</f>
        <v>24</v>
      </c>
      <c r="T322" s="4" t="n">
        <f aca="false">IF(R322&gt;0,((F322-28)*(0.16)),0)</f>
        <v>0</v>
      </c>
      <c r="U322" s="4" t="n">
        <f aca="false">(R322/7)*4</f>
        <v>0</v>
      </c>
      <c r="V322" s="4"/>
      <c r="W322" s="15" t="n">
        <f aca="false">(SUM(T$158:T322))/(SUM(R$158:R322))</f>
        <v>0.191404746632457</v>
      </c>
    </row>
    <row r="323" customFormat="false" ht="14.85" hidden="false" customHeight="false" outlineLevel="0" collapsed="false">
      <c r="A323" s="10" t="n">
        <f aca="false">+A322+1</f>
        <v>40982</v>
      </c>
      <c r="B323" s="0" t="n">
        <v>8598</v>
      </c>
      <c r="C323" s="0" t="n">
        <v>3753</v>
      </c>
      <c r="D323" s="0" t="n">
        <v>6293</v>
      </c>
      <c r="E323" s="8" t="n">
        <f aca="false">D323-D322</f>
        <v>35</v>
      </c>
      <c r="F323" s="8" t="n">
        <f aca="false">(B323-B322)+((D323-D322)-(C323-C322))</f>
        <v>30</v>
      </c>
      <c r="G323" s="8" t="n">
        <f aca="false">G322+F323</f>
        <v>11138</v>
      </c>
      <c r="H323" s="8" t="n">
        <f aca="false">(B323-B322)-(C323-C322)</f>
        <v>-5</v>
      </c>
      <c r="I323" s="1" t="n">
        <f aca="false">AVERAGE(E294:E323)</f>
        <v>29.1333333333333</v>
      </c>
      <c r="J323" s="11" t="n">
        <f aca="false">(D323-D322)/F323</f>
        <v>1.16666666666667</v>
      </c>
      <c r="K323" s="11"/>
      <c r="M323" s="12" t="n">
        <f aca="false">AVERAGE(J294:J323)</f>
        <v>0.587664391524664</v>
      </c>
      <c r="N323" s="13" t="n">
        <f aca="false">AVERAGE(F294:F323)</f>
        <v>52.5666666666667</v>
      </c>
      <c r="O323" s="0" t="n">
        <v>671</v>
      </c>
      <c r="P323" s="3" t="n">
        <v>63</v>
      </c>
      <c r="Q323" s="0" t="n">
        <v>41</v>
      </c>
      <c r="R323" s="8" t="n">
        <f aca="false">IF(P323&lt;65,65-P323,0)</f>
        <v>2</v>
      </c>
      <c r="S323" s="8" t="n">
        <f aca="false">IF(Q323&lt;65,65-Q323," ")</f>
        <v>24</v>
      </c>
      <c r="T323" s="4" t="n">
        <f aca="false">IF(R323&gt;0,((F323-28)*(0.16)),0)</f>
        <v>0.32</v>
      </c>
      <c r="U323" s="4" t="n">
        <f aca="false">(R323/7)*4</f>
        <v>1.14285714285714</v>
      </c>
      <c r="V323" s="4"/>
      <c r="W323" s="15" t="n">
        <f aca="false">(SUM(T$158:T323))/(SUM(R$158:R323))</f>
        <v>0.191384615384615</v>
      </c>
    </row>
    <row r="324" customFormat="false" ht="14.85" hidden="false" customHeight="false" outlineLevel="0" collapsed="false">
      <c r="A324" s="10" t="n">
        <f aca="false">+A323+1</f>
        <v>40983</v>
      </c>
      <c r="B324" s="0" t="n">
        <v>8621</v>
      </c>
      <c r="C324" s="0" t="n">
        <v>3783</v>
      </c>
      <c r="D324" s="0" t="n">
        <v>6327</v>
      </c>
      <c r="E324" s="8" t="n">
        <f aca="false">D324-D323</f>
        <v>34</v>
      </c>
      <c r="F324" s="8" t="n">
        <f aca="false">(B324-B323)+((D324-D323)-(C324-C323))</f>
        <v>27</v>
      </c>
      <c r="G324" s="8" t="n">
        <f aca="false">G323+F324</f>
        <v>11165</v>
      </c>
      <c r="H324" s="8" t="n">
        <f aca="false">(B324-B323)-(C324-C323)</f>
        <v>-7</v>
      </c>
      <c r="I324" s="1" t="n">
        <f aca="false">AVERAGE(E295:E324)</f>
        <v>29.2333333333333</v>
      </c>
      <c r="J324" s="11" t="n">
        <f aca="false">(D324-D323)/F324</f>
        <v>1.25925925925926</v>
      </c>
      <c r="K324" s="11"/>
      <c r="M324" s="12" t="n">
        <f aca="false">AVERAGE(J295:J324)</f>
        <v>0.612125575872854</v>
      </c>
      <c r="N324" s="13" t="n">
        <f aca="false">AVERAGE(F295:F324)</f>
        <v>51.5</v>
      </c>
      <c r="O324" s="0" t="n">
        <v>746</v>
      </c>
      <c r="P324" s="3" t="n">
        <v>49</v>
      </c>
      <c r="Q324" s="0" t="n">
        <v>42</v>
      </c>
      <c r="R324" s="8" t="n">
        <f aca="false">IF(P324&lt;65,65-P324,0)</f>
        <v>16</v>
      </c>
      <c r="S324" s="8" t="n">
        <f aca="false">IF(Q324&lt;65,65-Q324," ")</f>
        <v>23</v>
      </c>
      <c r="T324" s="4" t="n">
        <f aca="false">IF(R324&gt;0,((F324-28)*(0.16)),0)</f>
        <v>-0.16</v>
      </c>
      <c r="U324" s="4" t="n">
        <f aca="false">(R324/7)*4</f>
        <v>9.14285714285714</v>
      </c>
      <c r="V324" s="4"/>
      <c r="W324" s="15" t="n">
        <f aca="false">(SUM(T$158:T324))/(SUM(R$158:R324))</f>
        <v>0.190357142857143</v>
      </c>
    </row>
    <row r="325" customFormat="false" ht="14.85" hidden="false" customHeight="false" outlineLevel="0" collapsed="false">
      <c r="A325" s="10" t="n">
        <f aca="false">+A324+1</f>
        <v>40984</v>
      </c>
      <c r="B325" s="0" t="n">
        <v>8660</v>
      </c>
      <c r="C325" s="0" t="n">
        <v>3788</v>
      </c>
      <c r="D325" s="0" t="n">
        <v>6337</v>
      </c>
      <c r="E325" s="8" t="n">
        <f aca="false">D325-D324</f>
        <v>10</v>
      </c>
      <c r="F325" s="8" t="n">
        <f aca="false">(B325-B324)+((D325-D324)-(C325-C324))</f>
        <v>44</v>
      </c>
      <c r="G325" s="8" t="n">
        <f aca="false">G324+F325</f>
        <v>11209</v>
      </c>
      <c r="H325" s="8" t="n">
        <f aca="false">(B325-B324)-(C325-C324)</f>
        <v>34</v>
      </c>
      <c r="I325" s="1" t="n">
        <f aca="false">AVERAGE(E296:E325)</f>
        <v>29.1333333333333</v>
      </c>
      <c r="J325" s="11" t="n">
        <f aca="false">(D325-D324)/F325</f>
        <v>0.227272727272727</v>
      </c>
      <c r="K325" s="11"/>
      <c r="M325" s="12" t="n">
        <f aca="false">AVERAGE(J296:J325)</f>
        <v>0.61152523281968</v>
      </c>
      <c r="N325" s="13" t="n">
        <f aca="false">AVERAGE(F296:F325)</f>
        <v>51.2</v>
      </c>
      <c r="O325" s="0" t="n">
        <v>821</v>
      </c>
      <c r="P325" s="3" t="n">
        <v>48</v>
      </c>
      <c r="Q325" s="0" t="n">
        <v>42</v>
      </c>
      <c r="R325" s="8" t="n">
        <f aca="false">IF(P325&lt;65,65-P325,0)</f>
        <v>17</v>
      </c>
      <c r="S325" s="8" t="n">
        <f aca="false">IF(Q325&lt;65,65-Q325," ")</f>
        <v>23</v>
      </c>
      <c r="T325" s="4" t="n">
        <f aca="false">IF(R325&gt;0,((F325-28)*(0.16)),0)</f>
        <v>2.56</v>
      </c>
      <c r="U325" s="4" t="n">
        <f aca="false">(R325/7)*4</f>
        <v>9.71428571428571</v>
      </c>
      <c r="V325" s="4"/>
      <c r="W325" s="15" t="n">
        <f aca="false">(SUM(T$158:T325))/(SUM(R$158:R325))</f>
        <v>0.190142721217888</v>
      </c>
    </row>
    <row r="326" customFormat="false" ht="14.85" hidden="false" customHeight="false" outlineLevel="0" collapsed="false">
      <c r="A326" s="10" t="n">
        <f aca="false">+A325+1</f>
        <v>40985</v>
      </c>
      <c r="B326" s="0" t="n">
        <v>8694</v>
      </c>
      <c r="C326" s="0" t="n">
        <v>3801</v>
      </c>
      <c r="D326" s="0" t="n">
        <v>6358</v>
      </c>
      <c r="E326" s="8" t="n">
        <f aca="false">D326-D325</f>
        <v>21</v>
      </c>
      <c r="F326" s="8" t="n">
        <f aca="false">(B326-B325)+((D326-D325)-(C326-C325))</f>
        <v>42</v>
      </c>
      <c r="G326" s="8" t="n">
        <f aca="false">G325+F326</f>
        <v>11251</v>
      </c>
      <c r="H326" s="8" t="n">
        <f aca="false">(B326-B325)-(C326-C325)</f>
        <v>21</v>
      </c>
      <c r="I326" s="1" t="n">
        <f aca="false">AVERAGE(E297:E326)</f>
        <v>29.6333333333333</v>
      </c>
      <c r="J326" s="11" t="n">
        <f aca="false">(D326-D325)/F326</f>
        <v>0.5</v>
      </c>
      <c r="K326" s="11"/>
      <c r="M326" s="12" t="n">
        <f aca="false">AVERAGE(J297:J326)</f>
        <v>0.624913210961757</v>
      </c>
      <c r="N326" s="13" t="n">
        <f aca="false">AVERAGE(F297:F326)</f>
        <v>50.5666666666667</v>
      </c>
      <c r="O326" s="0" t="s">
        <v>32</v>
      </c>
      <c r="P326" s="3" t="n">
        <v>51</v>
      </c>
      <c r="Q326" s="0" t="n">
        <v>42</v>
      </c>
      <c r="R326" s="8" t="n">
        <f aca="false">IF(P326&lt;65,65-P326,0)</f>
        <v>14</v>
      </c>
      <c r="S326" s="8" t="n">
        <f aca="false">IF(Q326&lt;65,65-Q326," ")</f>
        <v>23</v>
      </c>
      <c r="T326" s="4" t="n">
        <f aca="false">IF(R326&gt;0,((F326-28)*(0.16)),0)</f>
        <v>2.24</v>
      </c>
      <c r="U326" s="4" t="n">
        <f aca="false">(R326/7)*4</f>
        <v>8</v>
      </c>
      <c r="V326" s="4"/>
      <c r="W326" s="15" t="n">
        <f aca="false">(SUM(T$158:T326))/(SUM(R$158:R326))</f>
        <v>0.190009472687085</v>
      </c>
    </row>
    <row r="327" customFormat="false" ht="14.85" hidden="false" customHeight="false" outlineLevel="0" collapsed="false">
      <c r="A327" s="10" t="n">
        <f aca="false">+A326+1</f>
        <v>40986</v>
      </c>
      <c r="B327" s="0" t="n">
        <v>8717</v>
      </c>
      <c r="C327" s="0" t="n">
        <v>3826</v>
      </c>
      <c r="D327" s="0" t="n">
        <v>6389</v>
      </c>
      <c r="E327" s="8" t="n">
        <f aca="false">D327-D326</f>
        <v>31</v>
      </c>
      <c r="F327" s="8" t="n">
        <f aca="false">(B327-B326)+((D327-D326)-(C327-C326))</f>
        <v>29</v>
      </c>
      <c r="G327" s="8" t="n">
        <f aca="false">G326+F327</f>
        <v>11280</v>
      </c>
      <c r="H327" s="8" t="n">
        <f aca="false">(B327-B326)-(C327-C326)</f>
        <v>-2</v>
      </c>
      <c r="I327" s="1" t="n">
        <f aca="false">AVERAGE(E298:E327)</f>
        <v>30.2</v>
      </c>
      <c r="J327" s="11" t="n">
        <f aca="false">(D327-D326)/F327</f>
        <v>1.06896551724138</v>
      </c>
      <c r="K327" s="11"/>
      <c r="M327" s="12" t="n">
        <f aca="false">AVERAGE(J298:J327)</f>
        <v>0.651571035895444</v>
      </c>
      <c r="N327" s="13" t="n">
        <f aca="false">AVERAGE(F298:F327)</f>
        <v>49.8</v>
      </c>
      <c r="P327" s="3" t="n">
        <v>56</v>
      </c>
      <c r="Q327" s="0" t="n">
        <v>43</v>
      </c>
      <c r="R327" s="8" t="n">
        <f aca="false">IF(P327&lt;65,65-P327,0)</f>
        <v>9</v>
      </c>
      <c r="S327" s="8" t="n">
        <f aca="false">IF(Q327&lt;65,65-Q327," ")</f>
        <v>22</v>
      </c>
      <c r="T327" s="4" t="n">
        <f aca="false">IF(R327&gt;0,((F327-28)*(0.16)),0)</f>
        <v>0.16</v>
      </c>
      <c r="U327" s="4" t="n">
        <f aca="false">(R327/7)*4</f>
        <v>5.14285714285714</v>
      </c>
      <c r="V327" s="4"/>
      <c r="W327" s="15" t="n">
        <f aca="false">(SUM(T$158:T327))/(SUM(R$158:R327))</f>
        <v>0.189521410579345</v>
      </c>
    </row>
    <row r="328" customFormat="false" ht="14.85" hidden="false" customHeight="false" outlineLevel="0" collapsed="false">
      <c r="A328" s="10" t="n">
        <f aca="false">+A327+1</f>
        <v>40987</v>
      </c>
      <c r="B328" s="0" t="n">
        <v>8739</v>
      </c>
      <c r="C328" s="0" t="n">
        <v>3855</v>
      </c>
      <c r="D328" s="0" t="n">
        <v>6425</v>
      </c>
      <c r="E328" s="8" t="n">
        <f aca="false">D328-D327</f>
        <v>36</v>
      </c>
      <c r="F328" s="8" t="n">
        <f aca="false">(B328-B327)+((D328-D327)-(C328-C327))</f>
        <v>29</v>
      </c>
      <c r="G328" s="8" t="n">
        <f aca="false">G327+F328</f>
        <v>11309</v>
      </c>
      <c r="H328" s="8" t="n">
        <f aca="false">(B328-B327)-(C328-C327)</f>
        <v>-7</v>
      </c>
      <c r="I328" s="1" t="n">
        <f aca="false">AVERAGE(E299:E328)</f>
        <v>30.0666666666667</v>
      </c>
      <c r="J328" s="11" t="n">
        <f aca="false">(D328-D327)/F328</f>
        <v>1.24137931034483</v>
      </c>
      <c r="K328" s="11"/>
      <c r="M328" s="12" t="n">
        <f aca="false">AVERAGE(J299:J328)</f>
        <v>0.66825898821558</v>
      </c>
      <c r="N328" s="13" t="n">
        <f aca="false">AVERAGE(F299:F328)</f>
        <v>48.9666666666667</v>
      </c>
      <c r="P328" s="3" t="n">
        <v>53</v>
      </c>
      <c r="Q328" s="0" t="n">
        <v>43</v>
      </c>
      <c r="R328" s="8" t="n">
        <f aca="false">IF(P328&lt;65,65-P328,0)</f>
        <v>12</v>
      </c>
      <c r="S328" s="8" t="n">
        <f aca="false">IF(Q328&lt;65,65-Q328," ")</f>
        <v>22</v>
      </c>
      <c r="T328" s="4" t="n">
        <f aca="false">IF(R328&gt;0,((F328-28)*(0.16)),0)</f>
        <v>0.16</v>
      </c>
      <c r="U328" s="4" t="n">
        <f aca="false">(R328/7)*4</f>
        <v>6.85714285714286</v>
      </c>
      <c r="V328" s="4"/>
      <c r="W328" s="15" t="n">
        <f aca="false">(SUM(T$158:T328))/(SUM(R$158:R328))</f>
        <v>0.188858218318695</v>
      </c>
    </row>
    <row r="329" customFormat="false" ht="14.85" hidden="false" customHeight="false" outlineLevel="0" collapsed="false">
      <c r="A329" s="10" t="n">
        <f aca="false">+A328+1</f>
        <v>40988</v>
      </c>
      <c r="B329" s="0" t="n">
        <v>8757</v>
      </c>
      <c r="C329" s="0" t="n">
        <v>3874</v>
      </c>
      <c r="D329" s="0" t="n">
        <v>6456</v>
      </c>
      <c r="E329" s="8" t="n">
        <f aca="false">D329-D328</f>
        <v>31</v>
      </c>
      <c r="F329" s="8" t="n">
        <f aca="false">(B329-B328)+((D329-D328)-(C329-C328))</f>
        <v>30</v>
      </c>
      <c r="G329" s="8" t="n">
        <f aca="false">G328+F329</f>
        <v>11339</v>
      </c>
      <c r="H329" s="8" t="n">
        <f aca="false">(B329-B328)-(C329-C328)</f>
        <v>-1</v>
      </c>
      <c r="I329" s="1" t="n">
        <f aca="false">AVERAGE(E300:E329)</f>
        <v>30.1333333333333</v>
      </c>
      <c r="J329" s="11" t="n">
        <f aca="false">(D329-D328)/F329</f>
        <v>1.03333333333333</v>
      </c>
      <c r="K329" s="11"/>
      <c r="M329" s="12" t="n">
        <f aca="false">AVERAGE(J300:J329)</f>
        <v>0.686856438124506</v>
      </c>
      <c r="N329" s="13" t="n">
        <f aca="false">AVERAGE(F300:F329)</f>
        <v>47.9333333333333</v>
      </c>
      <c r="P329" s="3" t="n">
        <v>64</v>
      </c>
      <c r="Q329" s="0" t="n">
        <v>43</v>
      </c>
      <c r="R329" s="8" t="n">
        <f aca="false">IF(P329&lt;65,65-P329,0)</f>
        <v>1</v>
      </c>
      <c r="S329" s="8" t="n">
        <f aca="false">IF(Q329&lt;65,65-Q329," ")</f>
        <v>22</v>
      </c>
      <c r="T329" s="4" t="n">
        <f aca="false">IF(R329&gt;0,((F329-28)*(0.16)),0)</f>
        <v>0.32</v>
      </c>
      <c r="U329" s="4" t="n">
        <f aca="false">(R329/7)*4</f>
        <v>0.571428571428571</v>
      </c>
      <c r="V329" s="4"/>
      <c r="W329" s="15" t="n">
        <f aca="false">(SUM(T$158:T329))/(SUM(R$158:R329))</f>
        <v>0.188899341486359</v>
      </c>
    </row>
    <row r="330" customFormat="false" ht="14.85" hidden="false" customHeight="false" outlineLevel="0" collapsed="false">
      <c r="A330" s="10" t="n">
        <f aca="false">+A329+1</f>
        <v>40989</v>
      </c>
      <c r="B330" s="0" t="n">
        <v>8777</v>
      </c>
      <c r="C330" s="0" t="n">
        <v>3888</v>
      </c>
      <c r="D330" s="0" t="n">
        <v>6477</v>
      </c>
      <c r="E330" s="8" t="n">
        <f aca="false">D330-D329</f>
        <v>21</v>
      </c>
      <c r="F330" s="8" t="n">
        <f aca="false">(B330-B329)+((D330-D329)-(C330-C329))</f>
        <v>27</v>
      </c>
      <c r="G330" s="8" t="n">
        <f aca="false">G329+F330</f>
        <v>11366</v>
      </c>
      <c r="H330" s="8" t="n">
        <f aca="false">(B330-B329)-(C330-C329)</f>
        <v>6</v>
      </c>
      <c r="I330" s="1" t="n">
        <f aca="false">AVERAGE(E301:E330)</f>
        <v>29.7666666666667</v>
      </c>
      <c r="J330" s="11" t="n">
        <f aca="false">(D330-D329)/F330</f>
        <v>0.777777777777778</v>
      </c>
      <c r="K330" s="11"/>
      <c r="M330" s="12" t="n">
        <f aca="false">AVERAGE(J301:J330)</f>
        <v>0.694068913758034</v>
      </c>
      <c r="N330" s="13" t="n">
        <f aca="false">AVERAGE(F301:F330)</f>
        <v>46.9333333333333</v>
      </c>
      <c r="P330" s="3" t="n">
        <v>62</v>
      </c>
      <c r="Q330" s="0" t="n">
        <v>44</v>
      </c>
      <c r="R330" s="8" t="n">
        <f aca="false">IF(P330&lt;65,65-P330,0)</f>
        <v>3</v>
      </c>
      <c r="S330" s="8" t="n">
        <f aca="false">IF(Q330&lt;65,65-Q330," ")</f>
        <v>21</v>
      </c>
      <c r="T330" s="4" t="n">
        <f aca="false">IF(R330&gt;0,((F330-28)*(0.16)),0)</f>
        <v>-0.16</v>
      </c>
      <c r="U330" s="4" t="n">
        <f aca="false">(R330/7)*4</f>
        <v>1.71428571428571</v>
      </c>
      <c r="V330" s="4"/>
      <c r="W330" s="15" t="n">
        <f aca="false">(SUM(T$158:T330))/(SUM(R$158:R330))</f>
        <v>0.188671679197995</v>
      </c>
    </row>
    <row r="331" customFormat="false" ht="14.85" hidden="false" customHeight="false" outlineLevel="0" collapsed="false">
      <c r="A331" s="10" t="n">
        <f aca="false">+A330+1</f>
        <v>40990</v>
      </c>
      <c r="B331" s="0" t="n">
        <v>8797</v>
      </c>
      <c r="C331" s="0" t="n">
        <v>3898</v>
      </c>
      <c r="D331" s="0" t="n">
        <v>6494</v>
      </c>
      <c r="E331" s="8" t="n">
        <f aca="false">D331-D330</f>
        <v>17</v>
      </c>
      <c r="F331" s="8" t="n">
        <f aca="false">(B331-B330)+((D331-D330)-(C331-C330))</f>
        <v>27</v>
      </c>
      <c r="G331" s="8" t="n">
        <f aca="false">G330+F331</f>
        <v>11393</v>
      </c>
      <c r="H331" s="8" t="n">
        <f aca="false">(B331-B330)-(C331-C330)</f>
        <v>10</v>
      </c>
      <c r="I331" s="1" t="n">
        <f aca="false">AVERAGE(E302:E331)</f>
        <v>29.2666666666667</v>
      </c>
      <c r="J331" s="11" t="n">
        <f aca="false">(D331-D330)/F331</f>
        <v>0.62962962962963</v>
      </c>
      <c r="K331" s="11"/>
      <c r="M331" s="12" t="n">
        <f aca="false">AVERAGE(J302:J331)</f>
        <v>0.693723234745688</v>
      </c>
      <c r="N331" s="13" t="n">
        <f aca="false">AVERAGE(F302:F331)</f>
        <v>46.1666666666667</v>
      </c>
      <c r="P331" s="3" t="n">
        <v>68</v>
      </c>
      <c r="Q331" s="0" t="n">
        <v>44</v>
      </c>
      <c r="R331" s="8" t="n">
        <f aca="false">IF(P331&lt;65,65-P331,0)</f>
        <v>0</v>
      </c>
      <c r="S331" s="8" t="n">
        <f aca="false">IF(Q331&lt;65,65-Q331," ")</f>
        <v>21</v>
      </c>
      <c r="T331" s="4" t="n">
        <f aca="false">IF(R331&gt;0,((F331-28)*(0.16)),0)</f>
        <v>0</v>
      </c>
      <c r="U331" s="4" t="n">
        <f aca="false">(R331/7)*4</f>
        <v>0</v>
      </c>
      <c r="V331" s="4"/>
      <c r="W331" s="15" t="n">
        <f aca="false">(SUM(T$158:T331))/(SUM(R$158:R331))</f>
        <v>0.188671679197995</v>
      </c>
    </row>
    <row r="332" customFormat="false" ht="14.85" hidden="false" customHeight="false" outlineLevel="0" collapsed="false">
      <c r="A332" s="10" t="n">
        <f aca="false">+A331+1</f>
        <v>40991</v>
      </c>
      <c r="B332" s="0" t="n">
        <v>8806</v>
      </c>
      <c r="C332" s="0" t="n">
        <v>3920</v>
      </c>
      <c r="D332" s="0" t="n">
        <v>6523</v>
      </c>
      <c r="E332" s="8" t="n">
        <f aca="false">D332-D331</f>
        <v>29</v>
      </c>
      <c r="F332" s="8" t="n">
        <f aca="false">(B332-B331)+((D332-D331)-(C332-C331))</f>
        <v>16</v>
      </c>
      <c r="G332" s="8" t="n">
        <f aca="false">G331+F332</f>
        <v>11409</v>
      </c>
      <c r="H332" s="8" t="n">
        <f aca="false">(B332-B331)-(C332-C331)</f>
        <v>-13</v>
      </c>
      <c r="I332" s="1" t="n">
        <f aca="false">AVERAGE(E303:E332)</f>
        <v>28.9666666666667</v>
      </c>
      <c r="J332" s="11" t="n">
        <f aca="false">(D332-D331)/F332</f>
        <v>1.8125</v>
      </c>
      <c r="K332" s="11"/>
      <c r="M332" s="12" t="n">
        <f aca="false">AVERAGE(J303:J332)</f>
        <v>0.73337487408995</v>
      </c>
      <c r="N332" s="13" t="n">
        <f aca="false">AVERAGE(F303:F332)</f>
        <v>44.6666666666667</v>
      </c>
      <c r="P332" s="3" t="n">
        <v>67</v>
      </c>
      <c r="Q332" s="0" t="n">
        <v>44</v>
      </c>
      <c r="R332" s="8" t="n">
        <f aca="false">IF(P332&lt;65,65-P332,0)</f>
        <v>0</v>
      </c>
      <c r="S332" s="8" t="n">
        <f aca="false">IF(Q332&lt;65,65-Q332," ")</f>
        <v>21</v>
      </c>
      <c r="T332" s="4" t="n">
        <f aca="false">IF(R332&gt;0,((F332-28)*(0.16)),0)</f>
        <v>0</v>
      </c>
      <c r="U332" s="4" t="n">
        <f aca="false">(R332/7)*4</f>
        <v>0</v>
      </c>
      <c r="V332" s="4"/>
      <c r="W332" s="15" t="n">
        <f aca="false">(SUM(T$158:T332))/(SUM(R$158:R332))</f>
        <v>0.188671679197995</v>
      </c>
    </row>
    <row r="333" customFormat="false" ht="14.85" hidden="false" customHeight="false" outlineLevel="0" collapsed="false">
      <c r="A333" s="10" t="n">
        <f aca="false">+A332+1</f>
        <v>40992</v>
      </c>
      <c r="B333" s="0" t="n">
        <v>8829</v>
      </c>
      <c r="C333" s="0" t="n">
        <v>3932</v>
      </c>
      <c r="D333" s="0" t="n">
        <v>6546</v>
      </c>
      <c r="E333" s="8" t="n">
        <f aca="false">D333-D332</f>
        <v>23</v>
      </c>
      <c r="F333" s="8" t="n">
        <f aca="false">(B333-B332)+((D333-D332)-(C333-C332))</f>
        <v>34</v>
      </c>
      <c r="G333" s="8" t="n">
        <f aca="false">G332+F333</f>
        <v>11443</v>
      </c>
      <c r="H333" s="8" t="n">
        <f aca="false">(B333-B332)-(C333-C332)</f>
        <v>11</v>
      </c>
      <c r="I333" s="1" t="n">
        <f aca="false">AVERAGE(E304:E333)</f>
        <v>28.4666666666667</v>
      </c>
      <c r="J333" s="11" t="n">
        <f aca="false">(D333-D332)/F333</f>
        <v>0.676470588235294</v>
      </c>
      <c r="K333" s="11"/>
      <c r="M333" s="12" t="n">
        <f aca="false">AVERAGE(J304:J333)</f>
        <v>0.723445261219161</v>
      </c>
      <c r="N333" s="13" t="n">
        <f aca="false">AVERAGE(F304:F333)</f>
        <v>44.5</v>
      </c>
      <c r="P333" s="3" t="n">
        <v>58</v>
      </c>
      <c r="Q333" s="0" t="n">
        <v>45</v>
      </c>
      <c r="R333" s="8" t="n">
        <f aca="false">IF(P333&lt;65,65-P333,0)</f>
        <v>7</v>
      </c>
      <c r="S333" s="8" t="n">
        <f aca="false">IF(Q333&lt;65,65-Q333," ")</f>
        <v>20</v>
      </c>
      <c r="T333" s="4" t="n">
        <f aca="false">IF(R333&gt;0,((F333-28)*(0.16)),0)</f>
        <v>0.96</v>
      </c>
      <c r="U333" s="4" t="n">
        <f aca="false">(R333/7)*4</f>
        <v>4</v>
      </c>
      <c r="V333" s="4"/>
      <c r="W333" s="15" t="n">
        <f aca="false">(SUM(T$158:T333))/(SUM(R$158:R333))</f>
        <v>0.188558924663957</v>
      </c>
    </row>
    <row r="334" customFormat="false" ht="14.85" hidden="false" customHeight="false" outlineLevel="0" collapsed="false">
      <c r="A334" s="10" t="n">
        <f aca="false">+A333+1</f>
        <v>40993</v>
      </c>
      <c r="B334" s="0" t="n">
        <v>8857</v>
      </c>
      <c r="C334" s="0" t="n">
        <v>3943</v>
      </c>
      <c r="D334" s="0" t="n">
        <v>6563</v>
      </c>
      <c r="E334" s="8" t="n">
        <f aca="false">D334-D333</f>
        <v>17</v>
      </c>
      <c r="F334" s="8" t="n">
        <f aca="false">(B334-B333)+((D334-D333)-(C334-C333))</f>
        <v>34</v>
      </c>
      <c r="G334" s="8" t="n">
        <f aca="false">G333+F334</f>
        <v>11477</v>
      </c>
      <c r="H334" s="8" t="n">
        <f aca="false">(B334-B333)-(C334-C333)</f>
        <v>17</v>
      </c>
      <c r="I334" s="1" t="n">
        <f aca="false">AVERAGE(E305:E334)</f>
        <v>28.3666666666667</v>
      </c>
      <c r="J334" s="11" t="n">
        <f aca="false">(D334-D333)/F334</f>
        <v>0.5</v>
      </c>
      <c r="K334" s="11"/>
      <c r="M334" s="12" t="n">
        <f aca="false">AVERAGE(J305:J334)</f>
        <v>0.727533311533626</v>
      </c>
      <c r="N334" s="13" t="n">
        <f aca="false">AVERAGE(F305:F334)</f>
        <v>43.8666666666667</v>
      </c>
      <c r="P334" s="3" t="n">
        <v>50</v>
      </c>
      <c r="Q334" s="0" t="n">
        <v>45</v>
      </c>
      <c r="R334" s="8" t="n">
        <f aca="false">IF(P334&lt;65,65-P334,0)</f>
        <v>15</v>
      </c>
      <c r="S334" s="8" t="n">
        <f aca="false">IF(Q334&lt;65,65-Q334," ")</f>
        <v>20</v>
      </c>
      <c r="T334" s="4" t="n">
        <f aca="false">IF(R334&gt;0,((F334-28)*(0.16)),0)</f>
        <v>0.96</v>
      </c>
      <c r="U334" s="4" t="n">
        <f aca="false">(R334/7)*4</f>
        <v>8.57142857142857</v>
      </c>
      <c r="V334" s="4"/>
      <c r="W334" s="15" t="n">
        <f aca="false">(SUM(T$158:T334))/(SUM(R$158:R334))</f>
        <v>0.187977598008712</v>
      </c>
    </row>
    <row r="335" customFormat="false" ht="14.85" hidden="false" customHeight="false" outlineLevel="0" collapsed="false">
      <c r="A335" s="10" t="n">
        <f aca="false">+A334+1</f>
        <v>40994</v>
      </c>
      <c r="B335" s="0" t="n">
        <v>8884</v>
      </c>
      <c r="C335" s="0" t="n">
        <v>3960</v>
      </c>
      <c r="D335" s="0" t="n">
        <v>6591</v>
      </c>
      <c r="E335" s="8" t="n">
        <f aca="false">D335-D334</f>
        <v>28</v>
      </c>
      <c r="F335" s="8" t="n">
        <f aca="false">(B335-B334)+((D335-D334)-(C335-C334))</f>
        <v>38</v>
      </c>
      <c r="G335" s="8" t="n">
        <f aca="false">G334+F335</f>
        <v>11515</v>
      </c>
      <c r="H335" s="8" t="n">
        <f aca="false">(B335-B334)-(C335-C334)</f>
        <v>10</v>
      </c>
      <c r="I335" s="1" t="n">
        <f aca="false">AVERAGE(E306:E335)</f>
        <v>28.6666666666667</v>
      </c>
      <c r="J335" s="11" t="n">
        <f aca="false">(D335-D334)/F335</f>
        <v>0.736842105263158</v>
      </c>
      <c r="K335" s="11"/>
      <c r="M335" s="12" t="n">
        <f aca="false">AVERAGE(J306:J335)</f>
        <v>0.740785191232874</v>
      </c>
      <c r="N335" s="13" t="n">
        <f aca="false">AVERAGE(F306:F335)</f>
        <v>43.2666666666667</v>
      </c>
      <c r="P335" s="3" t="n">
        <v>46</v>
      </c>
      <c r="Q335" s="0" t="n">
        <v>45</v>
      </c>
      <c r="R335" s="8" t="n">
        <f aca="false">IF(P335&lt;65,65-P335,0)</f>
        <v>19</v>
      </c>
      <c r="S335" s="8" t="n">
        <f aca="false">IF(Q335&lt;65,65-Q335," ")</f>
        <v>20</v>
      </c>
      <c r="T335" s="4" t="n">
        <f aca="false">IF(R335&gt;0,((F335-28)*(0.16)),0)</f>
        <v>1.6</v>
      </c>
      <c r="U335" s="4" t="n">
        <f aca="false">(R335/7)*4</f>
        <v>10.8571428571429</v>
      </c>
      <c r="V335" s="4"/>
      <c r="W335" s="15" t="n">
        <f aca="false">(SUM(T$158:T335))/(SUM(R$158:R335))</f>
        <v>0.187367769873183</v>
      </c>
    </row>
    <row r="336" customFormat="false" ht="14.85" hidden="false" customHeight="false" outlineLevel="0" collapsed="false">
      <c r="A336" s="10" t="n">
        <f aca="false">+A335+1</f>
        <v>40995</v>
      </c>
      <c r="B336" s="0" t="n">
        <v>8923</v>
      </c>
      <c r="C336" s="0" t="n">
        <v>4000</v>
      </c>
      <c r="D336" s="0" t="n">
        <v>6639</v>
      </c>
      <c r="E336" s="8" t="n">
        <f aca="false">D336-D335</f>
        <v>48</v>
      </c>
      <c r="F336" s="8" t="n">
        <f aca="false">(B336-B335)+((D336-D335)-(C336-C335))</f>
        <v>47</v>
      </c>
      <c r="G336" s="8" t="n">
        <f aca="false">G335+F336</f>
        <v>11562</v>
      </c>
      <c r="H336" s="8" t="n">
        <f aca="false">(B336-B335)-(C336-C335)</f>
        <v>-1</v>
      </c>
      <c r="I336" s="1" t="n">
        <f aca="false">AVERAGE(E307:E336)</f>
        <v>29.3333333333333</v>
      </c>
      <c r="J336" s="11" t="n">
        <f aca="false">(D336-D335)/F336</f>
        <v>1.02127659574468</v>
      </c>
      <c r="K336" s="11"/>
      <c r="M336" s="12" t="n">
        <f aca="false">AVERAGE(J307:J336)</f>
        <v>0.759272188868808</v>
      </c>
      <c r="N336" s="13" t="n">
        <f aca="false">AVERAGE(F307:F336)</f>
        <v>42.8333333333333</v>
      </c>
      <c r="P336" s="3" t="n">
        <v>42</v>
      </c>
      <c r="Q336" s="0" t="n">
        <v>46</v>
      </c>
      <c r="R336" s="8" t="n">
        <f aca="false">IF(P336&lt;65,65-P336,0)</f>
        <v>23</v>
      </c>
      <c r="S336" s="8" t="n">
        <f aca="false">IF(Q336&lt;65,65-Q336," ")</f>
        <v>19</v>
      </c>
      <c r="T336" s="4" t="n">
        <f aca="false">IF(R336&gt;0,((F336-28)*(0.16)),0)</f>
        <v>3.04</v>
      </c>
      <c r="U336" s="4" t="n">
        <f aca="false">(R336/7)*4</f>
        <v>13.1428571428571</v>
      </c>
      <c r="V336" s="4"/>
      <c r="W336" s="15" t="n">
        <f aca="false">(SUM(T$158:T336))/(SUM(R$158:R336))</f>
        <v>0.186977886977887</v>
      </c>
    </row>
    <row r="337" customFormat="false" ht="14.85" hidden="false" customHeight="false" outlineLevel="0" collapsed="false">
      <c r="A337" s="10" t="n">
        <f aca="false">+A336+1</f>
        <v>40996</v>
      </c>
      <c r="B337" s="0" t="n">
        <v>8956</v>
      </c>
      <c r="C337" s="0" t="n">
        <v>4025</v>
      </c>
      <c r="D337" s="0" t="n">
        <v>6682</v>
      </c>
      <c r="E337" s="8" t="n">
        <f aca="false">D337-D336</f>
        <v>43</v>
      </c>
      <c r="F337" s="8" t="n">
        <f aca="false">(B337-B336)+((D337-D336)-(C337-C336))</f>
        <v>51</v>
      </c>
      <c r="G337" s="8" t="n">
        <f aca="false">G336+F337</f>
        <v>11613</v>
      </c>
      <c r="H337" s="8" t="n">
        <f aca="false">(B337-B336)-(C337-C336)</f>
        <v>8</v>
      </c>
      <c r="I337" s="1" t="n">
        <f aca="false">AVERAGE(E308:E337)</f>
        <v>29.2333333333333</v>
      </c>
      <c r="J337" s="11" t="n">
        <f aca="false">(D337-D336)/F337</f>
        <v>0.843137254901961</v>
      </c>
      <c r="K337" s="11"/>
      <c r="M337" s="12" t="n">
        <f aca="false">AVERAGE(J308:J337)</f>
        <v>0.764144440799884</v>
      </c>
      <c r="N337" s="13" t="n">
        <f aca="false">AVERAGE(F308:F337)</f>
        <v>42.3333333333333</v>
      </c>
      <c r="P337" s="3" t="n">
        <v>55</v>
      </c>
      <c r="Q337" s="0" t="n">
        <v>46</v>
      </c>
      <c r="R337" s="8" t="n">
        <f aca="false">IF(P337&lt;65,65-P337,0)</f>
        <v>10</v>
      </c>
      <c r="S337" s="8" t="n">
        <f aca="false">IF(Q337&lt;65,65-Q337," ")</f>
        <v>19</v>
      </c>
      <c r="T337" s="4" t="n">
        <f aca="false">IF(R337&gt;0,((F337-28)*(0.16)),0)</f>
        <v>3.68</v>
      </c>
      <c r="U337" s="4" t="n">
        <f aca="false">(R337/7)*4</f>
        <v>5.71428571428571</v>
      </c>
      <c r="V337" s="4"/>
      <c r="W337" s="15" t="n">
        <f aca="false">(SUM(T$158:T337))/(SUM(R$158:R337))</f>
        <v>0.187532149418249</v>
      </c>
    </row>
    <row r="338" customFormat="false" ht="14.85" hidden="false" customHeight="false" outlineLevel="0" collapsed="false">
      <c r="A338" s="10" t="n">
        <f aca="false">+A337+1</f>
        <v>40997</v>
      </c>
      <c r="B338" s="0" t="n">
        <v>8976</v>
      </c>
      <c r="C338" s="0" t="n">
        <v>4045</v>
      </c>
      <c r="D338" s="0" t="n">
        <v>6710</v>
      </c>
      <c r="E338" s="8" t="n">
        <f aca="false">D338-D337</f>
        <v>28</v>
      </c>
      <c r="F338" s="8" t="n">
        <f aca="false">(B338-B337)+((D338-D337)-(C338-C337))</f>
        <v>28</v>
      </c>
      <c r="G338" s="8" t="n">
        <f aca="false">G337+F338</f>
        <v>11641</v>
      </c>
      <c r="H338" s="8" t="n">
        <f aca="false">(B338-B337)-(C338-C337)</f>
        <v>0</v>
      </c>
      <c r="I338" s="1" t="n">
        <f aca="false">AVERAGE(E309:E338)</f>
        <v>28.8333333333333</v>
      </c>
      <c r="J338" s="11" t="n">
        <f aca="false">(D338-D337)/F338</f>
        <v>1</v>
      </c>
      <c r="K338" s="11"/>
      <c r="M338" s="12" t="n">
        <f aca="false">AVERAGE(J309:J338)</f>
        <v>0.766470022195233</v>
      </c>
      <c r="N338" s="13" t="n">
        <f aca="false">AVERAGE(F309:F338)</f>
        <v>41.8333333333333</v>
      </c>
      <c r="P338" s="3" t="n">
        <v>53</v>
      </c>
      <c r="Q338" s="0" t="n">
        <v>46</v>
      </c>
      <c r="R338" s="8" t="n">
        <f aca="false">IF(P338&lt;65,65-P338,0)</f>
        <v>12</v>
      </c>
      <c r="S338" s="8" t="n">
        <f aca="false">IF(Q338&lt;65,65-Q338," ")</f>
        <v>19</v>
      </c>
      <c r="T338" s="4" t="n">
        <f aca="false">IF(R338&gt;0,((F338-28)*(0.16)),0)</f>
        <v>0</v>
      </c>
      <c r="U338" s="4" t="n">
        <f aca="false">(R338/7)*4</f>
        <v>6.85714285714286</v>
      </c>
      <c r="V338" s="4"/>
      <c r="W338" s="15" t="n">
        <f aca="false">(SUM(T$158:T338))/(SUM(R$158:R338))</f>
        <v>0.186845637583893</v>
      </c>
    </row>
    <row r="339" customFormat="false" ht="14.85" hidden="false" customHeight="false" outlineLevel="0" collapsed="false">
      <c r="A339" s="10" t="n">
        <f aca="false">+A338+1</f>
        <v>40998</v>
      </c>
      <c r="B339" s="0" t="n">
        <v>9008</v>
      </c>
      <c r="C339" s="0" t="n">
        <v>4072</v>
      </c>
      <c r="D339" s="0" t="n">
        <v>6744</v>
      </c>
      <c r="E339" s="8" t="n">
        <f aca="false">D339-D338</f>
        <v>34</v>
      </c>
      <c r="F339" s="8" t="n">
        <f aca="false">(B339-B338)+((D339-D338)-(C339-C338))</f>
        <v>39</v>
      </c>
      <c r="G339" s="8" t="n">
        <f aca="false">G338+F339</f>
        <v>11680</v>
      </c>
      <c r="H339" s="8" t="n">
        <f aca="false">(B339-B338)-(C339-C338)</f>
        <v>5</v>
      </c>
      <c r="I339" s="1" t="n">
        <f aca="false">AVERAGE(E310:E339)</f>
        <v>29.1</v>
      </c>
      <c r="J339" s="11" t="n">
        <f aca="false">(D339-D338)/F339</f>
        <v>0.871794871794872</v>
      </c>
      <c r="K339" s="11"/>
      <c r="M339" s="12" t="n">
        <f aca="false">AVERAGE(J310:J339)</f>
        <v>0.780587322519429</v>
      </c>
      <c r="N339" s="13" t="n">
        <f aca="false">AVERAGE(F310:F339)</f>
        <v>41.2</v>
      </c>
      <c r="P339" s="3" t="n">
        <v>49</v>
      </c>
      <c r="Q339" s="0" t="n">
        <v>47</v>
      </c>
      <c r="R339" s="8" t="n">
        <f aca="false">IF(P339&lt;65,65-P339,0)</f>
        <v>16</v>
      </c>
      <c r="S339" s="8" t="n">
        <f aca="false">IF(Q339&lt;65,65-Q339," ")</f>
        <v>18</v>
      </c>
      <c r="T339" s="4" t="n">
        <f aca="false">IF(R339&gt;0,((F339-28)*(0.16)),0)</f>
        <v>1.76</v>
      </c>
      <c r="U339" s="4" t="n">
        <f aca="false">(R339/7)*4</f>
        <v>9.14285714285714</v>
      </c>
      <c r="V339" s="4"/>
      <c r="W339" s="15" t="n">
        <f aca="false">(SUM(T$158:T339))/(SUM(R$158:R339))</f>
        <v>0.186472374013358</v>
      </c>
    </row>
    <row r="340" customFormat="false" ht="14.85" hidden="false" customHeight="false" outlineLevel="0" collapsed="false">
      <c r="A340" s="10" t="n">
        <f aca="false">+A339+1</f>
        <v>40999</v>
      </c>
      <c r="B340" s="0" t="n">
        <v>9043</v>
      </c>
      <c r="C340" s="0" t="n">
        <v>4092</v>
      </c>
      <c r="D340" s="0" t="n">
        <v>6776</v>
      </c>
      <c r="E340" s="8" t="n">
        <f aca="false">D340-D339</f>
        <v>32</v>
      </c>
      <c r="F340" s="8" t="n">
        <f aca="false">(B340-B339)+((D340-D339)-(C340-C339))</f>
        <v>47</v>
      </c>
      <c r="G340" s="8" t="n">
        <f aca="false">G339+F340</f>
        <v>11727</v>
      </c>
      <c r="H340" s="8" t="n">
        <f aca="false">(B340-B339)-(C340-C339)</f>
        <v>15</v>
      </c>
      <c r="I340" s="1" t="n">
        <f aca="false">AVERAGE(E311:E340)</f>
        <v>30.0666666666667</v>
      </c>
      <c r="J340" s="11" t="n">
        <f aca="false">(D340-D339)/F340</f>
        <v>0.680851063829787</v>
      </c>
      <c r="K340" s="11"/>
      <c r="M340" s="12" t="n">
        <f aca="false">AVERAGE(J311:J340)</f>
        <v>0.801496643694708</v>
      </c>
      <c r="N340" s="17" t="n">
        <f aca="false">AVERAGE(F311:F340)</f>
        <v>40.9</v>
      </c>
      <c r="O340" s="8" t="n">
        <f aca="false">SUM(E310:E340)</f>
        <v>905</v>
      </c>
      <c r="P340" s="3" t="n">
        <v>43</v>
      </c>
      <c r="Q340" s="0" t="n">
        <v>47</v>
      </c>
      <c r="R340" s="8" t="n">
        <f aca="false">IF(P340&lt;65,65-P340,0)</f>
        <v>22</v>
      </c>
      <c r="S340" s="8" t="n">
        <f aca="false">IF(Q340&lt;65,65-Q340," ")</f>
        <v>18</v>
      </c>
      <c r="T340" s="4" t="n">
        <f aca="false">IF(R340&gt;0,((F340-28)*(0.16)),0)</f>
        <v>3.04</v>
      </c>
      <c r="U340" s="4" t="n">
        <f aca="false">(R340/7)*4</f>
        <v>12.5714285714286</v>
      </c>
      <c r="V340" s="4"/>
      <c r="W340" s="15" t="n">
        <f aca="false">(SUM(T$158:T340))/(SUM(R$158:R340))</f>
        <v>0.186151990349819</v>
      </c>
    </row>
    <row r="341" customFormat="false" ht="14.85" hidden="false" customHeight="false" outlineLevel="0" collapsed="false">
      <c r="A341" s="10" t="n">
        <f aca="false">+A340+1</f>
        <v>41000</v>
      </c>
      <c r="B341" s="0" t="n">
        <v>9085</v>
      </c>
      <c r="C341" s="0" t="n">
        <v>4094</v>
      </c>
      <c r="D341" s="0" t="n">
        <v>6785</v>
      </c>
      <c r="E341" s="8" t="n">
        <f aca="false">D341-D340</f>
        <v>9</v>
      </c>
      <c r="F341" s="8" t="n">
        <f aca="false">(B341-B340)+((D341-D340)-(C341-C340))</f>
        <v>49</v>
      </c>
      <c r="G341" s="8" t="n">
        <f aca="false">G340+F341</f>
        <v>11776</v>
      </c>
      <c r="H341" s="8" t="n">
        <f aca="false">(B341-B340)-(C341-C340)</f>
        <v>40</v>
      </c>
      <c r="I341" s="1" t="n">
        <f aca="false">AVERAGE(E312:E341)</f>
        <v>30.1333333333333</v>
      </c>
      <c r="J341" s="11" t="n">
        <f aca="false">(D341-D340)/F341</f>
        <v>0.183673469387755</v>
      </c>
      <c r="K341" s="11"/>
      <c r="M341" s="12" t="n">
        <f aca="false">AVERAGE(J312:J341)</f>
        <v>0.803376668431876</v>
      </c>
      <c r="N341" s="13" t="n">
        <f aca="false">AVERAGE(F312:F341)</f>
        <v>40.7</v>
      </c>
      <c r="P341" s="3" t="n">
        <v>48</v>
      </c>
      <c r="Q341" s="0" t="n">
        <v>48</v>
      </c>
      <c r="R341" s="8" t="n">
        <f aca="false">IF(P341&lt;65,65-P341,0)</f>
        <v>17</v>
      </c>
      <c r="S341" s="8" t="n">
        <f aca="false">IF(Q341&lt;65,65-Q341," ")</f>
        <v>17</v>
      </c>
      <c r="T341" s="4" t="n">
        <f aca="false">IF(R341&gt;0,((F341-28)*(0.16)),0)</f>
        <v>3.36</v>
      </c>
      <c r="U341" s="4" t="n">
        <f aca="false">(R341/7)*4</f>
        <v>9.71428571428571</v>
      </c>
      <c r="V341" s="4"/>
      <c r="W341" s="15" t="n">
        <f aca="false">(SUM(T$158:T341))/(SUM(R$158:R341))</f>
        <v>0.186210621062106</v>
      </c>
    </row>
    <row r="342" customFormat="false" ht="14.85" hidden="false" customHeight="false" outlineLevel="0" collapsed="false">
      <c r="A342" s="10" t="n">
        <f aca="false">+A341+1</f>
        <v>41001</v>
      </c>
      <c r="B342" s="0" t="n">
        <v>9125</v>
      </c>
      <c r="C342" s="0" t="n">
        <v>4100</v>
      </c>
      <c r="D342" s="0" t="n">
        <v>6800</v>
      </c>
      <c r="E342" s="8" t="n">
        <f aca="false">D342-D341</f>
        <v>15</v>
      </c>
      <c r="F342" s="8" t="n">
        <f aca="false">(B342-B341)+((D342-D341)-(C342-C341))</f>
        <v>49</v>
      </c>
      <c r="G342" s="8" t="n">
        <f aca="false">G341+F342</f>
        <v>11825</v>
      </c>
      <c r="H342" s="8" t="n">
        <f aca="false">(B342-B341)-(C342-C341)</f>
        <v>34</v>
      </c>
      <c r="I342" s="1" t="n">
        <f aca="false">AVERAGE(E313:E342)</f>
        <v>30.4333333333333</v>
      </c>
      <c r="J342" s="11" t="n">
        <f aca="false">(D342-D341)/F342</f>
        <v>0.306122448979592</v>
      </c>
      <c r="K342" s="11"/>
      <c r="M342" s="12" t="n">
        <f aca="false">AVERAGE(J313:J342)</f>
        <v>0.809944386428165</v>
      </c>
      <c r="N342" s="13" t="n">
        <f aca="false">AVERAGE(F313:F342)</f>
        <v>40.5</v>
      </c>
      <c r="P342" s="3" t="n">
        <v>50</v>
      </c>
      <c r="Q342" s="0" t="n">
        <v>48</v>
      </c>
      <c r="R342" s="8" t="n">
        <f aca="false">IF(P342&lt;65,65-P342,0)</f>
        <v>15</v>
      </c>
      <c r="S342" s="8" t="n">
        <f aca="false">IF(Q342&lt;65,65-Q342," ")</f>
        <v>17</v>
      </c>
      <c r="T342" s="4" t="n">
        <f aca="false">IF(R342&gt;0,((F342-28)*(0.16)),0)</f>
        <v>3.36</v>
      </c>
      <c r="U342" s="4" t="n">
        <f aca="false">(R342/7)*4</f>
        <v>8.57142857142857</v>
      </c>
      <c r="V342" s="4"/>
      <c r="W342" s="15" t="n">
        <f aca="false">(SUM(T$158:T342))/(SUM(R$158:R342))</f>
        <v>0.186379928315412</v>
      </c>
    </row>
    <row r="343" customFormat="false" ht="14.85" hidden="false" customHeight="false" outlineLevel="0" collapsed="false">
      <c r="A343" s="10" t="n">
        <f aca="false">+A342+1</f>
        <v>41002</v>
      </c>
      <c r="B343" s="0" t="n">
        <v>9155</v>
      </c>
      <c r="C343" s="0" t="n">
        <v>4138</v>
      </c>
      <c r="D343" s="0" t="n">
        <v>6846</v>
      </c>
      <c r="E343" s="8" t="n">
        <f aca="false">D343-D342</f>
        <v>46</v>
      </c>
      <c r="F343" s="8" t="n">
        <f aca="false">(B343-B342)+((D343-D342)-(C343-C342))</f>
        <v>38</v>
      </c>
      <c r="G343" s="8" t="n">
        <f aca="false">G342+F343</f>
        <v>11863</v>
      </c>
      <c r="H343" s="8" t="n">
        <f aca="false">(B343-B342)-(C343-C342)</f>
        <v>-8</v>
      </c>
      <c r="I343" s="1" t="n">
        <f aca="false">AVERAGE(E314:E343)</f>
        <v>31.0333333333333</v>
      </c>
      <c r="J343" s="11" t="n">
        <f aca="false">(D343-D342)/F343</f>
        <v>1.21052631578947</v>
      </c>
      <c r="K343" s="11"/>
      <c r="M343" s="12" t="n">
        <f aca="false">AVERAGE(J314:J343)</f>
        <v>0.833011313003864</v>
      </c>
      <c r="N343" s="13" t="n">
        <f aca="false">AVERAGE(F314:F343)</f>
        <v>39.9666666666667</v>
      </c>
      <c r="P343" s="3" t="n">
        <v>53</v>
      </c>
      <c r="Q343" s="0" t="n">
        <v>48</v>
      </c>
      <c r="R343" s="8" t="n">
        <f aca="false">IF(P343&lt;65,65-P343,0)</f>
        <v>12</v>
      </c>
      <c r="S343" s="8" t="n">
        <f aca="false">IF(Q343&lt;65,65-Q343," ")</f>
        <v>17</v>
      </c>
      <c r="T343" s="4" t="n">
        <f aca="false">IF(R343&gt;0,((F343-28)*(0.16)),0)</f>
        <v>1.6</v>
      </c>
      <c r="U343" s="4" t="n">
        <f aca="false">(R343/7)*4</f>
        <v>6.85714285714286</v>
      </c>
      <c r="V343" s="4"/>
      <c r="W343" s="15" t="n">
        <f aca="false">(SUM(T$158:T343))/(SUM(R$158:R343))</f>
        <v>0.186190476190476</v>
      </c>
    </row>
    <row r="344" customFormat="false" ht="14.85" hidden="false" customHeight="false" outlineLevel="0" collapsed="false">
      <c r="A344" s="10" t="n">
        <f aca="false">+A343+1</f>
        <v>41003</v>
      </c>
      <c r="B344" s="0" t="n">
        <v>9180</v>
      </c>
      <c r="C344" s="0" t="n">
        <v>4172</v>
      </c>
      <c r="D344" s="0" t="n">
        <v>6892</v>
      </c>
      <c r="E344" s="8" t="n">
        <f aca="false">D344-D343</f>
        <v>46</v>
      </c>
      <c r="F344" s="8" t="n">
        <f aca="false">(B344-B343)+((D344-D343)-(C344-C343))</f>
        <v>37</v>
      </c>
      <c r="G344" s="8" t="n">
        <f aca="false">G343+F344</f>
        <v>11900</v>
      </c>
      <c r="H344" s="8" t="n">
        <f aca="false">(B344-B343)-(C344-C343)</f>
        <v>-9</v>
      </c>
      <c r="I344" s="1" t="n">
        <f aca="false">AVERAGE(E315:E344)</f>
        <v>31.4333333333333</v>
      </c>
      <c r="J344" s="11" t="n">
        <f aca="false">(D344-D343)/F344</f>
        <v>1.24324324324324</v>
      </c>
      <c r="K344" s="11"/>
      <c r="M344" s="12" t="n">
        <f aca="false">AVERAGE(J315:J344)</f>
        <v>0.855873519472627</v>
      </c>
      <c r="N344" s="13" t="n">
        <f aca="false">AVERAGE(F315:F344)</f>
        <v>39.1666666666667</v>
      </c>
      <c r="P344" s="3" t="n">
        <v>60</v>
      </c>
      <c r="Q344" s="0" t="n">
        <v>49</v>
      </c>
      <c r="R344" s="8" t="n">
        <f aca="false">IF(P344&lt;65,65-P344,0)</f>
        <v>5</v>
      </c>
      <c r="S344" s="8" t="n">
        <f aca="false">IF(Q344&lt;65,65-Q344," ")</f>
        <v>16</v>
      </c>
      <c r="T344" s="4" t="n">
        <f aca="false">IF(R344&gt;0,((F344-28)*(0.16)),0)</f>
        <v>1.44</v>
      </c>
      <c r="U344" s="4" t="n">
        <f aca="false">(R344/7)*4</f>
        <v>2.85714285714286</v>
      </c>
      <c r="V344" s="4"/>
      <c r="W344" s="15" t="n">
        <f aca="false">(SUM(T$158:T344))/(SUM(R$158:R344))</f>
        <v>0.186341753343239</v>
      </c>
    </row>
    <row r="345" customFormat="false" ht="14.85" hidden="false" customHeight="false" outlineLevel="0" collapsed="false">
      <c r="A345" s="10" t="n">
        <f aca="false">+A344+1</f>
        <v>41004</v>
      </c>
      <c r="B345" s="0" t="n">
        <v>9200</v>
      </c>
      <c r="C345" s="0" t="n">
        <v>4210</v>
      </c>
      <c r="D345" s="0" t="n">
        <v>6939</v>
      </c>
      <c r="E345" s="8" t="n">
        <f aca="false">D345-D344</f>
        <v>47</v>
      </c>
      <c r="F345" s="8" t="n">
        <f aca="false">(B345-B344)+((D345-D344)-(C345-C344))</f>
        <v>29</v>
      </c>
      <c r="G345" s="8" t="n">
        <f aca="false">G344+F345</f>
        <v>11929</v>
      </c>
      <c r="H345" s="8" t="n">
        <f aca="false">(B345-B344)-(C345-C344)</f>
        <v>-18</v>
      </c>
      <c r="I345" s="1" t="n">
        <f aca="false">AVERAGE(E316:E345)</f>
        <v>31.5666666666667</v>
      </c>
      <c r="J345" s="11" t="n">
        <f aca="false">(D345-D344)/F345</f>
        <v>1.62068965517241</v>
      </c>
      <c r="K345" s="11"/>
      <c r="M345" s="12" t="n">
        <f aca="false">AVERAGE(J316:J345)</f>
        <v>0.887145185227052</v>
      </c>
      <c r="N345" s="13" t="n">
        <f aca="false">AVERAGE(F316:F345)</f>
        <v>38.0333333333333</v>
      </c>
      <c r="P345" s="3" t="n">
        <v>51</v>
      </c>
      <c r="Q345" s="0" t="n">
        <v>49</v>
      </c>
      <c r="R345" s="8" t="n">
        <f aca="false">IF(P345&lt;65,65-P345,0)</f>
        <v>14</v>
      </c>
      <c r="S345" s="8" t="n">
        <f aca="false">IF(Q345&lt;65,65-Q345," ")</f>
        <v>16</v>
      </c>
      <c r="T345" s="4" t="n">
        <f aca="false">IF(R345&gt;0,((F345-28)*(0.16)),0)</f>
        <v>0.16</v>
      </c>
      <c r="U345" s="4" t="n">
        <f aca="false">(R345/7)*4</f>
        <v>8</v>
      </c>
      <c r="V345" s="4"/>
      <c r="W345" s="15" t="n">
        <f aca="false">(SUM(T$158:T345))/(SUM(R$158:R345))</f>
        <v>0.185617046463451</v>
      </c>
    </row>
    <row r="346" customFormat="false" ht="14.85" hidden="false" customHeight="false" outlineLevel="0" collapsed="false">
      <c r="A346" s="10" t="n">
        <f aca="false">+A345+1</f>
        <v>41005</v>
      </c>
      <c r="B346" s="0" t="n">
        <v>9227</v>
      </c>
      <c r="C346" s="0" t="n">
        <v>4243</v>
      </c>
      <c r="D346" s="0" t="n">
        <v>6985</v>
      </c>
      <c r="E346" s="8" t="n">
        <f aca="false">D346-D345</f>
        <v>46</v>
      </c>
      <c r="F346" s="8" t="n">
        <f aca="false">(B346-B345)+((D346-D345)-(C346-C345))</f>
        <v>40</v>
      </c>
      <c r="G346" s="8" t="n">
        <f aca="false">G345+F346</f>
        <v>11969</v>
      </c>
      <c r="H346" s="8" t="n">
        <f aca="false">(B346-B345)-(C346-C345)</f>
        <v>-6</v>
      </c>
      <c r="I346" s="1" t="n">
        <f aca="false">AVERAGE(E317:E346)</f>
        <v>31.6333333333333</v>
      </c>
      <c r="J346" s="11" t="n">
        <f aca="false">(D346-D345)/F346</f>
        <v>1.15</v>
      </c>
      <c r="K346" s="11"/>
      <c r="M346" s="12" t="n">
        <f aca="false">AVERAGE(J317:J346)</f>
        <v>0.901034074115941</v>
      </c>
      <c r="N346" s="13" t="n">
        <f aca="false">AVERAGE(F317:F346)</f>
        <v>37.3666666666667</v>
      </c>
      <c r="P346" s="3" t="n">
        <v>49</v>
      </c>
      <c r="Q346" s="0" t="n">
        <v>49</v>
      </c>
      <c r="R346" s="8" t="n">
        <f aca="false">IF(P346&lt;65,65-P346,0)</f>
        <v>16</v>
      </c>
      <c r="S346" s="8" t="n">
        <f aca="false">IF(Q346&lt;65,65-Q346," ")</f>
        <v>16</v>
      </c>
      <c r="T346" s="4" t="n">
        <f aca="false">IF(R346&gt;0,((F346-28)*(0.16)),0)</f>
        <v>1.92</v>
      </c>
      <c r="U346" s="4" t="n">
        <f aca="false">(R346/7)*4</f>
        <v>9.14285714285714</v>
      </c>
      <c r="V346" s="4"/>
      <c r="W346" s="15" t="n">
        <f aca="false">(SUM(T$158:T346))/(SUM(R$158:R346))</f>
        <v>0.185307805596465</v>
      </c>
    </row>
    <row r="347" customFormat="false" ht="14.85" hidden="false" customHeight="false" outlineLevel="0" collapsed="false">
      <c r="A347" s="10" t="n">
        <f aca="false">+A346+1</f>
        <v>41006</v>
      </c>
      <c r="B347" s="0" t="n">
        <v>9262</v>
      </c>
      <c r="C347" s="0" t="n">
        <v>4281</v>
      </c>
      <c r="D347" s="0" t="n">
        <v>7032</v>
      </c>
      <c r="E347" s="8" t="n">
        <f aca="false">D347-D346</f>
        <v>47</v>
      </c>
      <c r="F347" s="8" t="n">
        <f aca="false">(B347-B346)+((D347-D346)-(C347-C346))</f>
        <v>44</v>
      </c>
      <c r="G347" s="8" t="n">
        <f aca="false">G346+F347</f>
        <v>12013</v>
      </c>
      <c r="H347" s="8" t="n">
        <f aca="false">(B347-B346)-(C347-C346)</f>
        <v>-3</v>
      </c>
      <c r="I347" s="1" t="n">
        <f aca="false">AVERAGE(E318:E347)</f>
        <v>31.8333333333333</v>
      </c>
      <c r="J347" s="11" t="n">
        <f aca="false">(D347-D346)/F347</f>
        <v>1.06818181818182</v>
      </c>
      <c r="K347" s="11"/>
      <c r="M347" s="12" t="n">
        <f aca="false">AVERAGE(J318:J347)</f>
        <v>0.897592515674382</v>
      </c>
      <c r="N347" s="13" t="n">
        <f aca="false">AVERAGE(F318:F347)</f>
        <v>37.6666666666667</v>
      </c>
      <c r="P347" s="3" t="n">
        <v>52</v>
      </c>
      <c r="Q347" s="0" t="n">
        <v>50</v>
      </c>
      <c r="R347" s="8" t="n">
        <f aca="false">IF(P347&lt;65,65-P347,0)</f>
        <v>13</v>
      </c>
      <c r="S347" s="8" t="n">
        <f aca="false">IF(Q347&lt;65,65-Q347," ")</f>
        <v>15</v>
      </c>
      <c r="T347" s="4" t="n">
        <f aca="false">IF(R347&gt;0,((F347-28)*(0.16)),0)</f>
        <v>2.56</v>
      </c>
      <c r="U347" s="4" t="n">
        <f aca="false">(R347/7)*4</f>
        <v>7.42857142857143</v>
      </c>
      <c r="V347" s="4"/>
      <c r="W347" s="15" t="n">
        <f aca="false">(SUM(T$158:T347))/(SUM(R$158:R347))</f>
        <v>0.185352112676056</v>
      </c>
    </row>
    <row r="348" customFormat="false" ht="14.85" hidden="false" customHeight="false" outlineLevel="0" collapsed="false">
      <c r="A348" s="10" t="n">
        <f aca="false">+A347+1</f>
        <v>41007</v>
      </c>
      <c r="B348" s="0" t="n">
        <v>9291</v>
      </c>
      <c r="C348" s="0" t="n">
        <v>4316</v>
      </c>
      <c r="D348" s="0" t="n">
        <v>7071</v>
      </c>
      <c r="E348" s="8" t="n">
        <f aca="false">D348-D347</f>
        <v>39</v>
      </c>
      <c r="F348" s="8" t="n">
        <f aca="false">(B348-B347)+((D348-D347)-(C348-C347))</f>
        <v>33</v>
      </c>
      <c r="G348" s="8" t="n">
        <f aca="false">G347+F348</f>
        <v>12046</v>
      </c>
      <c r="H348" s="8" t="n">
        <f aca="false">(B348-B347)-(C348-C347)</f>
        <v>-6</v>
      </c>
      <c r="I348" s="1" t="n">
        <f aca="false">AVERAGE(E319:E348)</f>
        <v>32</v>
      </c>
      <c r="J348" s="11" t="n">
        <f aca="false">(D348-D347)/F348</f>
        <v>1.18181818181818</v>
      </c>
      <c r="K348" s="11"/>
      <c r="M348" s="12" t="n">
        <f aca="false">AVERAGE(J319:J348)</f>
        <v>0.903653121734988</v>
      </c>
      <c r="N348" s="13" t="n">
        <f aca="false">AVERAGE(F319:F348)</f>
        <v>37.6333333333333</v>
      </c>
      <c r="P348" s="3" t="n">
        <v>51</v>
      </c>
      <c r="Q348" s="0" t="n">
        <v>50</v>
      </c>
      <c r="R348" s="8" t="n">
        <f aca="false">IF(P348&lt;65,65-P348,0)</f>
        <v>14</v>
      </c>
      <c r="S348" s="8" t="n">
        <f aca="false">IF(Q348&lt;65,65-Q348," ")</f>
        <v>15</v>
      </c>
      <c r="T348" s="4" t="n">
        <f aca="false">IF(R348&gt;0,((F348-28)*(0.16)),0)</f>
        <v>0.8</v>
      </c>
      <c r="U348" s="4" t="n">
        <f aca="false">(R348/7)*4</f>
        <v>8</v>
      </c>
      <c r="V348" s="4"/>
      <c r="W348" s="15" t="n">
        <f aca="false">(SUM(T$158:T348))/(SUM(R$158:R348))</f>
        <v>0.184827586206896</v>
      </c>
    </row>
    <row r="349" customFormat="false" ht="14.85" hidden="false" customHeight="false" outlineLevel="0" collapsed="false">
      <c r="A349" s="10" t="n">
        <f aca="false">+A348+1</f>
        <v>41008</v>
      </c>
      <c r="B349" s="0" t="n">
        <v>9312</v>
      </c>
      <c r="C349" s="0" t="n">
        <v>4351</v>
      </c>
      <c r="D349" s="0" t="n">
        <v>7125</v>
      </c>
      <c r="E349" s="8" t="n">
        <f aca="false">D349-D348</f>
        <v>54</v>
      </c>
      <c r="F349" s="8" t="n">
        <f aca="false">(B349-B348)+((D349-D348)-(C349-C348))</f>
        <v>40</v>
      </c>
      <c r="G349" s="8" t="n">
        <f aca="false">G348+F349</f>
        <v>12086</v>
      </c>
      <c r="H349" s="8" t="n">
        <f aca="false">(B349-B348)-(C349-C348)</f>
        <v>-14</v>
      </c>
      <c r="I349" s="1" t="n">
        <f aca="false">AVERAGE(E320:E349)</f>
        <v>32.4333333333333</v>
      </c>
      <c r="J349" s="11" t="n">
        <f aca="false">(D349-D348)/F349</f>
        <v>1.35</v>
      </c>
      <c r="K349" s="11"/>
      <c r="M349" s="12" t="n">
        <f aca="false">AVERAGE(J320:J349)</f>
        <v>0.92334447975968</v>
      </c>
      <c r="N349" s="13" t="n">
        <f aca="false">AVERAGE(F320:F349)</f>
        <v>37.1666666666667</v>
      </c>
      <c r="P349" s="3" t="n">
        <v>58</v>
      </c>
      <c r="Q349" s="0" t="n">
        <v>51</v>
      </c>
      <c r="R349" s="8" t="n">
        <f aca="false">IF(P349&lt;65,65-P349,0)</f>
        <v>7</v>
      </c>
      <c r="S349" s="8" t="n">
        <f aca="false">IF(Q349&lt;65,65-Q349," ")</f>
        <v>14</v>
      </c>
      <c r="T349" s="4" t="n">
        <f aca="false">IF(R349&gt;0,((F349-28)*(0.16)),0)</f>
        <v>1.92</v>
      </c>
      <c r="U349" s="4" t="n">
        <f aca="false">(R349/7)*4</f>
        <v>4</v>
      </c>
      <c r="V349" s="4"/>
      <c r="W349" s="15" t="n">
        <f aca="false">(SUM(T$158:T349))/(SUM(R$158:R349))</f>
        <v>0.185010207057451</v>
      </c>
    </row>
    <row r="350" customFormat="false" ht="14.85" hidden="false" customHeight="false" outlineLevel="0" collapsed="false">
      <c r="A350" s="10" t="n">
        <f aca="false">+A349+1</f>
        <v>41009</v>
      </c>
      <c r="B350" s="0" t="n">
        <v>9339</v>
      </c>
      <c r="C350" s="0" t="n">
        <v>4377</v>
      </c>
      <c r="D350" s="0" t="n">
        <v>7161</v>
      </c>
      <c r="E350" s="8" t="n">
        <f aca="false">D350-D349</f>
        <v>36</v>
      </c>
      <c r="F350" s="8" t="n">
        <f aca="false">(B350-B349)+((D350-D349)-(C350-C349))</f>
        <v>37</v>
      </c>
      <c r="G350" s="8" t="n">
        <f aca="false">G349+F350</f>
        <v>12123</v>
      </c>
      <c r="H350" s="8" t="n">
        <f aca="false">(B350-B349)-(C350-C349)</f>
        <v>1</v>
      </c>
      <c r="I350" s="1" t="n">
        <f aca="false">AVERAGE(E321:E350)</f>
        <v>32.3</v>
      </c>
      <c r="J350" s="11" t="n">
        <f aca="false">(D350-D349)/F350</f>
        <v>0.972972972972973</v>
      </c>
      <c r="K350" s="11"/>
      <c r="M350" s="12" t="n">
        <f aca="false">AVERAGE(J321:J350)</f>
        <v>0.931085554167421</v>
      </c>
      <c r="N350" s="13" t="n">
        <f aca="false">AVERAGE(F321:F350)</f>
        <v>36.6</v>
      </c>
      <c r="P350" s="3" t="n">
        <v>53</v>
      </c>
      <c r="Q350" s="0" t="n">
        <v>51</v>
      </c>
      <c r="R350" s="8" t="n">
        <f aca="false">IF(P350&lt;65,65-P350,0)</f>
        <v>12</v>
      </c>
      <c r="S350" s="8" t="n">
        <f aca="false">IF(Q350&lt;65,65-Q350," ")</f>
        <v>14</v>
      </c>
      <c r="T350" s="4" t="n">
        <f aca="false">IF(R350&gt;0,((F350-28)*(0.16)),0)</f>
        <v>1.44</v>
      </c>
      <c r="U350" s="4" t="n">
        <f aca="false">(R350/7)*4</f>
        <v>6.85714285714286</v>
      </c>
      <c r="V350" s="4"/>
      <c r="W350" s="15" t="n">
        <f aca="false">(SUM(T$158:T350))/(SUM(R$158:R350))</f>
        <v>0.18478349317059</v>
      </c>
    </row>
    <row r="351" customFormat="false" ht="14.85" hidden="false" customHeight="false" outlineLevel="0" collapsed="false">
      <c r="A351" s="10" t="n">
        <f aca="false">+A350+1</f>
        <v>41010</v>
      </c>
      <c r="B351" s="0" t="n">
        <v>9369</v>
      </c>
      <c r="C351" s="0" t="n">
        <v>4399</v>
      </c>
      <c r="D351" s="0" t="n">
        <v>7190</v>
      </c>
      <c r="E351" s="8" t="n">
        <f aca="false">D351-D350</f>
        <v>29</v>
      </c>
      <c r="F351" s="8" t="n">
        <f aca="false">(B351-B350)+((D351-D350)-(C351-C350))</f>
        <v>37</v>
      </c>
      <c r="G351" s="8" t="n">
        <f aca="false">G350+F351</f>
        <v>12160</v>
      </c>
      <c r="H351" s="8" t="n">
        <f aca="false">(B351-B350)-(C351-C350)</f>
        <v>8</v>
      </c>
      <c r="I351" s="1" t="n">
        <f aca="false">AVERAGE(E322:E351)</f>
        <v>31.9666666666667</v>
      </c>
      <c r="J351" s="11" t="n">
        <f aca="false">(D351-D350)/F351</f>
        <v>0.783783783783784</v>
      </c>
      <c r="K351" s="11"/>
      <c r="M351" s="12" t="n">
        <f aca="false">AVERAGE(J322:J351)</f>
        <v>0.931211680293547</v>
      </c>
      <c r="N351" s="13" t="n">
        <f aca="false">AVERAGE(F322:F351)</f>
        <v>36.1666666666667</v>
      </c>
      <c r="P351" s="3" t="n">
        <v>50</v>
      </c>
      <c r="Q351" s="0" t="n">
        <v>51</v>
      </c>
      <c r="R351" s="8" t="n">
        <f aca="false">IF(P351&lt;65,65-P351,0)</f>
        <v>15</v>
      </c>
      <c r="S351" s="8" t="n">
        <f aca="false">IF(Q351&lt;65,65-Q351," ")</f>
        <v>14</v>
      </c>
      <c r="T351" s="4" t="n">
        <f aca="false">IF(R351&gt;0,((F351-28)*(0.16)),0)</f>
        <v>1.44</v>
      </c>
      <c r="U351" s="4" t="n">
        <f aca="false">(R351/7)*4</f>
        <v>8.57142857142857</v>
      </c>
      <c r="V351" s="4"/>
      <c r="W351" s="15" t="n">
        <f aca="false">(SUM(T$158:T351))/(SUM(R$158:R351))</f>
        <v>0.184398148148148</v>
      </c>
    </row>
    <row r="352" customFormat="false" ht="14.85" hidden="false" customHeight="false" outlineLevel="0" collapsed="false">
      <c r="A352" s="10" t="n">
        <f aca="false">+A351+1</f>
        <v>41011</v>
      </c>
      <c r="B352" s="0" t="n">
        <v>9404</v>
      </c>
      <c r="C352" s="0" t="n">
        <v>4415</v>
      </c>
      <c r="D352" s="0" t="n">
        <v>7217</v>
      </c>
      <c r="E352" s="8" t="n">
        <f aca="false">D352-D351</f>
        <v>27</v>
      </c>
      <c r="F352" s="8" t="n">
        <f aca="false">(B352-B351)+((D352-D351)-(C352-C351))</f>
        <v>46</v>
      </c>
      <c r="G352" s="8" t="n">
        <f aca="false">G351+F352</f>
        <v>12206</v>
      </c>
      <c r="H352" s="8" t="n">
        <f aca="false">(B352-B351)-(C352-C351)</f>
        <v>19</v>
      </c>
      <c r="I352" s="1" t="n">
        <f aca="false">AVERAGE(E323:E352)</f>
        <v>31.9666666666667</v>
      </c>
      <c r="J352" s="11" t="n">
        <f aca="false">(D352-D351)/F352</f>
        <v>0.58695652173913</v>
      </c>
      <c r="K352" s="11"/>
      <c r="M352" s="12" t="n">
        <f aca="false">AVERAGE(J323:J352)</f>
        <v>0.923504170412124</v>
      </c>
      <c r="N352" s="13" t="n">
        <f aca="false">AVERAGE(F323:F352)</f>
        <v>36.6</v>
      </c>
      <c r="P352" s="3" t="n">
        <v>53</v>
      </c>
      <c r="Q352" s="0" t="n">
        <v>52</v>
      </c>
      <c r="R352" s="8" t="n">
        <f aca="false">IF(P352&lt;65,65-P352,0)</f>
        <v>12</v>
      </c>
      <c r="S352" s="8" t="n">
        <f aca="false">IF(Q352&lt;65,65-Q352," ")</f>
        <v>13</v>
      </c>
      <c r="T352" s="4" t="n">
        <f aca="false">IF(R352&gt;0,((F352-28)*(0.16)),0)</f>
        <v>2.88</v>
      </c>
      <c r="U352" s="4" t="n">
        <f aca="false">(R352/7)*4</f>
        <v>6.85714285714286</v>
      </c>
      <c r="V352" s="4"/>
      <c r="W352" s="15" t="n">
        <f aca="false">(SUM(T$158:T352))/(SUM(R$158:R352))</f>
        <v>0.184590542099193</v>
      </c>
    </row>
    <row r="353" customFormat="false" ht="14.85" hidden="false" customHeight="false" outlineLevel="0" collapsed="false">
      <c r="A353" s="10" t="n">
        <f aca="false">+A352+1</f>
        <v>41012</v>
      </c>
      <c r="B353" s="0" t="n">
        <v>9433</v>
      </c>
      <c r="C353" s="0" t="n">
        <v>4436</v>
      </c>
      <c r="D353" s="0" t="n">
        <v>7248</v>
      </c>
      <c r="E353" s="8" t="n">
        <f aca="false">D353-D352</f>
        <v>31</v>
      </c>
      <c r="F353" s="8" t="n">
        <f aca="false">(B353-B352)+((D353-D352)-(C353-C352))</f>
        <v>39</v>
      </c>
      <c r="G353" s="8" t="n">
        <f aca="false">G352+F353</f>
        <v>12245</v>
      </c>
      <c r="H353" s="8" t="n">
        <f aca="false">(B353-B352)-(C353-C352)</f>
        <v>8</v>
      </c>
      <c r="I353" s="1" t="n">
        <f aca="false">AVERAGE(E324:E353)</f>
        <v>31.8333333333333</v>
      </c>
      <c r="J353" s="11" t="n">
        <f aca="false">(D353-D352)/F353</f>
        <v>0.794871794871795</v>
      </c>
      <c r="K353" s="11"/>
      <c r="M353" s="12" t="n">
        <f aca="false">AVERAGE(J324:J353)</f>
        <v>0.911111008018962</v>
      </c>
      <c r="N353" s="13" t="n">
        <f aca="false">AVERAGE(F324:F353)</f>
        <v>36.9</v>
      </c>
      <c r="P353" s="3" t="n">
        <v>54</v>
      </c>
      <c r="Q353" s="0" t="n">
        <v>52</v>
      </c>
      <c r="R353" s="8" t="n">
        <f aca="false">IF(P353&lt;65,65-P353,0)</f>
        <v>11</v>
      </c>
      <c r="S353" s="8" t="n">
        <f aca="false">IF(Q353&lt;65,65-Q353," ")</f>
        <v>13</v>
      </c>
      <c r="T353" s="4" t="n">
        <f aca="false">IF(R353&gt;0,((F353-28)*(0.16)),0)</f>
        <v>1.76</v>
      </c>
      <c r="U353" s="4" t="n">
        <f aca="false">(R353/7)*4</f>
        <v>6.28571428571429</v>
      </c>
      <c r="V353" s="4"/>
      <c r="W353" s="15" t="n">
        <f aca="false">(SUM(T$158:T353))/(SUM(R$158:R353))</f>
        <v>0.184512791031906</v>
      </c>
    </row>
    <row r="354" customFormat="false" ht="14.85" hidden="false" customHeight="false" outlineLevel="0" collapsed="false">
      <c r="A354" s="10" t="n">
        <f aca="false">+A353+1</f>
        <v>41013</v>
      </c>
      <c r="B354" s="0" t="n">
        <v>9454</v>
      </c>
      <c r="C354" s="0" t="n">
        <v>4468</v>
      </c>
      <c r="D354" s="0" t="n">
        <v>7293</v>
      </c>
      <c r="E354" s="8" t="n">
        <f aca="false">D354-D353</f>
        <v>45</v>
      </c>
      <c r="F354" s="8" t="n">
        <f aca="false">(B354-B353)+((D354-D353)-(C354-C353))</f>
        <v>34</v>
      </c>
      <c r="G354" s="8" t="n">
        <f aca="false">G353+F354</f>
        <v>12279</v>
      </c>
      <c r="H354" s="8" t="n">
        <f aca="false">(B354-B353)-(C354-C353)</f>
        <v>-11</v>
      </c>
      <c r="I354" s="1" t="n">
        <f aca="false">AVERAGE(E325:E354)</f>
        <v>32.2</v>
      </c>
      <c r="J354" s="11" t="n">
        <f aca="false">(D354-D353)/F354</f>
        <v>1.32352941176471</v>
      </c>
      <c r="K354" s="11"/>
      <c r="M354" s="12" t="n">
        <f aca="false">AVERAGE(J325:J354)</f>
        <v>0.91325334643581</v>
      </c>
      <c r="N354" s="13" t="n">
        <f aca="false">AVERAGE(F325:F354)</f>
        <v>37.1333333333333</v>
      </c>
      <c r="O354" s="0" t="n">
        <v>646</v>
      </c>
      <c r="P354" s="3" t="n">
        <v>58</v>
      </c>
      <c r="Q354" s="0" t="n">
        <v>52</v>
      </c>
      <c r="R354" s="8" t="n">
        <f aca="false">IF(P354&lt;65,65-P354,0)</f>
        <v>7</v>
      </c>
      <c r="S354" s="8" t="n">
        <f aca="false">IF(Q354&lt;65,65-Q354," ")</f>
        <v>13</v>
      </c>
      <c r="T354" s="4" t="n">
        <f aca="false">IF(R354&gt;0,((F354-28)*(0.16)),0)</f>
        <v>0.96</v>
      </c>
      <c r="U354" s="4" t="n">
        <f aca="false">(R354/7)*4</f>
        <v>4</v>
      </c>
      <c r="V354" s="4"/>
      <c r="W354" s="15" t="n">
        <f aca="false">(SUM(T$158:T354))/(SUM(R$158:R354))</f>
        <v>0.184417670682731</v>
      </c>
    </row>
    <row r="355" customFormat="false" ht="14.85" hidden="false" customHeight="false" outlineLevel="0" collapsed="false">
      <c r="A355" s="10" t="n">
        <f aca="false">+A354+1</f>
        <v>41014</v>
      </c>
      <c r="B355" s="0" t="n">
        <v>9469</v>
      </c>
      <c r="C355" s="0" t="n">
        <v>4491</v>
      </c>
      <c r="D355" s="0" t="n">
        <v>7325</v>
      </c>
      <c r="E355" s="8" t="n">
        <f aca="false">D355-D354</f>
        <v>32</v>
      </c>
      <c r="F355" s="8" t="n">
        <f aca="false">(B355-B354)+((D355-D354)-(C355-C354))</f>
        <v>24</v>
      </c>
      <c r="G355" s="8" t="n">
        <f aca="false">G354+F355</f>
        <v>12303</v>
      </c>
      <c r="H355" s="8" t="n">
        <f aca="false">(B355-B354)-(C355-C354)</f>
        <v>-8</v>
      </c>
      <c r="I355" s="1" t="n">
        <f aca="false">AVERAGE(E326:E355)</f>
        <v>32.9333333333333</v>
      </c>
      <c r="J355" s="11" t="n">
        <f aca="false">(D355-D354)/F355</f>
        <v>1.33333333333333</v>
      </c>
      <c r="K355" s="11"/>
      <c r="M355" s="12" t="n">
        <f aca="false">AVERAGE(J326:J355)</f>
        <v>0.950122033304497</v>
      </c>
      <c r="N355" s="13" t="n">
        <f aca="false">AVERAGE(F326:F355)</f>
        <v>36.4666666666667</v>
      </c>
      <c r="O355" s="0" t="n">
        <v>718</v>
      </c>
      <c r="P355" s="3" t="n">
        <v>70</v>
      </c>
      <c r="Q355" s="0" t="n">
        <v>53</v>
      </c>
      <c r="R355" s="8" t="n">
        <f aca="false">IF(P355&lt;65,65-P355,0)</f>
        <v>0</v>
      </c>
      <c r="S355" s="8" t="n">
        <f aca="false">IF(Q355&lt;65,65-Q355," ")</f>
        <v>12</v>
      </c>
      <c r="T355" s="4" t="n">
        <f aca="false">IF(R355&gt;0,((F355-28)*(0.16)),0)</f>
        <v>0</v>
      </c>
      <c r="U355" s="4" t="n">
        <f aca="false">(R355/7)*4</f>
        <v>0</v>
      </c>
      <c r="V355" s="4"/>
      <c r="W355" s="15" t="n">
        <f aca="false">(SUM(T$158:T355))/(SUM(R$158:R355))</f>
        <v>0.184417670682731</v>
      </c>
    </row>
    <row r="356" customFormat="false" ht="14.85" hidden="false" customHeight="false" outlineLevel="0" collapsed="false">
      <c r="A356" s="10" t="n">
        <f aca="false">+A355+1</f>
        <v>41015</v>
      </c>
      <c r="B356" s="0" t="n">
        <v>9482</v>
      </c>
      <c r="C356" s="0" t="n">
        <v>4510</v>
      </c>
      <c r="D356" s="0" t="n">
        <v>7358</v>
      </c>
      <c r="E356" s="8" t="n">
        <f aca="false">D356-D355</f>
        <v>33</v>
      </c>
      <c r="F356" s="8" t="n">
        <f aca="false">(B356-B355)+((D356-D355)-(C356-C355))</f>
        <v>27</v>
      </c>
      <c r="G356" s="8" t="n">
        <f aca="false">G355+F356</f>
        <v>12330</v>
      </c>
      <c r="H356" s="8" t="n">
        <f aca="false">(B356-B355)-(C356-C355)</f>
        <v>-6</v>
      </c>
      <c r="I356" s="1" t="n">
        <f aca="false">AVERAGE(E327:E356)</f>
        <v>33.3333333333333</v>
      </c>
      <c r="J356" s="11" t="n">
        <f aca="false">(D356-D355)/F356</f>
        <v>1.22222222222222</v>
      </c>
      <c r="K356" s="11"/>
      <c r="M356" s="12" t="n">
        <f aca="false">AVERAGE(J327:J356)</f>
        <v>0.974196107378571</v>
      </c>
      <c r="N356" s="13" t="n">
        <f aca="false">AVERAGE(F327:F356)</f>
        <v>35.9666666666667</v>
      </c>
      <c r="O356" s="0" t="n">
        <v>790</v>
      </c>
      <c r="P356" s="3" t="n">
        <v>75</v>
      </c>
      <c r="Q356" s="0" t="n">
        <v>53</v>
      </c>
      <c r="R356" s="8" t="n">
        <f aca="false">IF(P356&lt;65,65-P356,0)</f>
        <v>0</v>
      </c>
      <c r="S356" s="8" t="n">
        <f aca="false">IF(Q356&lt;65,65-Q356," ")</f>
        <v>12</v>
      </c>
      <c r="T356" s="4" t="n">
        <f aca="false">IF(R356&gt;0,((F356-28)*(0.16)),0)</f>
        <v>0</v>
      </c>
      <c r="U356" s="4" t="n">
        <f aca="false">(R356/7)*4</f>
        <v>0</v>
      </c>
      <c r="V356" s="4"/>
      <c r="W356" s="15" t="n">
        <f aca="false">(SUM(T$158:T356))/(SUM(R$158:R356))</f>
        <v>0.184417670682731</v>
      </c>
    </row>
    <row r="357" customFormat="false" ht="14.85" hidden="false" customHeight="false" outlineLevel="0" collapsed="false">
      <c r="A357" s="10" t="n">
        <f aca="false">+A356+1</f>
        <v>41016</v>
      </c>
      <c r="B357" s="0" t="n">
        <v>9494</v>
      </c>
      <c r="C357" s="0" t="n">
        <v>4538</v>
      </c>
      <c r="D357" s="0" t="n">
        <v>7400</v>
      </c>
      <c r="E357" s="8" t="n">
        <f aca="false">D357-D356</f>
        <v>42</v>
      </c>
      <c r="F357" s="8" t="n">
        <f aca="false">(B357-B356)+((D357-D356)-(C357-C356))</f>
        <v>26</v>
      </c>
      <c r="G357" s="8" t="n">
        <f aca="false">G356+F357</f>
        <v>12356</v>
      </c>
      <c r="H357" s="8" t="n">
        <f aca="false">(B357-B356)-(C357-C356)</f>
        <v>-16</v>
      </c>
      <c r="I357" s="1" t="n">
        <f aca="false">AVERAGE(E328:E357)</f>
        <v>33.7</v>
      </c>
      <c r="J357" s="11" t="n">
        <f aca="false">(D357-D356)/F357</f>
        <v>1.61538461538462</v>
      </c>
      <c r="K357" s="11"/>
      <c r="M357" s="12" t="n">
        <f aca="false">AVERAGE(J328:J357)</f>
        <v>0.992410077316679</v>
      </c>
      <c r="N357" s="13" t="n">
        <f aca="false">AVERAGE(F328:F357)</f>
        <v>35.8666666666667</v>
      </c>
      <c r="O357" s="0" t="s">
        <v>33</v>
      </c>
      <c r="P357" s="3" t="n">
        <v>73</v>
      </c>
      <c r="Q357" s="0" t="n">
        <v>54</v>
      </c>
      <c r="R357" s="8" t="n">
        <f aca="false">IF(P357&lt;65,65-P357,0)</f>
        <v>0</v>
      </c>
      <c r="S357" s="8" t="n">
        <f aca="false">IF(Q357&lt;65,65-Q357," ")</f>
        <v>11</v>
      </c>
      <c r="T357" s="4" t="n">
        <f aca="false">IF(R357&gt;0,((F357-28)*(0.16)),0)</f>
        <v>0</v>
      </c>
      <c r="U357" s="4" t="n">
        <f aca="false">(R357/7)*4</f>
        <v>0</v>
      </c>
      <c r="V357" s="4"/>
      <c r="W357" s="15" t="n">
        <f aca="false">(SUM(T$158:T357))/(SUM(R$158:R357))</f>
        <v>0.184417670682731</v>
      </c>
    </row>
    <row r="358" customFormat="false" ht="14.85" hidden="false" customHeight="false" outlineLevel="0" collapsed="false">
      <c r="A358" s="10" t="n">
        <f aca="false">+A357+1</f>
        <v>41017</v>
      </c>
      <c r="B358" s="0" t="n">
        <v>9510</v>
      </c>
      <c r="C358" s="0" t="n">
        <v>4564</v>
      </c>
      <c r="D358" s="0" t="n">
        <v>7436</v>
      </c>
      <c r="E358" s="8" t="n">
        <f aca="false">D358-D357</f>
        <v>36</v>
      </c>
      <c r="F358" s="8" t="n">
        <f aca="false">(B358-B357)+((D358-D357)-(C358-C357))</f>
        <v>26</v>
      </c>
      <c r="G358" s="8" t="n">
        <f aca="false">G357+F358</f>
        <v>12382</v>
      </c>
      <c r="H358" s="8" t="n">
        <f aca="false">(B358-B357)-(C358-C357)</f>
        <v>-10</v>
      </c>
      <c r="I358" s="1" t="n">
        <f aca="false">AVERAGE(E329:E358)</f>
        <v>33.7</v>
      </c>
      <c r="J358" s="11" t="n">
        <f aca="false">(D358-D357)/F358</f>
        <v>1.38461538461538</v>
      </c>
      <c r="K358" s="11"/>
      <c r="M358" s="12" t="n">
        <f aca="false">AVERAGE(J329:J358)</f>
        <v>0.997184613125697</v>
      </c>
      <c r="N358" s="13" t="n">
        <f aca="false">AVERAGE(F329:F358)</f>
        <v>35.7666666666667</v>
      </c>
      <c r="P358" s="3" t="n">
        <v>57</v>
      </c>
      <c r="Q358" s="0" t="n">
        <v>54</v>
      </c>
      <c r="R358" s="8" t="n">
        <f aca="false">IF(P358&lt;65,65-P358,0)</f>
        <v>8</v>
      </c>
      <c r="S358" s="8" t="n">
        <f aca="false">IF(Q358&lt;65,65-Q358," ")</f>
        <v>11</v>
      </c>
      <c r="T358" s="4" t="n">
        <f aca="false">IF(R358&gt;0,((F358-28)*(0.16)),0)</f>
        <v>-0.32</v>
      </c>
      <c r="U358" s="4" t="n">
        <f aca="false">(R358/7)*4</f>
        <v>4.57142857142857</v>
      </c>
      <c r="V358" s="4"/>
      <c r="W358" s="15" t="n">
        <f aca="false">(SUM(T$158:T358))/(SUM(R$158:R358))</f>
        <v>0.183903835145964</v>
      </c>
    </row>
    <row r="359" customFormat="false" ht="14.85" hidden="false" customHeight="false" outlineLevel="0" collapsed="false">
      <c r="A359" s="10" t="n">
        <f aca="false">+A358+1</f>
        <v>41018</v>
      </c>
      <c r="B359" s="0" t="n">
        <v>9536</v>
      </c>
      <c r="C359" s="0" t="n">
        <v>4577</v>
      </c>
      <c r="D359" s="0" t="n">
        <v>7456</v>
      </c>
      <c r="E359" s="8" t="n">
        <f aca="false">D359-D358</f>
        <v>20</v>
      </c>
      <c r="F359" s="8" t="n">
        <f aca="false">(B359-B358)+((D359-D358)-(C359-C358))</f>
        <v>33</v>
      </c>
      <c r="G359" s="8" t="n">
        <f aca="false">G358+F359</f>
        <v>12415</v>
      </c>
      <c r="H359" s="8" t="n">
        <f aca="false">(B359-B358)-(C359-C358)</f>
        <v>13</v>
      </c>
      <c r="I359" s="1" t="n">
        <f aca="false">AVERAGE(E330:E359)</f>
        <v>33.3333333333333</v>
      </c>
      <c r="J359" s="11" t="n">
        <f aca="false">(D359-D358)/F359</f>
        <v>0.606060606060606</v>
      </c>
      <c r="K359" s="11"/>
      <c r="M359" s="12" t="n">
        <f aca="false">AVERAGE(J330:J359)</f>
        <v>0.982942188883273</v>
      </c>
      <c r="N359" s="13" t="n">
        <f aca="false">AVERAGE(F330:F359)</f>
        <v>35.8666666666667</v>
      </c>
      <c r="P359" s="3" t="n">
        <v>60</v>
      </c>
      <c r="Q359" s="0" t="n">
        <v>54</v>
      </c>
      <c r="R359" s="8" t="n">
        <f aca="false">IF(P359&lt;65,65-P359,0)</f>
        <v>5</v>
      </c>
      <c r="S359" s="8" t="n">
        <f aca="false">IF(Q359&lt;65,65-Q359," ")</f>
        <v>11</v>
      </c>
      <c r="T359" s="4" t="n">
        <f aca="false">IF(R359&gt;0,((F359-28)*(0.16)),0)</f>
        <v>0.8</v>
      </c>
      <c r="U359" s="4" t="n">
        <f aca="false">(R359/7)*4</f>
        <v>2.85714285714286</v>
      </c>
      <c r="V359" s="4"/>
      <c r="W359" s="15" t="n">
        <f aca="false">(SUM(T$158:T359))/(SUM(R$158:R359))</f>
        <v>0.183869677050586</v>
      </c>
    </row>
    <row r="360" customFormat="false" ht="14.85" hidden="false" customHeight="false" outlineLevel="0" collapsed="false">
      <c r="A360" s="10" t="n">
        <f aca="false">+A359+1</f>
        <v>41019</v>
      </c>
      <c r="B360" s="0" t="n">
        <v>9547</v>
      </c>
      <c r="C360" s="0" t="n">
        <v>4611</v>
      </c>
      <c r="D360" s="0" t="n">
        <v>7501</v>
      </c>
      <c r="E360" s="8" t="n">
        <f aca="false">D360-D359</f>
        <v>45</v>
      </c>
      <c r="F360" s="8" t="n">
        <f aca="false">(B360-B359)+((D360-D359)-(C360-C359))</f>
        <v>22</v>
      </c>
      <c r="G360" s="8" t="n">
        <f aca="false">G359+F360</f>
        <v>12437</v>
      </c>
      <c r="H360" s="8" t="n">
        <f aca="false">(B360-B359)-(C360-C359)</f>
        <v>-23</v>
      </c>
      <c r="I360" s="1" t="n">
        <f aca="false">AVERAGE(E331:E360)</f>
        <v>34.1333333333333</v>
      </c>
      <c r="J360" s="11" t="n">
        <f aca="false">(D360-D359)/F360</f>
        <v>2.04545454545455</v>
      </c>
      <c r="K360" s="11"/>
      <c r="M360" s="12" t="n">
        <f aca="false">AVERAGE(J331:J360)</f>
        <v>1.02519808113917</v>
      </c>
      <c r="N360" s="13" t="n">
        <f aca="false">AVERAGE(F331:F360)</f>
        <v>35.7</v>
      </c>
      <c r="P360" s="3" t="n">
        <v>60</v>
      </c>
      <c r="Q360" s="0" t="n">
        <v>54</v>
      </c>
      <c r="R360" s="8" t="n">
        <f aca="false">IF(P360&lt;65,65-P360,0)</f>
        <v>5</v>
      </c>
      <c r="S360" s="8" t="n">
        <f aca="false">IF(Q360&lt;65,65-Q360," ")</f>
        <v>11</v>
      </c>
      <c r="T360" s="4" t="n">
        <f aca="false">IF(R360&gt;0,((F360-28)*(0.16)),0)</f>
        <v>-0.96</v>
      </c>
      <c r="U360" s="4" t="n">
        <f aca="false">(R360/7)*4</f>
        <v>2.85714285714286</v>
      </c>
      <c r="V360" s="4"/>
      <c r="W360" s="15" t="n">
        <f aca="false">(SUM(T$158:T360))/(SUM(R$158:R360))</f>
        <v>0.183333333333333</v>
      </c>
    </row>
    <row r="361" customFormat="false" ht="14.85" hidden="false" customHeight="false" outlineLevel="0" collapsed="false">
      <c r="A361" s="10" t="n">
        <f aca="false">+A360+1</f>
        <v>41020</v>
      </c>
      <c r="B361" s="0" t="n">
        <v>9559</v>
      </c>
      <c r="C361" s="0" t="n">
        <v>4636</v>
      </c>
      <c r="D361" s="0" t="n">
        <v>7538</v>
      </c>
      <c r="E361" s="8" t="n">
        <f aca="false">D361-D360</f>
        <v>37</v>
      </c>
      <c r="F361" s="8" t="n">
        <f aca="false">(B361-B360)+((D361-D360)-(C361-C360))</f>
        <v>24</v>
      </c>
      <c r="G361" s="8" t="n">
        <f aca="false">G360+F361</f>
        <v>12461</v>
      </c>
      <c r="H361" s="8" t="n">
        <f aca="false">(B361-B360)-(C361-C360)</f>
        <v>-13</v>
      </c>
      <c r="I361" s="1" t="n">
        <f aca="false">AVERAGE(E332:E361)</f>
        <v>34.8</v>
      </c>
      <c r="J361" s="11" t="n">
        <f aca="false">(D361-D360)/F361</f>
        <v>1.54166666666667</v>
      </c>
      <c r="K361" s="11"/>
      <c r="M361" s="12" t="n">
        <f aca="false">AVERAGE(J332:J361)</f>
        <v>1.05559931570707</v>
      </c>
      <c r="N361" s="13" t="n">
        <f aca="false">AVERAGE(F332:F361)</f>
        <v>35.6</v>
      </c>
      <c r="P361" s="3" t="n">
        <v>65</v>
      </c>
      <c r="Q361" s="0" t="n">
        <v>55</v>
      </c>
      <c r="R361" s="8" t="n">
        <f aca="false">IF(P361&lt;65,65-P361,0)</f>
        <v>0</v>
      </c>
      <c r="S361" s="8" t="n">
        <f aca="false">IF(Q361&lt;65,65-Q361," ")</f>
        <v>10</v>
      </c>
      <c r="T361" s="4" t="n">
        <f aca="false">IF(R361&gt;0,((F361-28)*(0.16)),0)</f>
        <v>0</v>
      </c>
      <c r="U361" s="4" t="n">
        <f aca="false">(R361/7)*4</f>
        <v>0</v>
      </c>
      <c r="V361" s="4"/>
      <c r="W361" s="15" t="n">
        <f aca="false">(SUM(T$158:T361))/(SUM(R$158:R361))</f>
        <v>0.183333333333333</v>
      </c>
    </row>
    <row r="362" customFormat="false" ht="14.85" hidden="false" customHeight="false" outlineLevel="0" collapsed="false">
      <c r="A362" s="10" t="n">
        <f aca="false">+A361+1</f>
        <v>41021</v>
      </c>
      <c r="B362" s="0" t="n">
        <v>9574</v>
      </c>
      <c r="C362" s="0" t="n">
        <v>4649</v>
      </c>
      <c r="D362" s="0" t="n">
        <v>7560</v>
      </c>
      <c r="E362" s="8" t="n">
        <f aca="false">D362-D361</f>
        <v>22</v>
      </c>
      <c r="F362" s="8" t="n">
        <f aca="false">(B362-B361)+((D362-D361)-(C362-C361))</f>
        <v>24</v>
      </c>
      <c r="G362" s="8" t="n">
        <f aca="false">G361+F362</f>
        <v>12485</v>
      </c>
      <c r="H362" s="8" t="n">
        <f aca="false">(B362-B361)-(C362-C361)</f>
        <v>2</v>
      </c>
      <c r="I362" s="1" t="n">
        <f aca="false">AVERAGE(E333:E362)</f>
        <v>34.5666666666667</v>
      </c>
      <c r="J362" s="11" t="n">
        <f aca="false">(D362-D361)/F362</f>
        <v>0.916666666666667</v>
      </c>
      <c r="K362" s="11"/>
      <c r="M362" s="12" t="n">
        <f aca="false">AVERAGE(J333:J362)</f>
        <v>1.02573820459596</v>
      </c>
      <c r="N362" s="13" t="n">
        <f aca="false">AVERAGE(F333:F362)</f>
        <v>35.8666666666667</v>
      </c>
      <c r="P362" s="3" t="n">
        <v>52</v>
      </c>
      <c r="Q362" s="0" t="n">
        <v>55</v>
      </c>
      <c r="R362" s="8" t="n">
        <f aca="false">IF(P362&lt;65,65-P362,0)</f>
        <v>13</v>
      </c>
      <c r="S362" s="8" t="n">
        <f aca="false">IF(Q362&lt;65,65-Q362," ")</f>
        <v>10</v>
      </c>
      <c r="T362" s="4" t="n">
        <f aca="false">IF(R362&gt;0,((F362-28)*(0.16)),0)</f>
        <v>-0.64</v>
      </c>
      <c r="U362" s="4" t="n">
        <f aca="false">(R362/7)*4</f>
        <v>7.42857142857143</v>
      </c>
      <c r="V362" s="4"/>
      <c r="W362" s="15" t="n">
        <f aca="false">(SUM(T$158:T362))/(SUM(R$158:R362))</f>
        <v>0.182473699175434</v>
      </c>
    </row>
    <row r="363" customFormat="false" ht="14.85" hidden="false" customHeight="false" outlineLevel="0" collapsed="false">
      <c r="A363" s="10" t="n">
        <f aca="false">+A362+1</f>
        <v>41022</v>
      </c>
      <c r="B363" s="0" t="n">
        <v>9620</v>
      </c>
      <c r="C363" s="0" t="n">
        <v>4650</v>
      </c>
      <c r="D363" s="0" t="n">
        <v>7568</v>
      </c>
      <c r="E363" s="8" t="n">
        <f aca="false">D363-D362</f>
        <v>8</v>
      </c>
      <c r="F363" s="8" t="n">
        <f aca="false">(B363-B362)+((D363-D362)-(C363-C362))</f>
        <v>53</v>
      </c>
      <c r="G363" s="8" t="n">
        <f aca="false">G362+F363</f>
        <v>12538</v>
      </c>
      <c r="H363" s="8" t="n">
        <f aca="false">(B363-B362)-(C363-C362)</f>
        <v>45</v>
      </c>
      <c r="I363" s="1" t="n">
        <f aca="false">AVERAGE(E334:E363)</f>
        <v>34.0666666666667</v>
      </c>
      <c r="J363" s="11" t="n">
        <f aca="false">(D363-D362)/F363</f>
        <v>0.150943396226415</v>
      </c>
      <c r="K363" s="11"/>
      <c r="M363" s="12" t="n">
        <f aca="false">AVERAGE(J334:J363)</f>
        <v>1.00822063152899</v>
      </c>
      <c r="N363" s="13" t="n">
        <f aca="false">AVERAGE(F334:F363)</f>
        <v>36.5</v>
      </c>
      <c r="P363" s="3" t="n">
        <v>49</v>
      </c>
      <c r="Q363" s="0" t="n">
        <v>56</v>
      </c>
      <c r="R363" s="8" t="n">
        <f aca="false">IF(P363&lt;65,65-P363,0)</f>
        <v>16</v>
      </c>
      <c r="S363" s="8" t="n">
        <f aca="false">IF(Q363&lt;65,65-Q363," ")</f>
        <v>9</v>
      </c>
      <c r="T363" s="4" t="n">
        <f aca="false">IF(R363&gt;0,((F363-28)*(0.16)),0)</f>
        <v>4</v>
      </c>
      <c r="U363" s="4" t="n">
        <f aca="false">(R363/7)*4</f>
        <v>9.14285714285714</v>
      </c>
      <c r="V363" s="4"/>
      <c r="W363" s="15" t="n">
        <f aca="false">(SUM(T$158:T363))/(SUM(R$158:R363))</f>
        <v>0.182779507500708</v>
      </c>
    </row>
    <row r="364" customFormat="false" ht="14.85" hidden="false" customHeight="false" outlineLevel="0" collapsed="false">
      <c r="A364" s="10" t="n">
        <f aca="false">+A363+1</f>
        <v>41023</v>
      </c>
      <c r="B364" s="0" t="n">
        <v>9657</v>
      </c>
      <c r="C364" s="0" t="n">
        <v>4664</v>
      </c>
      <c r="D364" s="0" t="n">
        <v>7592</v>
      </c>
      <c r="E364" s="8" t="n">
        <f aca="false">D364-D363</f>
        <v>24</v>
      </c>
      <c r="F364" s="8" t="n">
        <f aca="false">(B364-B363)+((D364-D363)-(C364-C363))</f>
        <v>47</v>
      </c>
      <c r="G364" s="8" t="n">
        <f aca="false">G363+F364</f>
        <v>12585</v>
      </c>
      <c r="H364" s="8" t="n">
        <f aca="false">(B364-B363)-(C364-C363)</f>
        <v>23</v>
      </c>
      <c r="I364" s="1" t="n">
        <f aca="false">AVERAGE(E335:E364)</f>
        <v>34.3</v>
      </c>
      <c r="J364" s="11" t="n">
        <f aca="false">(D364-D363)/F364</f>
        <v>0.51063829787234</v>
      </c>
      <c r="K364" s="11"/>
      <c r="M364" s="12" t="n">
        <f aca="false">AVERAGE(J335:J364)</f>
        <v>1.00857524145807</v>
      </c>
      <c r="N364" s="13" t="n">
        <f aca="false">AVERAGE(F335:F364)</f>
        <v>36.9333333333333</v>
      </c>
      <c r="P364" s="3" t="n">
        <v>51</v>
      </c>
      <c r="Q364" s="0" t="n">
        <v>56</v>
      </c>
      <c r="R364" s="8" t="n">
        <f aca="false">IF(P364&lt;65,65-P364,0)</f>
        <v>14</v>
      </c>
      <c r="S364" s="8" t="n">
        <f aca="false">IF(Q364&lt;65,65-Q364," ")</f>
        <v>9</v>
      </c>
      <c r="T364" s="4" t="n">
        <f aca="false">IF(R364&gt;0,((F364-28)*(0.16)),0)</f>
        <v>3.04</v>
      </c>
      <c r="U364" s="4" t="n">
        <f aca="false">(R364/7)*4</f>
        <v>8</v>
      </c>
      <c r="V364" s="4"/>
      <c r="W364" s="15" t="n">
        <f aca="false">(SUM(T$158:T364))/(SUM(R$158:R364))</f>
        <v>0.182915139554553</v>
      </c>
    </row>
    <row r="365" customFormat="false" ht="14.85" hidden="false" customHeight="false" outlineLevel="0" collapsed="false">
      <c r="A365" s="10" t="n">
        <f aca="false">+A364+1</f>
        <v>41024</v>
      </c>
      <c r="B365" s="0" t="n">
        <v>9692</v>
      </c>
      <c r="C365" s="0" t="n">
        <v>4685</v>
      </c>
      <c r="D365" s="0" t="n">
        <v>7622</v>
      </c>
      <c r="E365" s="8" t="n">
        <f aca="false">D365-D364</f>
        <v>30</v>
      </c>
      <c r="F365" s="8" t="n">
        <f aca="false">(B365-B364)+((D365-D364)-(C365-C364))</f>
        <v>44</v>
      </c>
      <c r="G365" s="8" t="n">
        <f aca="false">G364+F365</f>
        <v>12629</v>
      </c>
      <c r="H365" s="8" t="n">
        <f aca="false">(B365-B364)-(C365-C364)</f>
        <v>14</v>
      </c>
      <c r="I365" s="1" t="n">
        <f aca="false">AVERAGE(E336:E365)</f>
        <v>34.3666666666667</v>
      </c>
      <c r="J365" s="11" t="n">
        <f aca="false">(D365-D364)/F365</f>
        <v>0.681818181818182</v>
      </c>
      <c r="K365" s="11"/>
      <c r="M365" s="12" t="n">
        <f aca="false">AVERAGE(J336:J365)</f>
        <v>1.00674111067657</v>
      </c>
      <c r="N365" s="13" t="n">
        <f aca="false">AVERAGE(F336:F365)</f>
        <v>37.1333333333333</v>
      </c>
      <c r="P365" s="3" t="n">
        <v>53</v>
      </c>
      <c r="Q365" s="0" t="n">
        <v>56</v>
      </c>
      <c r="R365" s="8" t="n">
        <f aca="false">IF(P365&lt;65,65-P365,0)</f>
        <v>12</v>
      </c>
      <c r="S365" s="8" t="n">
        <f aca="false">IF(Q365&lt;65,65-Q365," ")</f>
        <v>9</v>
      </c>
      <c r="T365" s="4" t="n">
        <f aca="false">IF(R365&gt;0,((F365-28)*(0.16)),0)</f>
        <v>2.56</v>
      </c>
      <c r="U365" s="4" t="n">
        <f aca="false">(R365/7)*4</f>
        <v>6.85714285714286</v>
      </c>
      <c r="V365" s="4"/>
      <c r="W365" s="15" t="n">
        <f aca="false">(SUM(T$158:T365))/(SUM(R$158:R365))</f>
        <v>0.183017701601573</v>
      </c>
    </row>
    <row r="366" customFormat="false" ht="14.85" hidden="false" customHeight="false" outlineLevel="0" collapsed="false">
      <c r="A366" s="10" t="n">
        <f aca="false">+A365+1</f>
        <v>41025</v>
      </c>
      <c r="B366" s="0" t="n">
        <v>9719</v>
      </c>
      <c r="C366" s="0" t="n">
        <v>4699</v>
      </c>
      <c r="D366" s="0" t="n">
        <v>7644</v>
      </c>
      <c r="E366" s="8" t="n">
        <f aca="false">D366-D365</f>
        <v>22</v>
      </c>
      <c r="F366" s="8" t="n">
        <f aca="false">(B366-B365)+((D366-D365)-(C366-C365))</f>
        <v>35</v>
      </c>
      <c r="G366" s="8" t="n">
        <f aca="false">G365+F366</f>
        <v>12664</v>
      </c>
      <c r="H366" s="8" t="n">
        <f aca="false">(B366-B365)-(C366-C365)</f>
        <v>13</v>
      </c>
      <c r="I366" s="1" t="n">
        <f aca="false">AVERAGE(E337:E366)</f>
        <v>33.5</v>
      </c>
      <c r="J366" s="11" t="n">
        <f aca="false">(D366-D365)/F366</f>
        <v>0.628571428571429</v>
      </c>
      <c r="K366" s="11"/>
      <c r="M366" s="12" t="n">
        <f aca="false">AVERAGE(J337:J366)</f>
        <v>0.993650938437463</v>
      </c>
      <c r="N366" s="13" t="n">
        <f aca="false">AVERAGE(F337:F366)</f>
        <v>36.7333333333333</v>
      </c>
      <c r="P366" s="3" t="n">
        <v>50</v>
      </c>
      <c r="Q366" s="0" t="n">
        <v>56</v>
      </c>
      <c r="R366" s="8" t="n">
        <f aca="false">IF(P366&lt;65,65-P366,0)</f>
        <v>15</v>
      </c>
      <c r="S366" s="8" t="n">
        <f aca="false">IF(Q366&lt;65,65-Q366," ")</f>
        <v>9</v>
      </c>
      <c r="T366" s="4" t="n">
        <f aca="false">IF(R366&gt;0,((F366-28)*(0.16)),0)</f>
        <v>1.12</v>
      </c>
      <c r="U366" s="4" t="n">
        <f aca="false">(R366/7)*4</f>
        <v>8.57142857142857</v>
      </c>
      <c r="V366" s="4"/>
      <c r="W366" s="15" t="n">
        <f aca="false">(SUM(T$158:T366))/(SUM(R$158:R366))</f>
        <v>0.182562954672636</v>
      </c>
    </row>
    <row r="367" customFormat="false" ht="14.85" hidden="false" customHeight="false" outlineLevel="0" collapsed="false">
      <c r="A367" s="10" t="n">
        <f aca="false">+A366+1</f>
        <v>41026</v>
      </c>
      <c r="B367" s="0" t="n">
        <v>9746</v>
      </c>
      <c r="C367" s="0" t="n">
        <v>4710</v>
      </c>
      <c r="D367" s="0" t="n">
        <v>7663</v>
      </c>
      <c r="E367" s="8" t="n">
        <f aca="false">D367-D366</f>
        <v>19</v>
      </c>
      <c r="F367" s="8" t="n">
        <f aca="false">(B367-B366)+((D367-D366)-(C367-C366))</f>
        <v>35</v>
      </c>
      <c r="G367" s="8" t="n">
        <f aca="false">G366+F367</f>
        <v>12699</v>
      </c>
      <c r="H367" s="8" t="n">
        <f aca="false">(B367-B366)-(C367-C366)</f>
        <v>16</v>
      </c>
      <c r="I367" s="1" t="n">
        <f aca="false">AVERAGE(E338:E367)</f>
        <v>32.7</v>
      </c>
      <c r="J367" s="11" t="n">
        <f aca="false">(D367-D366)/F367</f>
        <v>0.542857142857143</v>
      </c>
      <c r="K367" s="11"/>
      <c r="M367" s="12" t="n">
        <f aca="false">AVERAGE(J338:J367)</f>
        <v>0.983641601369303</v>
      </c>
      <c r="N367" s="13" t="n">
        <f aca="false">AVERAGE(F338:F367)</f>
        <v>36.2</v>
      </c>
      <c r="P367" s="3" t="n">
        <v>50</v>
      </c>
      <c r="Q367" s="0" t="n">
        <v>57</v>
      </c>
      <c r="R367" s="8" t="n">
        <f aca="false">IF(P367&lt;65,65-P367,0)</f>
        <v>15</v>
      </c>
      <c r="S367" s="8" t="n">
        <f aca="false">IF(Q367&lt;65,65-Q367," ")</f>
        <v>8</v>
      </c>
      <c r="T367" s="4" t="n">
        <f aca="false">IF(R367&gt;0,((F367-28)*(0.16)),0)</f>
        <v>1.12</v>
      </c>
      <c r="U367" s="4" t="n">
        <f aca="false">(R367/7)*4</f>
        <v>8.57142857142857</v>
      </c>
      <c r="V367" s="4"/>
      <c r="W367" s="15" t="n">
        <f aca="false">(SUM(T$158:T367))/(SUM(R$158:R367))</f>
        <v>0.182112008916132</v>
      </c>
    </row>
    <row r="368" customFormat="false" ht="14.85" hidden="false" customHeight="false" outlineLevel="0" collapsed="false">
      <c r="A368" s="10" t="n">
        <f aca="false">+A367+1</f>
        <v>41027</v>
      </c>
      <c r="B368" s="0" t="n">
        <v>9780</v>
      </c>
      <c r="C368" s="0" t="n">
        <v>4734</v>
      </c>
      <c r="D368" s="0" t="n">
        <v>7698</v>
      </c>
      <c r="E368" s="8" t="n">
        <f aca="false">D368-D367</f>
        <v>35</v>
      </c>
      <c r="F368" s="8" t="n">
        <f aca="false">(B368-B367)+((D368-D367)-(C368-C367))</f>
        <v>45</v>
      </c>
      <c r="G368" s="8" t="n">
        <f aca="false">G367+F368</f>
        <v>12744</v>
      </c>
      <c r="H368" s="8" t="n">
        <f aca="false">(B368-B367)-(C368-C367)</f>
        <v>10</v>
      </c>
      <c r="I368" s="1" t="n">
        <f aca="false">AVERAGE(E339:E368)</f>
        <v>32.9333333333333</v>
      </c>
      <c r="J368" s="11" t="n">
        <f aca="false">(D368-D367)/F368</f>
        <v>0.777777777777778</v>
      </c>
      <c r="K368" s="11"/>
      <c r="M368" s="12" t="n">
        <f aca="false">AVERAGE(J339:J368)</f>
        <v>0.976234193961895</v>
      </c>
      <c r="N368" s="13" t="n">
        <f aca="false">AVERAGE(F339:F368)</f>
        <v>36.7666666666667</v>
      </c>
      <c r="P368" s="3" t="n">
        <v>50</v>
      </c>
      <c r="Q368" s="0" t="n">
        <v>57</v>
      </c>
      <c r="R368" s="8" t="n">
        <f aca="false">IF(P368&lt;65,65-P368,0)</f>
        <v>15</v>
      </c>
      <c r="S368" s="8" t="n">
        <f aca="false">IF(Q368&lt;65,65-Q368," ")</f>
        <v>8</v>
      </c>
      <c r="T368" s="4" t="n">
        <f aca="false">IF(R368&gt;0,((F368-28)*(0.16)),0)</f>
        <v>2.72</v>
      </c>
      <c r="U368" s="4" t="n">
        <f aca="false">(R368/7)*4</f>
        <v>8.57142857142857</v>
      </c>
      <c r="V368" s="4"/>
      <c r="W368" s="15" t="n">
        <f aca="false">(SUM(T$158:T368))/(SUM(R$158:R368))</f>
        <v>0.182108768035516</v>
      </c>
    </row>
    <row r="369" customFormat="false" ht="14.85" hidden="false" customHeight="false" outlineLevel="0" collapsed="false">
      <c r="A369" s="10" t="n">
        <f aca="false">+A368+1</f>
        <v>41028</v>
      </c>
      <c r="B369" s="0" t="n">
        <v>9807</v>
      </c>
      <c r="C369" s="0" t="n">
        <v>4768</v>
      </c>
      <c r="D369" s="0" t="n">
        <v>7737</v>
      </c>
      <c r="E369" s="8" t="n">
        <f aca="false">D369-D368</f>
        <v>39</v>
      </c>
      <c r="F369" s="8" t="n">
        <f aca="false">(B369-B368)+((D369-D368)-(C369-C368))</f>
        <v>32</v>
      </c>
      <c r="G369" s="8" t="n">
        <f aca="false">G368+F369</f>
        <v>12776</v>
      </c>
      <c r="H369" s="8" t="n">
        <f aca="false">(B369-B368)-(C369-C368)</f>
        <v>-7</v>
      </c>
      <c r="I369" s="1" t="n">
        <f aca="false">AVERAGE(E340:E369)</f>
        <v>33.1</v>
      </c>
      <c r="J369" s="11" t="n">
        <f aca="false">(D369-D368)/F369</f>
        <v>1.21875</v>
      </c>
      <c r="K369" s="11"/>
      <c r="M369" s="12" t="n">
        <f aca="false">AVERAGE(J340:J369)</f>
        <v>0.987799364902066</v>
      </c>
      <c r="N369" s="13" t="n">
        <f aca="false">AVERAGE(F340:F369)</f>
        <v>36.5333333333333</v>
      </c>
      <c r="P369" s="3" t="n">
        <v>55</v>
      </c>
      <c r="Q369" s="0" t="n">
        <v>58</v>
      </c>
      <c r="R369" s="8" t="n">
        <f aca="false">IF(P369&lt;65,65-P369,0)</f>
        <v>10</v>
      </c>
      <c r="S369" s="8" t="n">
        <f aca="false">IF(Q369&lt;65,65-Q369," ")</f>
        <v>7</v>
      </c>
      <c r="T369" s="4" t="n">
        <f aca="false">IF(R369&gt;0,((F369-28)*(0.16)),0)</f>
        <v>0.64</v>
      </c>
      <c r="U369" s="4" t="n">
        <f aca="false">(R369/7)*4</f>
        <v>5.71428571428571</v>
      </c>
      <c r="V369" s="4"/>
      <c r="W369" s="15" t="n">
        <f aca="false">(SUM(T$158:T369))/(SUM(R$158:R369))</f>
        <v>0.181781959048146</v>
      </c>
    </row>
    <row r="370" customFormat="false" ht="14.85" hidden="false" customHeight="false" outlineLevel="0" collapsed="false">
      <c r="A370" s="10" t="n">
        <f aca="false">+A369+1</f>
        <v>41029</v>
      </c>
      <c r="B370" s="0" t="n">
        <v>9831</v>
      </c>
      <c r="C370" s="0" t="n">
        <v>4803</v>
      </c>
      <c r="D370" s="0" t="n">
        <v>7783</v>
      </c>
      <c r="E370" s="8" t="n">
        <f aca="false">D370-D369</f>
        <v>46</v>
      </c>
      <c r="F370" s="8" t="n">
        <f aca="false">(B370-B369)+((D370-D369)-(C370-C369))</f>
        <v>35</v>
      </c>
      <c r="G370" s="8" t="n">
        <f aca="false">G369+F370</f>
        <v>12811</v>
      </c>
      <c r="H370" s="8" t="n">
        <f aca="false">(B370-B369)-(C370-C369)</f>
        <v>-11</v>
      </c>
      <c r="I370" s="1" t="n">
        <f aca="false">AVERAGE(E341:E370)</f>
        <v>33.5666666666667</v>
      </c>
      <c r="J370" s="11" t="n">
        <f aca="false">(D370-D369)/F370</f>
        <v>1.31428571428571</v>
      </c>
      <c r="K370" s="11"/>
      <c r="M370" s="12" t="n">
        <f aca="false">AVERAGE(J341:J370)</f>
        <v>1.0089138532506</v>
      </c>
      <c r="N370" s="17" t="n">
        <f aca="false">AVERAGE(F341:F370)</f>
        <v>36.1333333333333</v>
      </c>
      <c r="O370" s="8" t="n">
        <f aca="false">SUM(E341:E370)</f>
        <v>1007</v>
      </c>
      <c r="P370" s="3" t="n">
        <v>50</v>
      </c>
      <c r="Q370" s="0" t="n">
        <v>58</v>
      </c>
      <c r="R370" s="8" t="n">
        <f aca="false">IF(P370&lt;65,65-P370,0)</f>
        <v>15</v>
      </c>
      <c r="S370" s="8" t="n">
        <f aca="false">IF(Q370&lt;65,65-Q370," ")</f>
        <v>7</v>
      </c>
      <c r="T370" s="4" t="n">
        <f aca="false">IF(R370&gt;0,((F370-28)*(0.16)),0)</f>
        <v>1.12</v>
      </c>
      <c r="U370" s="4" t="n">
        <f aca="false">(R370/7)*4</f>
        <v>8.57142857142857</v>
      </c>
      <c r="V370" s="4"/>
      <c r="W370" s="15" t="n">
        <f aca="false">(SUM(T$158:T370))/(SUM(R$158:R370))</f>
        <v>0.181339211904106</v>
      </c>
    </row>
    <row r="371" customFormat="false" ht="14.85" hidden="false" customHeight="false" outlineLevel="0" collapsed="false">
      <c r="A371" s="10" t="n">
        <f aca="false">+A370+1</f>
        <v>41030</v>
      </c>
      <c r="B371" s="0" t="n">
        <v>9860</v>
      </c>
      <c r="C371" s="0" t="n">
        <v>4824</v>
      </c>
      <c r="D371" s="0" t="n">
        <v>7811</v>
      </c>
      <c r="E371" s="8" t="n">
        <f aca="false">D371-D370</f>
        <v>28</v>
      </c>
      <c r="F371" s="8" t="n">
        <f aca="false">(B371-B370)+((D371-D370)-(C371-C370))</f>
        <v>36</v>
      </c>
      <c r="G371" s="8" t="n">
        <f aca="false">G370+F371</f>
        <v>12847</v>
      </c>
      <c r="H371" s="8" t="n">
        <f aca="false">(B371-B370)-(C371-C370)</f>
        <v>8</v>
      </c>
      <c r="I371" s="1" t="n">
        <f aca="false">AVERAGE(E342:E371)</f>
        <v>34.2</v>
      </c>
      <c r="J371" s="11" t="n">
        <f aca="false">(D371-D370)/F371</f>
        <v>0.777777777777778</v>
      </c>
      <c r="K371" s="11"/>
      <c r="M371" s="12" t="n">
        <f aca="false">AVERAGE(J342:J371)</f>
        <v>1.02871733019693</v>
      </c>
      <c r="N371" s="13" t="n">
        <f aca="false">AVERAGE(F342:F371)</f>
        <v>35.7</v>
      </c>
      <c r="P371" s="3" t="n">
        <v>63</v>
      </c>
      <c r="Q371" s="0" t="n">
        <v>58</v>
      </c>
      <c r="R371" s="8" t="n">
        <f aca="false">IF(P371&lt;65,65-P371,0)</f>
        <v>2</v>
      </c>
      <c r="S371" s="8" t="n">
        <f aca="false">IF(Q371&lt;65,65-Q371," ")</f>
        <v>7</v>
      </c>
      <c r="T371" s="4" t="n">
        <f aca="false">IF(R371&gt;0,((F371-28)*(0.16)),0)</f>
        <v>1.28</v>
      </c>
      <c r="U371" s="4" t="n">
        <f aca="false">(R371/7)*4</f>
        <v>1.14285714285714</v>
      </c>
      <c r="V371" s="4"/>
      <c r="W371" s="15" t="n">
        <f aca="false">(SUM(T$158:T371))/(SUM(R$158:R371))</f>
        <v>0.181591847975764</v>
      </c>
    </row>
    <row r="372" customFormat="false" ht="14.85" hidden="false" customHeight="false" outlineLevel="0" collapsed="false">
      <c r="A372" s="10" t="n">
        <f aca="false">+A371+1</f>
        <v>41031</v>
      </c>
      <c r="B372" s="0" t="n">
        <v>9874</v>
      </c>
      <c r="C372" s="0" t="n">
        <v>4838</v>
      </c>
      <c r="D372" s="0" t="n">
        <v>7831</v>
      </c>
      <c r="E372" s="8" t="n">
        <f aca="false">D372-D371</f>
        <v>20</v>
      </c>
      <c r="F372" s="8" t="n">
        <f aca="false">(B372-B371)+((D372-D371)-(C372-C371))</f>
        <v>20</v>
      </c>
      <c r="G372" s="8" t="n">
        <f aca="false">G371+F372</f>
        <v>12867</v>
      </c>
      <c r="H372" s="8" t="n">
        <f aca="false">(B372-B371)-(C372-C371)</f>
        <v>0</v>
      </c>
      <c r="I372" s="1" t="n">
        <f aca="false">AVERAGE(E343:E372)</f>
        <v>34.3666666666667</v>
      </c>
      <c r="J372" s="11" t="n">
        <f aca="false">(D372-D371)/F372</f>
        <v>1</v>
      </c>
      <c r="K372" s="11"/>
      <c r="M372" s="12" t="n">
        <f aca="false">AVERAGE(J343:J372)</f>
        <v>1.05184658189761</v>
      </c>
      <c r="N372" s="13" t="n">
        <f aca="false">AVERAGE(F343:F372)</f>
        <v>34.7333333333333</v>
      </c>
      <c r="P372" s="3" t="n">
        <v>55</v>
      </c>
      <c r="Q372" s="0" t="n">
        <v>58</v>
      </c>
      <c r="R372" s="8" t="n">
        <f aca="false">IF(P372&lt;65,65-P372,0)</f>
        <v>10</v>
      </c>
      <c r="S372" s="8" t="n">
        <f aca="false">IF(Q372&lt;65,65-Q372," ")</f>
        <v>7</v>
      </c>
      <c r="T372" s="4" t="n">
        <f aca="false">IF(R372&gt;0,((F372-28)*(0.16)),0)</f>
        <v>-1.28</v>
      </c>
      <c r="U372" s="4" t="n">
        <f aca="false">(R372/7)*4</f>
        <v>5.71428571428571</v>
      </c>
      <c r="V372" s="4"/>
      <c r="W372" s="15" t="n">
        <f aca="false">(SUM(T$158:T372))/(SUM(R$158:R372))</f>
        <v>0.180741554517989</v>
      </c>
    </row>
    <row r="373" customFormat="false" ht="14.85" hidden="false" customHeight="false" outlineLevel="0" collapsed="false">
      <c r="A373" s="10" t="n">
        <f aca="false">+A372+1</f>
        <v>41032</v>
      </c>
      <c r="B373" s="0" t="n">
        <v>9904</v>
      </c>
      <c r="C373" s="0" t="n">
        <v>4841</v>
      </c>
      <c r="D373" s="0" t="n">
        <v>7840</v>
      </c>
      <c r="E373" s="8" t="n">
        <f aca="false">D373-D372</f>
        <v>9</v>
      </c>
      <c r="F373" s="8" t="n">
        <f aca="false">(B373-B372)+((D373-D372)-(C373-C372))</f>
        <v>36</v>
      </c>
      <c r="G373" s="8" t="n">
        <f aca="false">G372+F373</f>
        <v>12903</v>
      </c>
      <c r="H373" s="8" t="n">
        <f aca="false">(B373-B372)-(C373-C372)</f>
        <v>27</v>
      </c>
      <c r="I373" s="1" t="n">
        <f aca="false">AVERAGE(E344:E373)</f>
        <v>33.1333333333333</v>
      </c>
      <c r="J373" s="11" t="n">
        <f aca="false">(D373-D372)/F373</f>
        <v>0.25</v>
      </c>
      <c r="K373" s="11"/>
      <c r="M373" s="12" t="n">
        <f aca="false">AVERAGE(J344:J373)</f>
        <v>1.01982903803796</v>
      </c>
      <c r="N373" s="13" t="n">
        <f aca="false">AVERAGE(F344:F373)</f>
        <v>34.6666666666667</v>
      </c>
      <c r="P373" s="3" t="n">
        <v>55</v>
      </c>
      <c r="Q373" s="0" t="n">
        <v>59</v>
      </c>
      <c r="R373" s="8" t="n">
        <f aca="false">IF(P373&lt;65,65-P373,0)</f>
        <v>10</v>
      </c>
      <c r="S373" s="8" t="n">
        <f aca="false">IF(Q373&lt;65,65-Q373," ")</f>
        <v>6</v>
      </c>
      <c r="T373" s="4" t="n">
        <f aca="false">IF(R373&gt;0,((F373-28)*(0.16)),0)</f>
        <v>1.28</v>
      </c>
      <c r="U373" s="4" t="n">
        <f aca="false">(R373/7)*4</f>
        <v>5.71428571428571</v>
      </c>
      <c r="V373" s="4"/>
      <c r="W373" s="15" t="n">
        <f aca="false">(SUM(T$158:T373))/(SUM(R$158:R373))</f>
        <v>0.180597096685839</v>
      </c>
    </row>
    <row r="374" customFormat="false" ht="14.85" hidden="false" customHeight="false" outlineLevel="0" collapsed="false">
      <c r="A374" s="10" t="n">
        <f aca="false">+A373+1</f>
        <v>41033</v>
      </c>
      <c r="B374" s="0" t="n">
        <v>9925</v>
      </c>
      <c r="C374" s="0" t="n">
        <v>4845</v>
      </c>
      <c r="D374" s="0" t="n">
        <v>7851</v>
      </c>
      <c r="E374" s="8" t="n">
        <f aca="false">D374-D373</f>
        <v>11</v>
      </c>
      <c r="F374" s="8" t="n">
        <f aca="false">(B374-B373)+((D374-D373)-(C374-C373))</f>
        <v>28</v>
      </c>
      <c r="G374" s="8" t="n">
        <f aca="false">G373+F374</f>
        <v>12931</v>
      </c>
      <c r="H374" s="8" t="n">
        <f aca="false">(B374-B373)-(C374-C373)</f>
        <v>17</v>
      </c>
      <c r="I374" s="1" t="n">
        <f aca="false">AVERAGE(E345:E374)</f>
        <v>31.9666666666667</v>
      </c>
      <c r="J374" s="11" t="n">
        <f aca="false">(D374-D373)/F374</f>
        <v>0.392857142857143</v>
      </c>
      <c r="K374" s="11"/>
      <c r="M374" s="12" t="n">
        <f aca="false">AVERAGE(J345:J374)</f>
        <v>0.991482834691759</v>
      </c>
      <c r="N374" s="13" t="n">
        <f aca="false">AVERAGE(F345:F374)</f>
        <v>34.3666666666667</v>
      </c>
      <c r="P374" s="3" t="n">
        <v>65</v>
      </c>
      <c r="Q374" s="0" t="n">
        <v>59</v>
      </c>
      <c r="R374" s="8" t="n">
        <f aca="false">IF(P374&lt;65,65-P374,0)</f>
        <v>0</v>
      </c>
      <c r="S374" s="8" t="n">
        <f aca="false">IF(Q374&lt;65,65-Q374," ")</f>
        <v>6</v>
      </c>
      <c r="T374" s="4" t="n">
        <f aca="false">IF(R374&gt;0,((F374-28)*(0.16)),0)</f>
        <v>0</v>
      </c>
      <c r="U374" s="4" t="n">
        <f aca="false">(R374/7)*4</f>
        <v>0</v>
      </c>
      <c r="V374" s="4"/>
      <c r="W374" s="15" t="n">
        <f aca="false">(SUM(T$158:T374))/(SUM(R$158:R374))</f>
        <v>0.180597096685839</v>
      </c>
    </row>
    <row r="375" customFormat="false" ht="14.85" hidden="false" customHeight="false" outlineLevel="0" collapsed="false">
      <c r="A375" s="10" t="n">
        <f aca="false">+A374+1</f>
        <v>41034</v>
      </c>
      <c r="B375" s="0" t="n">
        <v>9936</v>
      </c>
      <c r="C375" s="0" t="n">
        <v>4861</v>
      </c>
      <c r="D375" s="0" t="n">
        <v>7875</v>
      </c>
      <c r="E375" s="8" t="n">
        <f aca="false">D375-D374</f>
        <v>24</v>
      </c>
      <c r="F375" s="8" t="n">
        <f aca="false">(B375-B374)+((D375-D374)-(C375-C374))</f>
        <v>19</v>
      </c>
      <c r="G375" s="8" t="n">
        <f aca="false">G374+F375</f>
        <v>12950</v>
      </c>
      <c r="H375" s="8" t="n">
        <f aca="false">(B375-B374)-(C375-C374)</f>
        <v>-5</v>
      </c>
      <c r="I375" s="1" t="n">
        <f aca="false">AVERAGE(E346:E375)</f>
        <v>31.2</v>
      </c>
      <c r="J375" s="11" t="n">
        <f aca="false">(D375-D374)/F375</f>
        <v>1.26315789473684</v>
      </c>
      <c r="K375" s="11"/>
      <c r="M375" s="12" t="n">
        <f aca="false">AVERAGE(J346:J375)</f>
        <v>0.979565109343907</v>
      </c>
      <c r="N375" s="13" t="n">
        <f aca="false">AVERAGE(F346:F375)</f>
        <v>34.0333333333333</v>
      </c>
      <c r="P375" s="3" t="n">
        <v>60</v>
      </c>
      <c r="Q375" s="0" t="n">
        <v>59</v>
      </c>
      <c r="R375" s="8" t="n">
        <f aca="false">IF(P375&lt;65,65-P375,0)</f>
        <v>5</v>
      </c>
      <c r="S375" s="8" t="n">
        <f aca="false">IF(Q375&lt;65,65-Q375," ")</f>
        <v>6</v>
      </c>
      <c r="T375" s="4" t="n">
        <f aca="false">IF(R375&gt;0,((F375-28)*(0.16)),0)</f>
        <v>-1.44</v>
      </c>
      <c r="U375" s="4" t="n">
        <f aca="false">(R375/7)*4</f>
        <v>2.85714285714286</v>
      </c>
      <c r="V375" s="4"/>
      <c r="W375" s="15" t="n">
        <f aca="false">(SUM(T$158:T375))/(SUM(R$158:R375))</f>
        <v>0.179956236323851</v>
      </c>
    </row>
    <row r="376" customFormat="false" ht="14.85" hidden="false" customHeight="false" outlineLevel="0" collapsed="false">
      <c r="A376" s="10" t="n">
        <f aca="false">+A375+1</f>
        <v>41035</v>
      </c>
      <c r="B376" s="0" t="n">
        <v>9952</v>
      </c>
      <c r="C376" s="0" t="n">
        <v>4876</v>
      </c>
      <c r="D376" s="0" t="n">
        <v>7897</v>
      </c>
      <c r="E376" s="8" t="n">
        <f aca="false">D376-D375</f>
        <v>22</v>
      </c>
      <c r="F376" s="8" t="n">
        <f aca="false">(B376-B375)+((D376-D375)-(C376-C375))</f>
        <v>23</v>
      </c>
      <c r="G376" s="8" t="n">
        <f aca="false">G375+F376</f>
        <v>12973</v>
      </c>
      <c r="H376" s="8" t="n">
        <f aca="false">(B376-B375)-(C376-C375)</f>
        <v>1</v>
      </c>
      <c r="I376" s="1" t="n">
        <f aca="false">AVERAGE(E347:E376)</f>
        <v>30.4</v>
      </c>
      <c r="J376" s="11" t="n">
        <f aca="false">(D376-D375)/F376</f>
        <v>0.956521739130435</v>
      </c>
      <c r="K376" s="11"/>
      <c r="M376" s="12" t="n">
        <f aca="false">AVERAGE(J347:J376)</f>
        <v>0.973115833981588</v>
      </c>
      <c r="N376" s="13" t="n">
        <f aca="false">AVERAGE(F347:F376)</f>
        <v>33.4666666666667</v>
      </c>
      <c r="P376" s="3" t="n">
        <v>59</v>
      </c>
      <c r="Q376" s="0" t="n">
        <v>60</v>
      </c>
      <c r="R376" s="8" t="n">
        <f aca="false">IF(P376&lt;65,65-P376,0)</f>
        <v>6</v>
      </c>
      <c r="S376" s="8" t="n">
        <f aca="false">IF(Q376&lt;65,65-Q376," ")</f>
        <v>5</v>
      </c>
      <c r="T376" s="4" t="n">
        <f aca="false">IF(R376&gt;0,((F376-28)*(0.16)),0)</f>
        <v>-0.8</v>
      </c>
      <c r="U376" s="4" t="n">
        <f aca="false">(R376/7)*4</f>
        <v>3.42857142857143</v>
      </c>
      <c r="V376" s="4"/>
      <c r="W376" s="15" t="n">
        <f aca="false">(SUM(T$158:T376))/(SUM(R$158:R376))</f>
        <v>0.179442927362097</v>
      </c>
    </row>
    <row r="377" customFormat="false" ht="14.85" hidden="false" customHeight="false" outlineLevel="0" collapsed="false">
      <c r="A377" s="10" t="n">
        <f aca="false">+A376+1</f>
        <v>41036</v>
      </c>
      <c r="B377" s="0" t="n">
        <v>9973</v>
      </c>
      <c r="C377" s="0" t="n">
        <v>4891</v>
      </c>
      <c r="D377" s="0" t="n">
        <v>7921</v>
      </c>
      <c r="E377" s="8" t="n">
        <f aca="false">D377-D376</f>
        <v>24</v>
      </c>
      <c r="F377" s="8" t="n">
        <f aca="false">(B377-B376)+((D377-D376)-(C377-C376))</f>
        <v>30</v>
      </c>
      <c r="G377" s="8" t="n">
        <f aca="false">G376+F377</f>
        <v>13003</v>
      </c>
      <c r="H377" s="8" t="n">
        <f aca="false">(B377-B376)-(C377-C376)</f>
        <v>6</v>
      </c>
      <c r="I377" s="1" t="n">
        <f aca="false">AVERAGE(E348:E377)</f>
        <v>29.6333333333333</v>
      </c>
      <c r="J377" s="11" t="n">
        <f aca="false">(D377-D376)/F377</f>
        <v>0.8</v>
      </c>
      <c r="K377" s="11"/>
      <c r="M377" s="12" t="n">
        <f aca="false">AVERAGE(J348:J377)</f>
        <v>0.964176440042194</v>
      </c>
      <c r="N377" s="13" t="n">
        <f aca="false">AVERAGE(F348:F377)</f>
        <v>33</v>
      </c>
      <c r="P377" s="3" t="n">
        <v>58</v>
      </c>
      <c r="Q377" s="0" t="n">
        <v>60</v>
      </c>
      <c r="R377" s="8" t="n">
        <f aca="false">IF(P377&lt;65,65-P377,0)</f>
        <v>7</v>
      </c>
      <c r="S377" s="8" t="n">
        <f aca="false">IF(Q377&lt;65,65-Q377," ")</f>
        <v>5</v>
      </c>
      <c r="T377" s="4" t="n">
        <f aca="false">IF(R377&gt;0,((F377-28)*(0.16)),0)</f>
        <v>0.32</v>
      </c>
      <c r="U377" s="4" t="n">
        <f aca="false">(R377/7)*4</f>
        <v>4</v>
      </c>
      <c r="V377" s="4"/>
      <c r="W377" s="15" t="n">
        <f aca="false">(SUM(T$158:T377))/(SUM(R$158:R377))</f>
        <v>0.179187789588444</v>
      </c>
    </row>
    <row r="378" customFormat="false" ht="14.85" hidden="false" customHeight="false" outlineLevel="0" collapsed="false">
      <c r="A378" s="10" t="n">
        <f aca="false">+A377+1</f>
        <v>41037</v>
      </c>
      <c r="B378" s="0" t="n">
        <v>9998</v>
      </c>
      <c r="C378" s="0" t="n">
        <v>4898</v>
      </c>
      <c r="D378" s="0" t="n">
        <v>7935</v>
      </c>
      <c r="E378" s="8" t="n">
        <f aca="false">D378-D377</f>
        <v>14</v>
      </c>
      <c r="F378" s="8" t="n">
        <f aca="false">(B378-B377)+((D378-D377)-(C378-C377))</f>
        <v>32</v>
      </c>
      <c r="G378" s="8" t="n">
        <f aca="false">G377+F378</f>
        <v>13035</v>
      </c>
      <c r="H378" s="8" t="n">
        <f aca="false">(B378-B377)-(C378-C377)</f>
        <v>18</v>
      </c>
      <c r="I378" s="1" t="n">
        <f aca="false">AVERAGE(E349:E378)</f>
        <v>28.8</v>
      </c>
      <c r="J378" s="11" t="n">
        <f aca="false">(D378-D377)/F378</f>
        <v>0.4375</v>
      </c>
      <c r="K378" s="11"/>
      <c r="M378" s="12" t="n">
        <f aca="false">AVERAGE(J349:J378)</f>
        <v>0.939365833981588</v>
      </c>
      <c r="N378" s="13" t="n">
        <f aca="false">AVERAGE(F349:F378)</f>
        <v>32.9666666666667</v>
      </c>
      <c r="P378" s="3" t="n">
        <v>65</v>
      </c>
      <c r="Q378" s="0" t="n">
        <v>60</v>
      </c>
      <c r="R378" s="8" t="n">
        <f aca="false">IF(P378&lt;65,65-P378,0)</f>
        <v>0</v>
      </c>
      <c r="S378" s="8" t="n">
        <f aca="false">IF(Q378&lt;65,65-Q378," ")</f>
        <v>5</v>
      </c>
      <c r="T378" s="4" t="n">
        <f aca="false">IF(R378&gt;0,((F378-28)*(0.16)),0)</f>
        <v>0</v>
      </c>
      <c r="U378" s="4" t="n">
        <f aca="false">(R378/7)*4</f>
        <v>0</v>
      </c>
      <c r="V378" s="4"/>
      <c r="W378" s="15" t="n">
        <f aca="false">(SUM(T$158:T378))/(SUM(R$158:R378))</f>
        <v>0.179187789588444</v>
      </c>
    </row>
    <row r="379" customFormat="false" ht="14.85" hidden="false" customHeight="false" outlineLevel="0" collapsed="false">
      <c r="A379" s="10" t="n">
        <f aca="false">+A378+1</f>
        <v>41038</v>
      </c>
      <c r="B379" s="0" t="n">
        <v>10016</v>
      </c>
      <c r="C379" s="0" t="n">
        <v>4904</v>
      </c>
      <c r="D379" s="0" t="n">
        <v>7946</v>
      </c>
      <c r="E379" s="8" t="n">
        <f aca="false">D379-D378</f>
        <v>11</v>
      </c>
      <c r="F379" s="8" t="n">
        <f aca="false">(B379-B378)+((D379-D378)-(C379-C378))</f>
        <v>23</v>
      </c>
      <c r="G379" s="8" t="n">
        <f aca="false">G378+F379</f>
        <v>13058</v>
      </c>
      <c r="H379" s="8" t="n">
        <f aca="false">(B379-B378)-(C379-C378)</f>
        <v>12</v>
      </c>
      <c r="I379" s="1" t="n">
        <f aca="false">AVERAGE(E350:E379)</f>
        <v>27.3666666666667</v>
      </c>
      <c r="J379" s="11" t="n">
        <f aca="false">(D379-D378)/F379</f>
        <v>0.478260869565217</v>
      </c>
      <c r="K379" s="11"/>
      <c r="M379" s="12" t="n">
        <f aca="false">AVERAGE(J350:J379)</f>
        <v>0.910307862967095</v>
      </c>
      <c r="N379" s="13" t="n">
        <f aca="false">AVERAGE(F350:F379)</f>
        <v>32.4</v>
      </c>
      <c r="P379" s="3" t="n">
        <v>65</v>
      </c>
      <c r="Q379" s="0" t="n">
        <v>60</v>
      </c>
      <c r="R379" s="8" t="n">
        <f aca="false">IF(P379&lt;65,65-P379,0)</f>
        <v>0</v>
      </c>
      <c r="S379" s="8" t="n">
        <f aca="false">IF(Q379&lt;65,65-Q379," ")</f>
        <v>5</v>
      </c>
      <c r="T379" s="4" t="n">
        <f aca="false">IF(R379&gt;0,((F379-28)*(0.16)),0)</f>
        <v>0</v>
      </c>
      <c r="U379" s="4" t="n">
        <f aca="false">(R379/7)*4</f>
        <v>0</v>
      </c>
      <c r="V379" s="4"/>
      <c r="W379" s="15" t="n">
        <f aca="false">(SUM(T$158:T379))/(SUM(R$158:R379))</f>
        <v>0.179187789588444</v>
      </c>
    </row>
    <row r="380" customFormat="false" ht="14.85" hidden="false" customHeight="false" outlineLevel="0" collapsed="false">
      <c r="A380" s="10" t="n">
        <f aca="false">+A379+1</f>
        <v>41039</v>
      </c>
      <c r="B380" s="0" t="n">
        <v>10027</v>
      </c>
      <c r="C380" s="0" t="n">
        <v>4919</v>
      </c>
      <c r="D380" s="0" t="n">
        <v>7967</v>
      </c>
      <c r="E380" s="8" t="n">
        <f aca="false">D380-D379</f>
        <v>21</v>
      </c>
      <c r="F380" s="8" t="n">
        <f aca="false">(B380-B379)+((D380-D379)-(C380-C379))</f>
        <v>17</v>
      </c>
      <c r="G380" s="8" t="n">
        <f aca="false">G379+F380</f>
        <v>13075</v>
      </c>
      <c r="H380" s="8" t="n">
        <f aca="false">(B380-B379)-(C380-C379)</f>
        <v>-4</v>
      </c>
      <c r="I380" s="1" t="n">
        <f aca="false">AVERAGE(E351:E380)</f>
        <v>26.8666666666667</v>
      </c>
      <c r="J380" s="11" t="n">
        <f aca="false">(D380-D379)/F380</f>
        <v>1.23529411764706</v>
      </c>
      <c r="K380" s="11"/>
      <c r="M380" s="12" t="n">
        <f aca="false">AVERAGE(J351:J380)</f>
        <v>0.919051901122897</v>
      </c>
      <c r="N380" s="13" t="n">
        <f aca="false">AVERAGE(F351:F380)</f>
        <v>31.7333333333333</v>
      </c>
      <c r="P380" s="3" t="n">
        <v>60</v>
      </c>
      <c r="Q380" s="0" t="n">
        <v>61</v>
      </c>
      <c r="R380" s="8" t="n">
        <f aca="false">IF(P380&lt;65,65-P380,0)</f>
        <v>5</v>
      </c>
      <c r="S380" s="8" t="n">
        <f aca="false">IF(Q380&lt;65,65-Q380," ")</f>
        <v>4</v>
      </c>
      <c r="T380" s="4" t="n">
        <f aca="false">IF(R380&gt;0,((F380-28)*(0.16)),0)</f>
        <v>-1.76</v>
      </c>
      <c r="U380" s="4" t="n">
        <f aca="false">(R380/7)*4</f>
        <v>2.85714285714286</v>
      </c>
      <c r="V380" s="4"/>
      <c r="W380" s="15" t="n">
        <f aca="false">(SUM(T$158:T380))/(SUM(R$158:R380))</f>
        <v>0.178464888405008</v>
      </c>
    </row>
    <row r="381" customFormat="false" ht="14.85" hidden="false" customHeight="false" outlineLevel="0" collapsed="false">
      <c r="A381" s="10" t="n">
        <f aca="false">+A380+1</f>
        <v>41040</v>
      </c>
      <c r="B381" s="0" t="n">
        <v>10051</v>
      </c>
      <c r="C381" s="0" t="n">
        <v>4940</v>
      </c>
      <c r="D381" s="0" t="n">
        <v>7999</v>
      </c>
      <c r="E381" s="8" t="n">
        <f aca="false">D381-D380</f>
        <v>32</v>
      </c>
      <c r="F381" s="8" t="n">
        <f aca="false">(B381-B380)+((D381-D380)-(C381-C380))</f>
        <v>35</v>
      </c>
      <c r="G381" s="8" t="n">
        <f aca="false">G380+F381</f>
        <v>13110</v>
      </c>
      <c r="H381" s="8" t="n">
        <f aca="false">(B381-B380)-(C381-C380)</f>
        <v>3</v>
      </c>
      <c r="I381" s="1" t="n">
        <f aca="false">AVERAGE(E352:E381)</f>
        <v>26.9666666666667</v>
      </c>
      <c r="J381" s="11" t="n">
        <f aca="false">(D381-D380)/F381</f>
        <v>0.914285714285714</v>
      </c>
      <c r="K381" s="11"/>
      <c r="M381" s="12" t="n">
        <f aca="false">AVERAGE(J352:J381)</f>
        <v>0.923401965472962</v>
      </c>
      <c r="N381" s="13" t="n">
        <f aca="false">AVERAGE(F352:F381)</f>
        <v>31.6666666666667</v>
      </c>
      <c r="P381" s="3" t="n">
        <v>61</v>
      </c>
      <c r="Q381" s="0" t="n">
        <v>61</v>
      </c>
      <c r="R381" s="8" t="n">
        <f aca="false">IF(P381&lt;65,65-P381,0)</f>
        <v>4</v>
      </c>
      <c r="S381" s="8" t="n">
        <f aca="false">IF(Q381&lt;65,65-Q381," ")</f>
        <v>4</v>
      </c>
      <c r="T381" s="4" t="n">
        <f aca="false">IF(R381&gt;0,((F381-28)*(0.16)),0)</f>
        <v>1.12</v>
      </c>
      <c r="U381" s="4" t="n">
        <f aca="false">(R381/7)*4</f>
        <v>2.28571428571429</v>
      </c>
      <c r="V381" s="4"/>
      <c r="W381" s="15" t="n">
        <f aca="false">(SUM(T$158:T381))/(SUM(R$158:R381))</f>
        <v>0.178575312669929</v>
      </c>
    </row>
    <row r="382" customFormat="false" ht="14.85" hidden="false" customHeight="false" outlineLevel="0" collapsed="false">
      <c r="A382" s="10" t="n">
        <f aca="false">+A381+1</f>
        <v>41041</v>
      </c>
      <c r="B382" s="0" t="n">
        <v>10065</v>
      </c>
      <c r="C382" s="0" t="n">
        <v>4969</v>
      </c>
      <c r="D382" s="0" t="n">
        <v>8044</v>
      </c>
      <c r="E382" s="8" t="n">
        <f aca="false">D382-D381</f>
        <v>45</v>
      </c>
      <c r="F382" s="8" t="n">
        <f aca="false">(B382-B381)+((D382-D381)-(C382-C381))</f>
        <v>30</v>
      </c>
      <c r="G382" s="8" t="n">
        <f aca="false">G381+F382</f>
        <v>13140</v>
      </c>
      <c r="H382" s="8" t="n">
        <f aca="false">(B382-B381)-(C382-C381)</f>
        <v>-15</v>
      </c>
      <c r="I382" s="1" t="n">
        <f aca="false">AVERAGE(E353:E382)</f>
        <v>27.5666666666667</v>
      </c>
      <c r="J382" s="11" t="n">
        <f aca="false">(D382-D381)/F382</f>
        <v>1.5</v>
      </c>
      <c r="K382" s="11"/>
      <c r="M382" s="12" t="n">
        <f aca="false">AVERAGE(J353:J382)</f>
        <v>0.953836748081658</v>
      </c>
      <c r="N382" s="13" t="n">
        <f aca="false">AVERAGE(F353:F382)</f>
        <v>31.1333333333333</v>
      </c>
      <c r="P382" s="3" t="n">
        <v>66</v>
      </c>
      <c r="Q382" s="0" t="n">
        <v>61</v>
      </c>
      <c r="R382" s="8" t="n">
        <f aca="false">IF(P382&lt;65,65-P382,0)</f>
        <v>0</v>
      </c>
      <c r="S382" s="8" t="n">
        <f aca="false">IF(Q382&lt;65,65-Q382," ")</f>
        <v>4</v>
      </c>
      <c r="T382" s="4" t="n">
        <f aca="false">IF(R382&gt;0,((F382-28)*(0.16)),0)</f>
        <v>0</v>
      </c>
      <c r="U382" s="4" t="n">
        <f aca="false">(R382/7)*4</f>
        <v>0</v>
      </c>
      <c r="V382" s="4"/>
      <c r="W382" s="15" t="n">
        <f aca="false">(SUM(T$158:T382))/(SUM(R$158:R382))</f>
        <v>0.178575312669929</v>
      </c>
    </row>
    <row r="383" customFormat="false" ht="14.85" hidden="false" customHeight="false" outlineLevel="0" collapsed="false">
      <c r="A383" s="10" t="n">
        <f aca="false">+A382+1</f>
        <v>41042</v>
      </c>
      <c r="B383" s="0" t="n">
        <v>10076</v>
      </c>
      <c r="C383" s="0" t="n">
        <v>4994</v>
      </c>
      <c r="D383" s="0" t="n">
        <v>8084</v>
      </c>
      <c r="E383" s="8" t="n">
        <f aca="false">D383-D382</f>
        <v>40</v>
      </c>
      <c r="F383" s="8" t="n">
        <f aca="false">(B383-B382)+((D383-D382)-(C383-C382))</f>
        <v>26</v>
      </c>
      <c r="G383" s="8" t="n">
        <f aca="false">G382+F383</f>
        <v>13166</v>
      </c>
      <c r="H383" s="8" t="n">
        <f aca="false">(B383-B382)-(C383-C382)</f>
        <v>-14</v>
      </c>
      <c r="I383" s="1" t="n">
        <f aca="false">AVERAGE(E354:E383)</f>
        <v>27.8666666666667</v>
      </c>
      <c r="J383" s="11" t="n">
        <f aca="false">(D383-D382)/F383</f>
        <v>1.53846153846154</v>
      </c>
      <c r="K383" s="11"/>
      <c r="M383" s="12" t="n">
        <f aca="false">AVERAGE(J354:J383)</f>
        <v>0.978623072867983</v>
      </c>
      <c r="N383" s="13" t="n">
        <f aca="false">AVERAGE(F354:F383)</f>
        <v>30.7</v>
      </c>
      <c r="P383" s="3" t="n">
        <v>72</v>
      </c>
      <c r="Q383" s="0" t="n">
        <v>62</v>
      </c>
      <c r="R383" s="8" t="n">
        <f aca="false">IF(P383&lt;65,65-P383,0)</f>
        <v>0</v>
      </c>
      <c r="S383" s="8" t="n">
        <f aca="false">IF(Q383&lt;65,65-Q383," ")</f>
        <v>3</v>
      </c>
      <c r="T383" s="4" t="n">
        <f aca="false">IF(R383&gt;0,((F383-28)*(0.16)),0)</f>
        <v>0</v>
      </c>
      <c r="U383" s="4" t="n">
        <f aca="false">(R383/7)*4</f>
        <v>0</v>
      </c>
      <c r="V383" s="4"/>
      <c r="W383" s="15" t="n">
        <f aca="false">(SUM(T$158:T383))/(SUM(R$158:R383))</f>
        <v>0.178575312669929</v>
      </c>
    </row>
    <row r="384" customFormat="false" ht="14.85" hidden="false" customHeight="false" outlineLevel="0" collapsed="false">
      <c r="A384" s="10" t="n">
        <f aca="false">+A383+1</f>
        <v>41043</v>
      </c>
      <c r="B384" s="0" t="n">
        <v>10088</v>
      </c>
      <c r="C384" s="0" t="n">
        <v>5014</v>
      </c>
      <c r="D384" s="0" t="n">
        <v>8112</v>
      </c>
      <c r="E384" s="8" t="n">
        <f aca="false">D384-D383</f>
        <v>28</v>
      </c>
      <c r="F384" s="8" t="n">
        <f aca="false">(B384-B383)+((D384-D383)-(C384-C383))</f>
        <v>20</v>
      </c>
      <c r="G384" s="8" t="n">
        <f aca="false">G383+F384</f>
        <v>13186</v>
      </c>
      <c r="H384" s="8" t="n">
        <f aca="false">(B384-B383)-(C384-C383)</f>
        <v>-8</v>
      </c>
      <c r="I384" s="1" t="n">
        <f aca="false">AVERAGE(E355:E384)</f>
        <v>27.3</v>
      </c>
      <c r="J384" s="11" t="n">
        <f aca="false">(D384-D383)/F384</f>
        <v>1.4</v>
      </c>
      <c r="K384" s="11"/>
      <c r="M384" s="12" t="n">
        <f aca="false">AVERAGE(J355:J384)</f>
        <v>0.981172092475826</v>
      </c>
      <c r="N384" s="13" t="n">
        <f aca="false">AVERAGE(F355:F384)</f>
        <v>30.2333333333333</v>
      </c>
      <c r="O384" s="0" t="n">
        <v>703</v>
      </c>
      <c r="P384" s="3" t="n">
        <v>67</v>
      </c>
      <c r="Q384" s="0" t="n">
        <v>62</v>
      </c>
      <c r="R384" s="8" t="n">
        <f aca="false">IF(P384&lt;65,65-P384,0)</f>
        <v>0</v>
      </c>
      <c r="S384" s="8" t="n">
        <f aca="false">IF(Q384&lt;65,65-Q384," ")</f>
        <v>3</v>
      </c>
      <c r="T384" s="4" t="n">
        <f aca="false">IF(R384&gt;0,((F384-28)*(0.16)),0)</f>
        <v>0</v>
      </c>
      <c r="U384" s="4" t="n">
        <f aca="false">(R384/7)*4</f>
        <v>0</v>
      </c>
      <c r="V384" s="4"/>
      <c r="W384" s="15" t="n">
        <f aca="false">(SUM(T$158:T384))/(SUM(R$158:R384))</f>
        <v>0.178575312669929</v>
      </c>
    </row>
    <row r="385" customFormat="false" ht="14.85" hidden="false" customHeight="false" outlineLevel="0" collapsed="false">
      <c r="A385" s="10" t="n">
        <f aca="false">+A384+1</f>
        <v>41044</v>
      </c>
      <c r="B385" s="0" t="n">
        <v>10103</v>
      </c>
      <c r="C385" s="0" t="n">
        <v>5016</v>
      </c>
      <c r="D385" s="0" t="n">
        <v>8118</v>
      </c>
      <c r="E385" s="8" t="n">
        <f aca="false">D385-D384</f>
        <v>6</v>
      </c>
      <c r="F385" s="8" t="n">
        <f aca="false">(B385-B384)+((D385-D384)-(C385-C384))</f>
        <v>19</v>
      </c>
      <c r="G385" s="8" t="n">
        <f aca="false">G384+F385</f>
        <v>13205</v>
      </c>
      <c r="H385" s="8" t="n">
        <f aca="false">(B385-B384)-(C385-C384)</f>
        <v>13</v>
      </c>
      <c r="I385" s="1" t="n">
        <f aca="false">AVERAGE(E356:E385)</f>
        <v>26.4333333333333</v>
      </c>
      <c r="J385" s="11" t="n">
        <f aca="false">(D385-D384)/F385</f>
        <v>0.31578947368421</v>
      </c>
      <c r="K385" s="11"/>
      <c r="M385" s="12" t="n">
        <f aca="false">AVERAGE(J356:J385)</f>
        <v>0.947253963820855</v>
      </c>
      <c r="N385" s="13" t="n">
        <f aca="false">AVERAGE(F356:F385)</f>
        <v>30.0666666666667</v>
      </c>
      <c r="O385" s="0" t="n">
        <v>781</v>
      </c>
      <c r="P385" s="3" t="n">
        <v>65</v>
      </c>
      <c r="Q385" s="0" t="n">
        <v>62</v>
      </c>
      <c r="R385" s="8" t="n">
        <f aca="false">IF(P385&lt;65,65-P385,0)</f>
        <v>0</v>
      </c>
      <c r="S385" s="8" t="n">
        <f aca="false">IF(Q385&lt;65,65-Q385," ")</f>
        <v>3</v>
      </c>
      <c r="T385" s="4" t="n">
        <f aca="false">IF(R385&gt;0,((F385-28)*(0.16)),0)</f>
        <v>0</v>
      </c>
      <c r="U385" s="4" t="n">
        <f aca="false">(R385/7)*4</f>
        <v>0</v>
      </c>
      <c r="V385" s="4"/>
      <c r="W385" s="15" t="n">
        <f aca="false">(SUM(T$158:T385))/(SUM(R$158:R385))</f>
        <v>0.178575312669929</v>
      </c>
    </row>
    <row r="386" customFormat="false" ht="14.85" hidden="false" customHeight="false" outlineLevel="0" collapsed="false">
      <c r="A386" s="10" t="n">
        <f aca="false">+A385+1</f>
        <v>41045</v>
      </c>
      <c r="B386" s="0" t="n">
        <v>10117</v>
      </c>
      <c r="C386" s="0" t="n">
        <v>5029</v>
      </c>
      <c r="D386" s="0" t="n">
        <v>8141</v>
      </c>
      <c r="E386" s="8" t="n">
        <f aca="false">D386-D385</f>
        <v>23</v>
      </c>
      <c r="F386" s="8" t="n">
        <f aca="false">(B386-B385)+((D386-D385)-(C386-C385))</f>
        <v>24</v>
      </c>
      <c r="G386" s="8" t="n">
        <f aca="false">G385+F386</f>
        <v>13229</v>
      </c>
      <c r="H386" s="8" t="n">
        <f aca="false">(B386-B385)-(C386-C385)</f>
        <v>1</v>
      </c>
      <c r="I386" s="1" t="n">
        <f aca="false">AVERAGE(E357:E386)</f>
        <v>26.1</v>
      </c>
      <c r="J386" s="11" t="n">
        <f aca="false">(D386-D385)/F386</f>
        <v>0.958333333333333</v>
      </c>
      <c r="K386" s="11"/>
      <c r="M386" s="12" t="n">
        <f aca="false">AVERAGE(J357:J386)</f>
        <v>0.938457667524559</v>
      </c>
      <c r="N386" s="13" t="n">
        <f aca="false">AVERAGE(F357:F386)</f>
        <v>29.9666666666667</v>
      </c>
      <c r="O386" s="0" t="n">
        <v>859</v>
      </c>
      <c r="P386" s="3" t="n">
        <v>72</v>
      </c>
      <c r="Q386" s="0" t="n">
        <v>63</v>
      </c>
      <c r="R386" s="8" t="n">
        <f aca="false">IF(P386&lt;65,65-P386,0)</f>
        <v>0</v>
      </c>
      <c r="S386" s="8" t="n">
        <f aca="false">IF(Q386&lt;65,65-Q386," ")</f>
        <v>2</v>
      </c>
      <c r="T386" s="4" t="n">
        <f aca="false">IF(R386&gt;0,((F386-28)*(0.16)),0)</f>
        <v>0</v>
      </c>
      <c r="U386" s="4" t="n">
        <f aca="false">(R386/7)*4</f>
        <v>0</v>
      </c>
      <c r="V386" s="4"/>
    </row>
    <row r="387" customFormat="false" ht="14.85" hidden="false" customHeight="false" outlineLevel="0" collapsed="false">
      <c r="A387" s="10" t="n">
        <f aca="false">+A386+1</f>
        <v>41046</v>
      </c>
      <c r="B387" s="0" t="n">
        <v>10128</v>
      </c>
      <c r="C387" s="0" t="n">
        <v>5052</v>
      </c>
      <c r="D387" s="0" t="n">
        <v>8179</v>
      </c>
      <c r="E387" s="8" t="n">
        <f aca="false">D387-D386</f>
        <v>38</v>
      </c>
      <c r="F387" s="8" t="n">
        <f aca="false">(B387-B386)+((D387-D386)-(C387-C386))</f>
        <v>26</v>
      </c>
      <c r="G387" s="8" t="n">
        <f aca="false">G386+F387</f>
        <v>13255</v>
      </c>
      <c r="H387" s="8" t="n">
        <f aca="false">(B387-B386)-(C387-C386)</f>
        <v>-12</v>
      </c>
      <c r="I387" s="1" t="n">
        <f aca="false">AVERAGE(E358:E387)</f>
        <v>25.9666666666667</v>
      </c>
      <c r="J387" s="11" t="n">
        <f aca="false">(D387-D386)/F387</f>
        <v>1.46153846153846</v>
      </c>
      <c r="K387" s="11"/>
      <c r="M387" s="12" t="n">
        <f aca="false">AVERAGE(J358:J387)</f>
        <v>0.933329462396353</v>
      </c>
      <c r="N387" s="13" t="n">
        <f aca="false">AVERAGE(F358:F387)</f>
        <v>29.9666666666667</v>
      </c>
      <c r="O387" s="0" t="s">
        <v>34</v>
      </c>
      <c r="P387" s="3" t="n">
        <v>64</v>
      </c>
      <c r="Q387" s="0" t="n">
        <v>63</v>
      </c>
      <c r="R387" s="8" t="n">
        <f aca="false">IF(P387&lt;65,65-P387,0)</f>
        <v>1</v>
      </c>
      <c r="S387" s="8" t="n">
        <f aca="false">IF(Q387&lt;65,65-Q387," ")</f>
        <v>2</v>
      </c>
      <c r="T387" s="4" t="n">
        <f aca="false">IF(R387&gt;0,((F387-28)*(0.16)),0)</f>
        <v>-0.32</v>
      </c>
      <c r="U387" s="4" t="n">
        <f aca="false">(R387/7)*4</f>
        <v>0.571428571428571</v>
      </c>
      <c r="V387" s="4"/>
    </row>
    <row r="388" customFormat="false" ht="14.85" hidden="false" customHeight="false" outlineLevel="0" collapsed="false">
      <c r="A388" s="10" t="n">
        <f aca="false">+A387+1</f>
        <v>41047</v>
      </c>
      <c r="B388" s="0" t="n">
        <v>10135</v>
      </c>
      <c r="C388" s="0" t="n">
        <v>5087</v>
      </c>
      <c r="D388" s="0" t="n">
        <v>8223</v>
      </c>
      <c r="E388" s="8" t="n">
        <f aca="false">D388-D387</f>
        <v>44</v>
      </c>
      <c r="F388" s="8" t="n">
        <f aca="false">(B388-B387)+((D388-D387)-(C388-C387))</f>
        <v>16</v>
      </c>
      <c r="G388" s="8" t="n">
        <f aca="false">G387+F388</f>
        <v>13271</v>
      </c>
      <c r="H388" s="8" t="n">
        <f aca="false">(B388-B387)-(C388-C387)</f>
        <v>-28</v>
      </c>
      <c r="I388" s="1" t="n">
        <f aca="false">AVERAGE(E359:E388)</f>
        <v>26.2333333333333</v>
      </c>
      <c r="J388" s="11" t="n">
        <f aca="false">(D388-D387)/F388</f>
        <v>2.75</v>
      </c>
      <c r="K388" s="11"/>
      <c r="M388" s="12" t="n">
        <f aca="false">AVERAGE(J359:J388)</f>
        <v>0.978842282909174</v>
      </c>
      <c r="N388" s="13" t="n">
        <f aca="false">AVERAGE(F359:F388)</f>
        <v>29.6333333333333</v>
      </c>
      <c r="P388" s="3" t="n">
        <v>62</v>
      </c>
      <c r="Q388" s="0" t="n">
        <v>63</v>
      </c>
      <c r="R388" s="8" t="n">
        <f aca="false">IF(P388&lt;65,65-P388,0)</f>
        <v>3</v>
      </c>
      <c r="S388" s="8" t="n">
        <f aca="false">IF(Q388&lt;65,65-Q388," ")</f>
        <v>2</v>
      </c>
      <c r="T388" s="4" t="n">
        <f aca="false">IF(R388&gt;0,((F388-28)*(0.16)),0)</f>
        <v>-1.92</v>
      </c>
      <c r="U388" s="4" t="n">
        <f aca="false">(R388/7)*4</f>
        <v>1.71428571428571</v>
      </c>
      <c r="V388" s="4"/>
    </row>
    <row r="389" customFormat="false" ht="14.85" hidden="false" customHeight="false" outlineLevel="0" collapsed="false">
      <c r="A389" s="10" t="n">
        <f aca="false">+A388+1</f>
        <v>41048</v>
      </c>
      <c r="B389" s="0" t="n">
        <v>10145</v>
      </c>
      <c r="C389" s="0" t="n">
        <v>5115</v>
      </c>
      <c r="D389" s="0" t="n">
        <v>8266</v>
      </c>
      <c r="E389" s="8" t="n">
        <f aca="false">D389-D388</f>
        <v>43</v>
      </c>
      <c r="F389" s="8" t="n">
        <f aca="false">(B389-B388)+((D389-D388)-(C389-C388))</f>
        <v>25</v>
      </c>
      <c r="G389" s="8" t="n">
        <f aca="false">G388+F389</f>
        <v>13296</v>
      </c>
      <c r="H389" s="8" t="n">
        <f aca="false">(B389-B388)-(C389-C388)</f>
        <v>-18</v>
      </c>
      <c r="I389" s="1" t="n">
        <f aca="false">AVERAGE(E360:E389)</f>
        <v>27</v>
      </c>
      <c r="J389" s="11" t="n">
        <f aca="false">(D389-D388)/F389</f>
        <v>1.72</v>
      </c>
      <c r="K389" s="11"/>
      <c r="M389" s="12" t="n">
        <f aca="false">AVERAGE(J360:J389)</f>
        <v>1.01597359604049</v>
      </c>
      <c r="N389" s="13" t="n">
        <f aca="false">AVERAGE(F360:F389)</f>
        <v>29.3666666666667</v>
      </c>
      <c r="P389" s="3" t="n">
        <v>63</v>
      </c>
      <c r="Q389" s="0" t="n">
        <v>64</v>
      </c>
      <c r="R389" s="8" t="n">
        <f aca="false">IF(P389&lt;65,65-P389,0)</f>
        <v>2</v>
      </c>
      <c r="S389" s="8" t="n">
        <f aca="false">IF(Q389&lt;65,65-Q389," ")</f>
        <v>1</v>
      </c>
      <c r="T389" s="4" t="n">
        <f aca="false">IF(R389&gt;0,((F389-28)*(0.16)),0)</f>
        <v>-0.48</v>
      </c>
      <c r="U389" s="4" t="n">
        <f aca="false">(R389/7)*4</f>
        <v>1.14285714285714</v>
      </c>
      <c r="V389" s="4"/>
    </row>
    <row r="390" customFormat="false" ht="14.85" hidden="false" customHeight="false" outlineLevel="0" collapsed="false">
      <c r="A390" s="10" t="n">
        <f aca="false">+A389+1</f>
        <v>41049</v>
      </c>
      <c r="B390" s="0" t="n">
        <v>10154</v>
      </c>
      <c r="C390" s="0" t="n">
        <v>5147</v>
      </c>
      <c r="D390" s="0" t="n">
        <v>8307</v>
      </c>
      <c r="E390" s="8" t="n">
        <f aca="false">D390-D389</f>
        <v>41</v>
      </c>
      <c r="F390" s="8" t="n">
        <f aca="false">(B390-B389)+((D390-D389)-(C390-C389))</f>
        <v>18</v>
      </c>
      <c r="G390" s="8" t="n">
        <f aca="false">G389+F390</f>
        <v>13314</v>
      </c>
      <c r="H390" s="8" t="n">
        <f aca="false">(B390-B389)-(C390-C389)</f>
        <v>-23</v>
      </c>
      <c r="I390" s="1" t="n">
        <f aca="false">AVERAGE(E361:E390)</f>
        <v>26.8666666666667</v>
      </c>
      <c r="J390" s="11" t="n">
        <f aca="false">(D390-D389)/F390</f>
        <v>2.27777777777778</v>
      </c>
      <c r="K390" s="11"/>
      <c r="M390" s="12" t="n">
        <f aca="false">AVERAGE(J361:J390)</f>
        <v>1.02371770378459</v>
      </c>
      <c r="N390" s="13" t="n">
        <f aca="false">AVERAGE(F361:F390)</f>
        <v>29.2333333333333</v>
      </c>
      <c r="P390" s="3" t="n">
        <v>68</v>
      </c>
      <c r="Q390" s="0" t="n">
        <v>64</v>
      </c>
      <c r="W390" s="8" t="n">
        <f aca="false">IF(P390&gt;65,P390-65," ")</f>
        <v>3</v>
      </c>
    </row>
    <row r="391" customFormat="false" ht="14.85" hidden="false" customHeight="false" outlineLevel="0" collapsed="false">
      <c r="A391" s="10" t="n">
        <f aca="false">+A390+1</f>
        <v>41050</v>
      </c>
      <c r="B391" s="0" t="n">
        <v>10170</v>
      </c>
      <c r="C391" s="0" t="n">
        <v>5170</v>
      </c>
      <c r="D391" s="0" t="n">
        <v>8337</v>
      </c>
      <c r="E391" s="8" t="n">
        <f aca="false">D391-D390</f>
        <v>30</v>
      </c>
      <c r="F391" s="8" t="n">
        <f aca="false">(B391-B390)+((D391-D390)-(C391-C390))</f>
        <v>23</v>
      </c>
      <c r="G391" s="8" t="n">
        <f aca="false">G390+F391</f>
        <v>13337</v>
      </c>
      <c r="H391" s="8" t="n">
        <f aca="false">(B391-B390)-(C391-C390)</f>
        <v>-7</v>
      </c>
      <c r="I391" s="1" t="n">
        <f aca="false">AVERAGE(E362:E391)</f>
        <v>26.6333333333333</v>
      </c>
      <c r="J391" s="11" t="n">
        <f aca="false">(D391-D390)/F391</f>
        <v>1.30434782608696</v>
      </c>
      <c r="K391" s="11"/>
      <c r="M391" s="12" t="n">
        <f aca="false">AVERAGE(J362:J391)</f>
        <v>1.01580707576527</v>
      </c>
      <c r="N391" s="13" t="n">
        <f aca="false">AVERAGE(F362:F391)</f>
        <v>29.2</v>
      </c>
      <c r="P391" s="3" t="n">
        <v>63</v>
      </c>
      <c r="Q391" s="0" t="n">
        <v>64</v>
      </c>
      <c r="W391" s="8" t="str">
        <f aca="false">IF(P391&gt;65,P391-65," ")</f>
        <v> </v>
      </c>
    </row>
    <row r="392" customFormat="false" ht="14.85" hidden="false" customHeight="false" outlineLevel="0" collapsed="false">
      <c r="A392" s="10" t="n">
        <f aca="false">+A391+1</f>
        <v>41051</v>
      </c>
      <c r="B392" s="0" t="n">
        <v>10186</v>
      </c>
      <c r="C392" s="0" t="n">
        <v>5173</v>
      </c>
      <c r="D392" s="0" t="n">
        <v>8346</v>
      </c>
      <c r="E392" s="8" t="n">
        <f aca="false">D392-D391</f>
        <v>9</v>
      </c>
      <c r="F392" s="8" t="n">
        <f aca="false">(B392-B391)+((D392-D391)-(C392-C391))</f>
        <v>22</v>
      </c>
      <c r="G392" s="8" t="n">
        <f aca="false">G391+F392</f>
        <v>13359</v>
      </c>
      <c r="H392" s="8" t="n">
        <f aca="false">(B392-B391)-(C392-C391)</f>
        <v>13</v>
      </c>
      <c r="I392" s="1" t="n">
        <f aca="false">AVERAGE(E363:E392)</f>
        <v>26.2</v>
      </c>
      <c r="J392" s="11" t="n">
        <f aca="false">(D392-D391)/F392</f>
        <v>0.409090909090909</v>
      </c>
      <c r="K392" s="11"/>
      <c r="M392" s="12" t="n">
        <f aca="false">AVERAGE(J363:J392)</f>
        <v>0.998887883846079</v>
      </c>
      <c r="N392" s="13" t="n">
        <f aca="false">AVERAGE(F363:F392)</f>
        <v>29.1333333333333</v>
      </c>
      <c r="P392" s="3" t="n">
        <v>67</v>
      </c>
      <c r="Q392" s="0" t="n">
        <v>64</v>
      </c>
      <c r="W392" s="8" t="n">
        <f aca="false">IF(P392&gt;65,P392-65," ")</f>
        <v>2</v>
      </c>
    </row>
    <row r="393" customFormat="false" ht="14.85" hidden="false" customHeight="false" outlineLevel="0" collapsed="false">
      <c r="A393" s="10" t="n">
        <f aca="false">+A392+1</f>
        <v>41052</v>
      </c>
      <c r="B393" s="0" t="n">
        <v>10203</v>
      </c>
      <c r="C393" s="0" t="n">
        <v>5187</v>
      </c>
      <c r="D393" s="0" t="n">
        <v>8370</v>
      </c>
      <c r="E393" s="8" t="n">
        <f aca="false">D393-D392</f>
        <v>24</v>
      </c>
      <c r="F393" s="8" t="n">
        <f aca="false">(B393-B392)+((D393-D392)-(C393-C392))</f>
        <v>27</v>
      </c>
      <c r="G393" s="8" t="n">
        <f aca="false">G392+F393</f>
        <v>13386</v>
      </c>
      <c r="H393" s="8" t="n">
        <f aca="false">(B393-B392)-(C393-C392)</f>
        <v>3</v>
      </c>
      <c r="I393" s="1" t="n">
        <f aca="false">AVERAGE(E364:E393)</f>
        <v>26.7333333333333</v>
      </c>
      <c r="J393" s="11" t="n">
        <f aca="false">(D393-D392)/F393</f>
        <v>0.888888888888889</v>
      </c>
      <c r="K393" s="11"/>
      <c r="M393" s="12" t="n">
        <f aca="false">AVERAGE(J364:J393)</f>
        <v>1.02348606693483</v>
      </c>
      <c r="N393" s="13" t="n">
        <f aca="false">AVERAGE(F364:F393)</f>
        <v>28.2666666666667</v>
      </c>
      <c r="P393" s="3" t="n">
        <v>70</v>
      </c>
      <c r="Q393" s="0" t="n">
        <v>65</v>
      </c>
      <c r="W393" s="8" t="n">
        <f aca="false">IF(P393&gt;65,P393-65," ")</f>
        <v>5</v>
      </c>
    </row>
    <row r="394" customFormat="false" ht="14.85" hidden="false" customHeight="false" outlineLevel="0" collapsed="false">
      <c r="A394" s="10" t="n">
        <f aca="false">+A393+1</f>
        <v>41053</v>
      </c>
      <c r="B394" s="0" t="n">
        <v>10220</v>
      </c>
      <c r="C394" s="0" t="n">
        <v>5193</v>
      </c>
      <c r="D394" s="0" t="n">
        <v>8382</v>
      </c>
      <c r="E394" s="8" t="n">
        <f aca="false">D394-D393</f>
        <v>12</v>
      </c>
      <c r="F394" s="8" t="n">
        <f aca="false">(B394-B393)+((D394-D393)-(C394-C393))</f>
        <v>23</v>
      </c>
      <c r="G394" s="8" t="n">
        <f aca="false">G393+F394</f>
        <v>13409</v>
      </c>
      <c r="H394" s="8" t="n">
        <f aca="false">(B394-B393)-(C394-C393)</f>
        <v>11</v>
      </c>
      <c r="I394" s="1" t="n">
        <f aca="false">AVERAGE(E365:E394)</f>
        <v>26.3333333333333</v>
      </c>
      <c r="J394" s="11" t="n">
        <f aca="false">(D394-D393)/F394</f>
        <v>0.521739130434783</v>
      </c>
      <c r="K394" s="11"/>
      <c r="M394" s="12" t="n">
        <f aca="false">AVERAGE(J365:J394)</f>
        <v>1.02385609468691</v>
      </c>
      <c r="N394" s="13" t="n">
        <f aca="false">AVERAGE(F365:F394)</f>
        <v>27.4666666666667</v>
      </c>
      <c r="P394" s="3" t="n">
        <v>65</v>
      </c>
      <c r="Q394" s="0" t="n">
        <v>65</v>
      </c>
      <c r="W394" s="8" t="str">
        <f aca="false">IF(P394&gt;65,P394-65," ")</f>
        <v> </v>
      </c>
      <c r="X394" s="8" t="n">
        <f aca="false">Q394-65</f>
        <v>0</v>
      </c>
    </row>
    <row r="395" customFormat="false" ht="14.85" hidden="false" customHeight="false" outlineLevel="0" collapsed="false">
      <c r="A395" s="10" t="n">
        <f aca="false">+A394+1</f>
        <v>41054</v>
      </c>
      <c r="B395" s="0" t="n">
        <v>10235</v>
      </c>
      <c r="C395" s="0" t="n">
        <v>5204</v>
      </c>
      <c r="D395" s="0" t="n">
        <v>8402</v>
      </c>
      <c r="E395" s="8" t="n">
        <f aca="false">D395-D394</f>
        <v>20</v>
      </c>
      <c r="F395" s="8" t="n">
        <f aca="false">(B395-B394)+((D395-D394)-(C395-C394))</f>
        <v>24</v>
      </c>
      <c r="G395" s="8" t="n">
        <f aca="false">G394+F395</f>
        <v>13433</v>
      </c>
      <c r="H395" s="8" t="n">
        <f aca="false">(B395-B394)-(C395-C394)</f>
        <v>4</v>
      </c>
      <c r="I395" s="1" t="n">
        <f aca="false">AVERAGE(E366:E395)</f>
        <v>26</v>
      </c>
      <c r="J395" s="11" t="n">
        <f aca="false">(D395-D394)/F395</f>
        <v>0.833333333333333</v>
      </c>
      <c r="K395" s="11"/>
      <c r="M395" s="12" t="n">
        <f aca="false">AVERAGE(J366:J395)</f>
        <v>1.02890659973741</v>
      </c>
      <c r="N395" s="13" t="n">
        <f aca="false">AVERAGE(F366:F395)</f>
        <v>26.8</v>
      </c>
      <c r="P395" s="3" t="n">
        <v>70</v>
      </c>
      <c r="Q395" s="0" t="n">
        <v>66</v>
      </c>
      <c r="W395" s="8" t="n">
        <f aca="false">IF(P395&gt;65,P395-65," ")</f>
        <v>5</v>
      </c>
      <c r="X395" s="8" t="n">
        <f aca="false">Q395-65</f>
        <v>1</v>
      </c>
    </row>
    <row r="396" customFormat="false" ht="14.85" hidden="false" customHeight="false" outlineLevel="0" collapsed="false">
      <c r="A396" s="10" t="n">
        <f aca="false">+A395+1</f>
        <v>41055</v>
      </c>
      <c r="B396" s="0" t="n">
        <v>10257</v>
      </c>
      <c r="C396" s="0" t="n">
        <v>5216</v>
      </c>
      <c r="D396" s="0" t="n">
        <v>8425</v>
      </c>
      <c r="E396" s="8" t="n">
        <f aca="false">D396-D395</f>
        <v>23</v>
      </c>
      <c r="F396" s="8" t="n">
        <f aca="false">(B396-B395)+((D396-D395)-(C396-C395))</f>
        <v>33</v>
      </c>
      <c r="G396" s="8" t="n">
        <f aca="false">G395+F396</f>
        <v>13466</v>
      </c>
      <c r="H396" s="8" t="n">
        <f aca="false">(B396-B395)-(C396-C395)</f>
        <v>10</v>
      </c>
      <c r="I396" s="1" t="n">
        <f aca="false">AVERAGE(E367:E396)</f>
        <v>26.0333333333333</v>
      </c>
      <c r="J396" s="11" t="n">
        <f aca="false">(D396-D395)/F396</f>
        <v>0.696969696969697</v>
      </c>
      <c r="K396" s="11"/>
      <c r="M396" s="12" t="n">
        <f aca="false">AVERAGE(J367:J396)</f>
        <v>1.03118654201736</v>
      </c>
      <c r="N396" s="13" t="n">
        <f aca="false">AVERAGE(F367:F396)</f>
        <v>26.7333333333333</v>
      </c>
      <c r="P396" s="3" t="n">
        <v>76</v>
      </c>
      <c r="Q396" s="0" t="n">
        <v>66</v>
      </c>
      <c r="W396" s="8" t="n">
        <f aca="false">IF(P396&gt;65,P396-65," ")</f>
        <v>11</v>
      </c>
      <c r="X396" s="8" t="n">
        <f aca="false">Q396-65</f>
        <v>1</v>
      </c>
    </row>
    <row r="397" customFormat="false" ht="14.85" hidden="false" customHeight="false" outlineLevel="0" collapsed="false">
      <c r="A397" s="10" t="n">
        <f aca="false">+A396+1</f>
        <v>41056</v>
      </c>
      <c r="B397" s="0" t="n">
        <v>10283</v>
      </c>
      <c r="C397" s="0" t="n">
        <v>5229</v>
      </c>
      <c r="D397" s="0" t="n">
        <v>8449</v>
      </c>
      <c r="E397" s="8" t="n">
        <f aca="false">D397-D396</f>
        <v>24</v>
      </c>
      <c r="F397" s="8" t="n">
        <f aca="false">(B397-B396)+((D397-D396)-(C397-C396))</f>
        <v>37</v>
      </c>
      <c r="G397" s="8" t="n">
        <f aca="false">G396+F397</f>
        <v>13503</v>
      </c>
      <c r="H397" s="8" t="n">
        <f aca="false">(B397-B396)-(C397-C396)</f>
        <v>13</v>
      </c>
      <c r="I397" s="1" t="n">
        <f aca="false">AVERAGE(E368:E397)</f>
        <v>26.2</v>
      </c>
      <c r="J397" s="11" t="n">
        <f aca="false">(D397-D396)/F397</f>
        <v>0.648648648648649</v>
      </c>
      <c r="K397" s="11"/>
      <c r="M397" s="12" t="n">
        <f aca="false">AVERAGE(J368:J397)</f>
        <v>1.03471292554374</v>
      </c>
      <c r="N397" s="13" t="n">
        <f aca="false">AVERAGE(F368:F397)</f>
        <v>26.8</v>
      </c>
      <c r="P397" s="3" t="n">
        <v>77</v>
      </c>
      <c r="Q397" s="0" t="n">
        <v>66</v>
      </c>
      <c r="W397" s="8" t="n">
        <f aca="false">IF(P397&gt;65,P397-65," ")</f>
        <v>12</v>
      </c>
      <c r="X397" s="8" t="n">
        <f aca="false">Q397-65</f>
        <v>1</v>
      </c>
    </row>
    <row r="398" customFormat="false" ht="14.85" hidden="false" customHeight="false" outlineLevel="0" collapsed="false">
      <c r="A398" s="10" t="n">
        <f aca="false">+A397+1</f>
        <v>41057</v>
      </c>
      <c r="B398" s="0" t="n">
        <v>10309</v>
      </c>
      <c r="C398" s="0" t="n">
        <v>5249</v>
      </c>
      <c r="D398" s="0" t="n">
        <v>8471</v>
      </c>
      <c r="E398" s="8" t="n">
        <f aca="false">D398-D397</f>
        <v>22</v>
      </c>
      <c r="F398" s="8" t="n">
        <f aca="false">(B398-B397)+((D398-D397)-(C398-C397))</f>
        <v>28</v>
      </c>
      <c r="G398" s="8" t="n">
        <f aca="false">G397+F398</f>
        <v>13531</v>
      </c>
      <c r="H398" s="8" t="n">
        <f aca="false">(B398-B397)-(C398-C397)</f>
        <v>6</v>
      </c>
      <c r="I398" s="1" t="n">
        <f aca="false">AVERAGE(E369:E398)</f>
        <v>25.7666666666667</v>
      </c>
      <c r="J398" s="11" t="n">
        <f aca="false">(D398-D397)/F398</f>
        <v>0.785714285714286</v>
      </c>
      <c r="K398" s="11"/>
      <c r="M398" s="12" t="n">
        <f aca="false">AVERAGE(J369:J398)</f>
        <v>1.03497747580829</v>
      </c>
      <c r="N398" s="13" t="n">
        <f aca="false">AVERAGE(F369:F398)</f>
        <v>26.2333333333333</v>
      </c>
      <c r="P398" s="3" t="n">
        <v>81</v>
      </c>
      <c r="Q398" s="0" t="n">
        <v>66</v>
      </c>
      <c r="W398" s="8" t="n">
        <f aca="false">IF(P398&gt;65,P398-65," ")</f>
        <v>16</v>
      </c>
      <c r="X398" s="8" t="n">
        <f aca="false">Q398-65</f>
        <v>1</v>
      </c>
    </row>
    <row r="399" customFormat="false" ht="14.85" hidden="false" customHeight="false" outlineLevel="0" collapsed="false">
      <c r="A399" s="10" t="n">
        <f aca="false">+A398+1</f>
        <v>41058</v>
      </c>
      <c r="B399" s="0" t="n">
        <v>10327</v>
      </c>
      <c r="C399" s="0" t="n">
        <v>5261</v>
      </c>
      <c r="D399" s="0" t="n">
        <v>8519</v>
      </c>
      <c r="E399" s="8" t="n">
        <f aca="false">D399-D398</f>
        <v>48</v>
      </c>
      <c r="F399" s="8" t="n">
        <f aca="false">(B399-B398)+((D399-D398)-(C399-C398))</f>
        <v>54</v>
      </c>
      <c r="G399" s="8" t="n">
        <f aca="false">G398+F399</f>
        <v>13585</v>
      </c>
      <c r="H399" s="8" t="n">
        <f aca="false">(B399-B398)-(C399-C398)</f>
        <v>6</v>
      </c>
      <c r="I399" s="1" t="n">
        <f aca="false">AVERAGE(E370:E399)</f>
        <v>26.0666666666667</v>
      </c>
      <c r="J399" s="11" t="n">
        <f aca="false">(D399-D398)/F399</f>
        <v>0.888888888888889</v>
      </c>
      <c r="K399" s="11"/>
      <c r="M399" s="12" t="n">
        <f aca="false">AVERAGE(J370:J399)</f>
        <v>1.02398210543792</v>
      </c>
      <c r="N399" s="13" t="n">
        <f aca="false">AVERAGE(F370:F399)</f>
        <v>26.9666666666667</v>
      </c>
      <c r="P399" s="3" t="n">
        <v>81</v>
      </c>
      <c r="Q399" s="0" t="n">
        <v>67</v>
      </c>
      <c r="W399" s="8" t="n">
        <f aca="false">IF(P399&gt;65,P399-65," ")</f>
        <v>16</v>
      </c>
      <c r="X399" s="8" t="n">
        <f aca="false">Q399-65</f>
        <v>2</v>
      </c>
    </row>
    <row r="400" customFormat="false" ht="14.85" hidden="false" customHeight="false" outlineLevel="0" collapsed="false">
      <c r="A400" s="10" t="n">
        <f aca="false">+A399+1</f>
        <v>41059</v>
      </c>
      <c r="B400" s="0" t="n">
        <v>10351</v>
      </c>
      <c r="C400" s="0" t="n">
        <v>5272</v>
      </c>
      <c r="D400" s="0" t="n">
        <v>8547</v>
      </c>
      <c r="E400" s="8" t="n">
        <f aca="false">D400-D399</f>
        <v>28</v>
      </c>
      <c r="F400" s="8" t="n">
        <f aca="false">(B400-B399)+((D400-D399)-(C400-C399))</f>
        <v>41</v>
      </c>
      <c r="G400" s="8" t="n">
        <f aca="false">G399+F400</f>
        <v>13626</v>
      </c>
      <c r="H400" s="8" t="n">
        <f aca="false">(B400-B399)-(C400-C399)</f>
        <v>13</v>
      </c>
      <c r="I400" s="1" t="n">
        <f aca="false">AVERAGE(E371:E400)</f>
        <v>25.4666666666667</v>
      </c>
      <c r="J400" s="11" t="n">
        <f aca="false">(D400-D399)/F400</f>
        <v>0.682926829268293</v>
      </c>
      <c r="K400" s="11"/>
      <c r="M400" s="12" t="n">
        <f aca="false">AVERAGE(J371:J400)</f>
        <v>1.00293680927067</v>
      </c>
      <c r="N400" s="13" t="n">
        <f aca="false">AVERAGE(F371:F400)</f>
        <v>27.1666666666667</v>
      </c>
      <c r="P400" s="3" t="n">
        <v>74</v>
      </c>
      <c r="Q400" s="0" t="n">
        <v>67</v>
      </c>
      <c r="W400" s="8" t="n">
        <f aca="false">IF(P400&gt;65,P400-65," ")</f>
        <v>9</v>
      </c>
      <c r="X400" s="8" t="n">
        <f aca="false">Q400-65</f>
        <v>2</v>
      </c>
    </row>
    <row r="401" customFormat="false" ht="14.85" hidden="false" customHeight="false" outlineLevel="0" collapsed="false">
      <c r="A401" s="10" t="n">
        <f aca="false">+A400+1</f>
        <v>41060</v>
      </c>
      <c r="B401" s="0" t="n">
        <v>10365</v>
      </c>
      <c r="C401" s="0" t="n">
        <v>5292</v>
      </c>
      <c r="D401" s="0" t="n">
        <v>8581</v>
      </c>
      <c r="E401" s="8" t="n">
        <f aca="false">D401-D400</f>
        <v>34</v>
      </c>
      <c r="F401" s="8" t="n">
        <f aca="false">(B401-B400)+((D401-D400)-(C401-C400))</f>
        <v>28</v>
      </c>
      <c r="G401" s="8" t="n">
        <f aca="false">G400+F401</f>
        <v>13654</v>
      </c>
      <c r="H401" s="8" t="n">
        <f aca="false">(B401-B400)-(C401-C400)</f>
        <v>-6</v>
      </c>
      <c r="I401" s="1" t="n">
        <f aca="false">AVERAGE(E372:E401)</f>
        <v>25.6666666666667</v>
      </c>
      <c r="J401" s="11" t="n">
        <f aca="false">(D401-D400)/F401</f>
        <v>1.21428571428571</v>
      </c>
      <c r="K401" s="11"/>
      <c r="M401" s="12" t="n">
        <f aca="false">AVERAGE(J372:J401)</f>
        <v>1.01748707382094</v>
      </c>
      <c r="N401" s="18" t="n">
        <f aca="false">AVERAGE(F372:F401)</f>
        <v>26.9</v>
      </c>
      <c r="O401" s="8" t="n">
        <f aca="false">SUM(E371:E401)</f>
        <v>798</v>
      </c>
      <c r="P401" s="3" t="n">
        <v>74</v>
      </c>
      <c r="Q401" s="0" t="n">
        <v>68</v>
      </c>
      <c r="W401" s="8" t="n">
        <f aca="false">IF(P401&gt;65,P401-65," ")</f>
        <v>9</v>
      </c>
      <c r="X401" s="8" t="n">
        <f aca="false">Q401-65</f>
        <v>3</v>
      </c>
    </row>
    <row r="402" customFormat="false" ht="14.85" hidden="false" customHeight="false" outlineLevel="0" collapsed="false">
      <c r="A402" s="10" t="n">
        <f aca="false">+A401+1</f>
        <v>41061</v>
      </c>
      <c r="B402" s="0" t="n">
        <v>10374</v>
      </c>
      <c r="C402" s="0" t="n">
        <v>5320</v>
      </c>
      <c r="D402" s="0" t="n">
        <v>8618</v>
      </c>
      <c r="E402" s="8" t="n">
        <f aca="false">D402-D401</f>
        <v>37</v>
      </c>
      <c r="F402" s="8" t="n">
        <f aca="false">(B402-B401)+((D402-D401)-(C402-C401))</f>
        <v>18</v>
      </c>
      <c r="G402" s="8" t="n">
        <f aca="false">G401+F402</f>
        <v>13672</v>
      </c>
      <c r="H402" s="8" t="n">
        <f aca="false">(B402-B401)-(C402-C401)</f>
        <v>-19</v>
      </c>
      <c r="I402" s="1" t="n">
        <f aca="false">AVERAGE(E373:E402)</f>
        <v>26.2333333333333</v>
      </c>
      <c r="J402" s="11" t="n">
        <f aca="false">(D402-D401)/F402</f>
        <v>2.05555555555556</v>
      </c>
      <c r="K402" s="11"/>
      <c r="M402" s="12" t="n">
        <f aca="false">AVERAGE(J373:J402)</f>
        <v>1.05267225900612</v>
      </c>
      <c r="N402" s="13" t="n">
        <f aca="false">AVERAGE(F373:F402)</f>
        <v>26.8333333333333</v>
      </c>
      <c r="P402" s="3" t="n">
        <v>67</v>
      </c>
      <c r="Q402" s="0" t="n">
        <v>68</v>
      </c>
      <c r="W402" s="8" t="n">
        <f aca="false">IF(P402&gt;65,P402-65," ")</f>
        <v>2</v>
      </c>
      <c r="X402" s="8" t="n">
        <f aca="false">Q402-65</f>
        <v>3</v>
      </c>
    </row>
    <row r="403" customFormat="false" ht="14.85" hidden="false" customHeight="false" outlineLevel="0" collapsed="false">
      <c r="A403" s="10" t="n">
        <f aca="false">+A402+1</f>
        <v>41062</v>
      </c>
      <c r="B403" s="0" t="n">
        <v>10390</v>
      </c>
      <c r="C403" s="0" t="n">
        <v>5334</v>
      </c>
      <c r="D403" s="0" t="n">
        <v>8642</v>
      </c>
      <c r="E403" s="8" t="n">
        <f aca="false">D403-D402</f>
        <v>24</v>
      </c>
      <c r="F403" s="8" t="n">
        <f aca="false">(B403-B402)+((D403-D402)-(C403-C402))</f>
        <v>26</v>
      </c>
      <c r="G403" s="8" t="n">
        <f aca="false">G402+F403</f>
        <v>13698</v>
      </c>
      <c r="H403" s="8" t="n">
        <f aca="false">(B403-B402)-(C403-C402)</f>
        <v>2</v>
      </c>
      <c r="I403" s="1" t="n">
        <f aca="false">AVERAGE(E374:E403)</f>
        <v>26.7333333333333</v>
      </c>
      <c r="J403" s="11" t="n">
        <f aca="false">(D403-D402)/F403</f>
        <v>0.923076923076923</v>
      </c>
      <c r="K403" s="11"/>
      <c r="M403" s="12" t="n">
        <f aca="false">AVERAGE(J374:J403)</f>
        <v>1.07510815644202</v>
      </c>
      <c r="N403" s="13" t="n">
        <f aca="false">AVERAGE(F374:F403)</f>
        <v>26.5</v>
      </c>
      <c r="P403" s="3" t="n">
        <v>70</v>
      </c>
      <c r="Q403" s="0" t="n">
        <v>68</v>
      </c>
      <c r="W403" s="8" t="n">
        <f aca="false">IF(P403&gt;65,P403-65," ")</f>
        <v>5</v>
      </c>
      <c r="X403" s="8" t="n">
        <f aca="false">Q403-65</f>
        <v>3</v>
      </c>
    </row>
    <row r="404" customFormat="false" ht="14.85" hidden="false" customHeight="false" outlineLevel="0" collapsed="false">
      <c r="A404" s="10" t="n">
        <f aca="false">+A403+1</f>
        <v>41063</v>
      </c>
      <c r="B404" s="0" t="n">
        <v>10401</v>
      </c>
      <c r="C404" s="0" t="n">
        <v>5357</v>
      </c>
      <c r="D404" s="0" t="n">
        <v>8676</v>
      </c>
      <c r="E404" s="8" t="n">
        <f aca="false">D404-D403</f>
        <v>34</v>
      </c>
      <c r="F404" s="8" t="n">
        <f aca="false">(B404-B403)+((D404-D403)-(C404-C403))</f>
        <v>22</v>
      </c>
      <c r="G404" s="8" t="n">
        <f aca="false">G403+F404</f>
        <v>13720</v>
      </c>
      <c r="H404" s="8" t="n">
        <f aca="false">(B404-B403)-(C404-C403)</f>
        <v>-12</v>
      </c>
      <c r="I404" s="1" t="n">
        <f aca="false">AVERAGE(E375:E404)</f>
        <v>27.5</v>
      </c>
      <c r="J404" s="11" t="n">
        <f aca="false">(D404-D403)/F404</f>
        <v>1.54545454545455</v>
      </c>
      <c r="K404" s="11"/>
      <c r="M404" s="12" t="n">
        <f aca="false">AVERAGE(J375:J404)</f>
        <v>1.11352806986193</v>
      </c>
      <c r="N404" s="13" t="n">
        <f aca="false">AVERAGE(F375:F404)</f>
        <v>26.3</v>
      </c>
      <c r="P404" s="3" t="n">
        <v>67</v>
      </c>
      <c r="Q404" s="0" t="n">
        <v>68</v>
      </c>
      <c r="W404" s="8" t="n">
        <f aca="false">IF(P404&gt;65,P404-65," ")</f>
        <v>2</v>
      </c>
      <c r="X404" s="8" t="n">
        <f aca="false">Q404-65</f>
        <v>3</v>
      </c>
    </row>
    <row r="405" customFormat="false" ht="14.85" hidden="false" customHeight="false" outlineLevel="0" collapsed="false">
      <c r="A405" s="10" t="n">
        <f aca="false">+A404+1</f>
        <v>41064</v>
      </c>
      <c r="B405" s="0" t="n">
        <v>10424</v>
      </c>
      <c r="C405" s="0" t="n">
        <v>5370</v>
      </c>
      <c r="D405" s="0" t="n">
        <v>8707</v>
      </c>
      <c r="E405" s="8" t="n">
        <f aca="false">D405-D404</f>
        <v>31</v>
      </c>
      <c r="F405" s="8" t="n">
        <f aca="false">(B405-B404)+((D405-D404)-(C405-C404))</f>
        <v>41</v>
      </c>
      <c r="G405" s="8" t="n">
        <f aca="false">G404+F405</f>
        <v>13761</v>
      </c>
      <c r="H405" s="8" t="n">
        <f aca="false">(B405-B404)-(C405-C404)</f>
        <v>10</v>
      </c>
      <c r="I405" s="1" t="n">
        <f aca="false">AVERAGE(E376:E405)</f>
        <v>27.7333333333333</v>
      </c>
      <c r="J405" s="11" t="n">
        <f aca="false">(D405-D404)/F405</f>
        <v>0.75609756097561</v>
      </c>
      <c r="K405" s="11"/>
      <c r="M405" s="12" t="n">
        <f aca="false">AVERAGE(J376:J405)</f>
        <v>1.09662605873656</v>
      </c>
      <c r="N405" s="13" t="n">
        <f aca="false">AVERAGE(F376:F405)</f>
        <v>27.0333333333333</v>
      </c>
      <c r="P405" s="3" t="n">
        <v>59</v>
      </c>
      <c r="Q405" s="0" t="n">
        <v>69</v>
      </c>
      <c r="W405" s="8" t="str">
        <f aca="false">IF(P405&gt;65,P405-65," ")</f>
        <v> </v>
      </c>
      <c r="X405" s="8" t="n">
        <f aca="false">Q405-65</f>
        <v>4</v>
      </c>
    </row>
    <row r="406" customFormat="false" ht="14.85" hidden="false" customHeight="false" outlineLevel="0" collapsed="false">
      <c r="A406" s="10" t="n">
        <f aca="false">+A405+1</f>
        <v>41065</v>
      </c>
      <c r="B406" s="0" t="n">
        <v>10446</v>
      </c>
      <c r="C406" s="0" t="n">
        <v>5384</v>
      </c>
      <c r="D406" s="0" t="n">
        <v>8720</v>
      </c>
      <c r="E406" s="8" t="n">
        <f aca="false">D406-D405</f>
        <v>13</v>
      </c>
      <c r="F406" s="8" t="n">
        <f aca="false">(B406-B405)+((D406-D405)-(C406-C405))</f>
        <v>21</v>
      </c>
      <c r="G406" s="8" t="n">
        <f aca="false">G405+F406</f>
        <v>13782</v>
      </c>
      <c r="H406" s="8" t="n">
        <f aca="false">(B406-B405)-(C406-C405)</f>
        <v>8</v>
      </c>
      <c r="I406" s="1" t="n">
        <f aca="false">AVERAGE(E377:E406)</f>
        <v>27.4333333333333</v>
      </c>
      <c r="J406" s="11" t="n">
        <f aca="false">(D406-D405)/F406</f>
        <v>0.619047619047619</v>
      </c>
      <c r="K406" s="11"/>
      <c r="M406" s="12" t="n">
        <f aca="false">AVERAGE(J377:J406)</f>
        <v>1.08537692140047</v>
      </c>
      <c r="N406" s="13" t="n">
        <f aca="false">AVERAGE(F377:F406)</f>
        <v>26.9666666666667</v>
      </c>
      <c r="P406" s="3" t="n">
        <v>59</v>
      </c>
      <c r="Q406" s="0" t="n">
        <v>69</v>
      </c>
      <c r="W406" s="8" t="str">
        <f aca="false">IF(P406&gt;65,P406-65," ")</f>
        <v> </v>
      </c>
      <c r="X406" s="8" t="n">
        <f aca="false">Q406-65</f>
        <v>4</v>
      </c>
    </row>
    <row r="407" customFormat="false" ht="14.85" hidden="false" customHeight="false" outlineLevel="0" collapsed="false">
      <c r="A407" s="10" t="n">
        <f aca="false">+A406+1</f>
        <v>41066</v>
      </c>
      <c r="B407" s="0" t="n">
        <v>10464</v>
      </c>
      <c r="C407" s="0" t="n">
        <v>5398</v>
      </c>
      <c r="D407" s="0" t="n">
        <v>8744</v>
      </c>
      <c r="E407" s="8" t="n">
        <f aca="false">D407-D406</f>
        <v>24</v>
      </c>
      <c r="F407" s="8" t="n">
        <f aca="false">(B407-B406)+((D407-D406)-(C407-C406))</f>
        <v>28</v>
      </c>
      <c r="G407" s="8" t="n">
        <f aca="false">G406+F407</f>
        <v>13810</v>
      </c>
      <c r="H407" s="8" t="n">
        <f aca="false">(B407-B406)-(C407-C406)</f>
        <v>4</v>
      </c>
      <c r="I407" s="1" t="n">
        <f aca="false">AVERAGE(E378:E407)</f>
        <v>27.4333333333333</v>
      </c>
      <c r="J407" s="11" t="n">
        <f aca="false">(D407-D406)/F407</f>
        <v>0.857142857142857</v>
      </c>
      <c r="K407" s="11"/>
      <c r="M407" s="12" t="n">
        <f aca="false">AVERAGE(J378:J407)</f>
        <v>1.08728168330523</v>
      </c>
      <c r="N407" s="13" t="n">
        <f aca="false">AVERAGE(F378:F407)</f>
        <v>26.9</v>
      </c>
      <c r="P407" s="3" t="n">
        <v>63</v>
      </c>
      <c r="Q407" s="0" t="n">
        <v>70</v>
      </c>
      <c r="W407" s="8" t="str">
        <f aca="false">IF(P407&gt;65,P407-65," ")</f>
        <v> </v>
      </c>
      <c r="X407" s="8" t="n">
        <f aca="false">Q407-65</f>
        <v>5</v>
      </c>
    </row>
    <row r="408" customFormat="false" ht="14.85" hidden="false" customHeight="false" outlineLevel="0" collapsed="false">
      <c r="A408" s="10" t="n">
        <f aca="false">+A407+1</f>
        <v>41067</v>
      </c>
      <c r="B408" s="0" t="n">
        <v>10474</v>
      </c>
      <c r="C408" s="0" t="n">
        <v>5424</v>
      </c>
      <c r="D408" s="0" t="n">
        <v>8779</v>
      </c>
      <c r="E408" s="8" t="n">
        <f aca="false">D408-D407</f>
        <v>35</v>
      </c>
      <c r="F408" s="8" t="n">
        <f aca="false">(B408-B407)+((D408-D407)-(C408-C407))</f>
        <v>19</v>
      </c>
      <c r="G408" s="8" t="n">
        <f aca="false">G407+F408</f>
        <v>13829</v>
      </c>
      <c r="H408" s="8" t="n">
        <f aca="false">(B408-B407)-(C408-C407)</f>
        <v>-16</v>
      </c>
      <c r="I408" s="1" t="n">
        <f aca="false">AVERAGE(E379:E408)</f>
        <v>28.1333333333333</v>
      </c>
      <c r="J408" s="11" t="n">
        <f aca="false">(D408-D407)/F408</f>
        <v>1.84210526315789</v>
      </c>
      <c r="K408" s="11"/>
      <c r="M408" s="12" t="n">
        <f aca="false">AVERAGE(J379:J408)</f>
        <v>1.13410185874382</v>
      </c>
      <c r="N408" s="13" t="n">
        <f aca="false">AVERAGE(F379:F408)</f>
        <v>26.4666666666667</v>
      </c>
      <c r="P408" s="3" t="n">
        <v>70</v>
      </c>
      <c r="Q408" s="0" t="n">
        <v>70</v>
      </c>
      <c r="W408" s="8" t="n">
        <f aca="false">IF(P408&gt;65,P408-65," ")</f>
        <v>5</v>
      </c>
      <c r="X408" s="8" t="n">
        <f aca="false">Q408-65</f>
        <v>5</v>
      </c>
    </row>
    <row r="409" customFormat="false" ht="14.85" hidden="false" customHeight="false" outlineLevel="0" collapsed="false">
      <c r="A409" s="10" t="n">
        <f aca="false">+A408+1</f>
        <v>41068</v>
      </c>
      <c r="B409" s="0" t="n">
        <v>10485</v>
      </c>
      <c r="C409" s="0" t="n">
        <v>5450</v>
      </c>
      <c r="D409" s="0" t="n">
        <v>8814</v>
      </c>
      <c r="E409" s="8" t="n">
        <f aca="false">D409-D408</f>
        <v>35</v>
      </c>
      <c r="F409" s="8" t="n">
        <f aca="false">(B409-B408)+((D409-D408)-(C409-C408))</f>
        <v>20</v>
      </c>
      <c r="G409" s="8" t="n">
        <f aca="false">G408+F409</f>
        <v>13849</v>
      </c>
      <c r="H409" s="8" t="n">
        <f aca="false">(B409-B408)-(C409-C408)</f>
        <v>-15</v>
      </c>
      <c r="I409" s="1" t="n">
        <f aca="false">AVERAGE(E380:E409)</f>
        <v>28.9333333333333</v>
      </c>
      <c r="J409" s="11" t="n">
        <f aca="false">(D409-D408)/F409</f>
        <v>1.75</v>
      </c>
      <c r="K409" s="11"/>
      <c r="M409" s="12" t="n">
        <f aca="false">AVERAGE(J380:J409)</f>
        <v>1.17649316309165</v>
      </c>
      <c r="N409" s="13" t="n">
        <f aca="false">AVERAGE(F380:F409)</f>
        <v>26.3666666666667</v>
      </c>
      <c r="P409" s="3" t="n">
        <v>72</v>
      </c>
      <c r="Q409" s="0" t="n">
        <v>70</v>
      </c>
      <c r="W409" s="8" t="n">
        <f aca="false">IF(P409&gt;65,P409-65," ")</f>
        <v>7</v>
      </c>
      <c r="X409" s="8" t="n">
        <f aca="false">Q409-65</f>
        <v>5</v>
      </c>
    </row>
    <row r="410" customFormat="false" ht="14.85" hidden="false" customHeight="false" outlineLevel="0" collapsed="false">
      <c r="A410" s="10" t="n">
        <f aca="false">+A409+1</f>
        <v>41069</v>
      </c>
      <c r="B410" s="0" t="n">
        <v>10502</v>
      </c>
      <c r="C410" s="0" t="n">
        <v>5466</v>
      </c>
      <c r="D410" s="0" t="n">
        <v>8847</v>
      </c>
      <c r="E410" s="8" t="n">
        <f aca="false">D410-D409</f>
        <v>33</v>
      </c>
      <c r="F410" s="8" t="n">
        <f aca="false">(B410-B409)+((D410-D409)-(C410-C409))</f>
        <v>34</v>
      </c>
      <c r="G410" s="8" t="n">
        <f aca="false">G409+F410</f>
        <v>13883</v>
      </c>
      <c r="H410" s="8" t="n">
        <f aca="false">(B410-B409)-(C410-C409)</f>
        <v>1</v>
      </c>
      <c r="I410" s="1" t="n">
        <f aca="false">AVERAGE(E381:E410)</f>
        <v>29.3333333333333</v>
      </c>
      <c r="J410" s="11" t="n">
        <f aca="false">(D410-D409)/F410</f>
        <v>0.970588235294118</v>
      </c>
      <c r="K410" s="11"/>
      <c r="M410" s="12" t="n">
        <f aca="false">AVERAGE(J381:J410)</f>
        <v>1.16766963367989</v>
      </c>
      <c r="N410" s="13" t="n">
        <f aca="false">AVERAGE(F381:F410)</f>
        <v>26.9333333333333</v>
      </c>
      <c r="P410" s="3" t="n">
        <v>73</v>
      </c>
      <c r="Q410" s="0" t="n">
        <v>70</v>
      </c>
      <c r="W410" s="8" t="n">
        <f aca="false">IF(P410&gt;65,P410-65," ")</f>
        <v>8</v>
      </c>
      <c r="X410" s="8" t="n">
        <f aca="false">Q410-65</f>
        <v>5</v>
      </c>
    </row>
    <row r="411" customFormat="false" ht="14.85" hidden="false" customHeight="false" outlineLevel="0" collapsed="false">
      <c r="A411" s="10" t="n">
        <f aca="false">+A410+1</f>
        <v>41070</v>
      </c>
      <c r="B411" s="0" t="n">
        <v>10513</v>
      </c>
      <c r="C411" s="0" t="n">
        <v>5479</v>
      </c>
      <c r="D411" s="0" t="n">
        <v>8867</v>
      </c>
      <c r="E411" s="8" t="n">
        <f aca="false">D411-D410</f>
        <v>20</v>
      </c>
      <c r="F411" s="8" t="n">
        <f aca="false">(B411-B410)+((D411-D410)-(C411-C410))</f>
        <v>18</v>
      </c>
      <c r="G411" s="8" t="n">
        <f aca="false">G410+F411</f>
        <v>13901</v>
      </c>
      <c r="H411" s="8" t="n">
        <f aca="false">(B411-B410)-(C411-C410)</f>
        <v>-2</v>
      </c>
      <c r="I411" s="1" t="n">
        <f aca="false">AVERAGE(E382:E411)</f>
        <v>28.9333333333333</v>
      </c>
      <c r="J411" s="11" t="n">
        <f aca="false">(D411-D410)/F411</f>
        <v>1.11111111111111</v>
      </c>
      <c r="K411" s="11"/>
      <c r="M411" s="12" t="n">
        <f aca="false">AVERAGE(J382:J411)</f>
        <v>1.17423048024073</v>
      </c>
      <c r="N411" s="13" t="n">
        <f aca="false">AVERAGE(F382:F411)</f>
        <v>26.3666666666667</v>
      </c>
      <c r="P411" s="3" t="n">
        <v>77</v>
      </c>
      <c r="Q411" s="0" t="n">
        <v>71</v>
      </c>
      <c r="W411" s="8" t="n">
        <f aca="false">IF(P411&gt;65,P411-65," ")</f>
        <v>12</v>
      </c>
      <c r="X411" s="8" t="n">
        <f aca="false">Q411-65</f>
        <v>6</v>
      </c>
    </row>
    <row r="412" customFormat="false" ht="14.85" hidden="false" customHeight="false" outlineLevel="0" collapsed="false">
      <c r="A412" s="10" t="n">
        <f aca="false">+A411+1</f>
        <v>41071</v>
      </c>
      <c r="B412" s="0" t="n">
        <v>10535</v>
      </c>
      <c r="C412" s="0" t="n">
        <v>5500</v>
      </c>
      <c r="D412" s="0" t="n">
        <v>8905</v>
      </c>
      <c r="E412" s="8" t="n">
        <f aca="false">D412-D411</f>
        <v>38</v>
      </c>
      <c r="F412" s="8" t="n">
        <f aca="false">(B412-B411)+((D412-D411)-(C412-C411))</f>
        <v>39</v>
      </c>
      <c r="G412" s="8" t="n">
        <f aca="false">G411+F412</f>
        <v>13940</v>
      </c>
      <c r="H412" s="8" t="n">
        <f aca="false">(B412-B411)-(C412-C411)</f>
        <v>1</v>
      </c>
      <c r="I412" s="1" t="n">
        <f aca="false">AVERAGE(E383:E412)</f>
        <v>28.7</v>
      </c>
      <c r="J412" s="11" t="n">
        <f aca="false">(D412-D411)/F412</f>
        <v>0.974358974358974</v>
      </c>
      <c r="K412" s="11"/>
      <c r="M412" s="12" t="n">
        <f aca="false">AVERAGE(J383:J412)</f>
        <v>1.15670911271936</v>
      </c>
      <c r="N412" s="13" t="n">
        <f aca="false">AVERAGE(F383:F412)</f>
        <v>26.6666666666667</v>
      </c>
      <c r="P412" s="3" t="n">
        <v>71</v>
      </c>
      <c r="Q412" s="0" t="n">
        <v>71</v>
      </c>
      <c r="W412" s="8" t="n">
        <f aca="false">IF(P412&gt;65,P412-65," ")</f>
        <v>6</v>
      </c>
      <c r="X412" s="8" t="n">
        <f aca="false">Q412-65</f>
        <v>6</v>
      </c>
    </row>
    <row r="413" customFormat="false" ht="14.85" hidden="false" customHeight="false" outlineLevel="0" collapsed="false">
      <c r="A413" s="10" t="n">
        <f aca="false">+A412+1</f>
        <v>41072</v>
      </c>
      <c r="B413" s="0" t="n">
        <v>10556</v>
      </c>
      <c r="C413" s="0" t="n">
        <v>5508</v>
      </c>
      <c r="D413" s="0" t="n">
        <v>8926</v>
      </c>
      <c r="E413" s="8" t="n">
        <f aca="false">D413-D412</f>
        <v>21</v>
      </c>
      <c r="F413" s="8" t="n">
        <f aca="false">(B413-B412)+((D413-D412)-(C413-C412))</f>
        <v>34</v>
      </c>
      <c r="G413" s="8" t="n">
        <f aca="false">G412+F413</f>
        <v>13974</v>
      </c>
      <c r="H413" s="8" t="n">
        <f aca="false">(B413-B412)-(C413-C412)</f>
        <v>13</v>
      </c>
      <c r="I413" s="1" t="n">
        <f aca="false">AVERAGE(E384:E413)</f>
        <v>28.0666666666667</v>
      </c>
      <c r="J413" s="11" t="n">
        <f aca="false">(D413-D412)/F413</f>
        <v>0.617647058823529</v>
      </c>
      <c r="K413" s="11"/>
      <c r="M413" s="12" t="n">
        <f aca="false">AVERAGE(J384:J413)</f>
        <v>1.12601529673143</v>
      </c>
      <c r="N413" s="13" t="n">
        <f aca="false">AVERAGE(F384:F413)</f>
        <v>26.9333333333333</v>
      </c>
      <c r="O413" s="13" t="s">
        <v>24</v>
      </c>
      <c r="P413" s="3" t="n">
        <v>70</v>
      </c>
      <c r="Q413" s="0" t="n">
        <v>72</v>
      </c>
      <c r="W413" s="8" t="n">
        <f aca="false">IF(P413&gt;65,P413-65," ")</f>
        <v>5</v>
      </c>
      <c r="X413" s="8" t="n">
        <f aca="false">Q413-65</f>
        <v>7</v>
      </c>
    </row>
    <row r="414" customFormat="false" ht="14.85" hidden="false" customHeight="false" outlineLevel="0" collapsed="false">
      <c r="A414" s="10" t="n">
        <f aca="false">+A413+1</f>
        <v>41073</v>
      </c>
      <c r="B414" s="0" t="n">
        <v>10573</v>
      </c>
      <c r="C414" s="0" t="n">
        <v>5518</v>
      </c>
      <c r="D414" s="0" t="n">
        <v>8942</v>
      </c>
      <c r="E414" s="8" t="n">
        <f aca="false">D414-D413</f>
        <v>16</v>
      </c>
      <c r="F414" s="8" t="n">
        <f aca="false">(B414-B413)+((D414-D413)-(C414-C413))</f>
        <v>23</v>
      </c>
      <c r="G414" s="8" t="n">
        <f aca="false">G413+F414</f>
        <v>13997</v>
      </c>
      <c r="H414" s="8" t="n">
        <f aca="false">(B414-B413)-(C414-C413)</f>
        <v>7</v>
      </c>
      <c r="I414" s="1" t="n">
        <f aca="false">AVERAGE(E385:E414)</f>
        <v>27.6666666666667</v>
      </c>
      <c r="J414" s="11" t="n">
        <f aca="false">(D414-D413)/F414</f>
        <v>0.695652173913043</v>
      </c>
      <c r="K414" s="11"/>
      <c r="M414" s="12" t="n">
        <f aca="false">AVERAGE(J385:J414)</f>
        <v>1.10253703586187</v>
      </c>
      <c r="N414" s="13" t="n">
        <f aca="false">AVERAGE(F385:F414)</f>
        <v>27.0333333333333</v>
      </c>
      <c r="O414" s="13" t="n">
        <f aca="false">AVERAGE(F385:F421)</f>
        <v>26.3513513513513</v>
      </c>
      <c r="P414" s="3" t="n">
        <v>69</v>
      </c>
      <c r="Q414" s="0" t="n">
        <v>72</v>
      </c>
      <c r="W414" s="8" t="n">
        <f aca="false">IF(P414&gt;65,P414-65," ")</f>
        <v>4</v>
      </c>
      <c r="X414" s="8" t="n">
        <f aca="false">Q414-65</f>
        <v>7</v>
      </c>
    </row>
    <row r="415" customFormat="false" ht="14.85" hidden="false" customHeight="false" outlineLevel="0" collapsed="false">
      <c r="A415" s="10" t="n">
        <f aca="false">+A414+1</f>
        <v>41074</v>
      </c>
      <c r="B415" s="0" t="n">
        <v>10584</v>
      </c>
      <c r="C415" s="0" t="n">
        <v>5544</v>
      </c>
      <c r="D415" s="0" t="n">
        <v>8979</v>
      </c>
      <c r="E415" s="8" t="n">
        <f aca="false">D415-D414</f>
        <v>37</v>
      </c>
      <c r="F415" s="8" t="n">
        <f aca="false">(B415-B414)+((D415-D414)-(C415-C414))</f>
        <v>22</v>
      </c>
      <c r="G415" s="8" t="n">
        <f aca="false">G414+F415</f>
        <v>14019</v>
      </c>
      <c r="H415" s="8" t="n">
        <f aca="false">(B415-B414)-(C415-C414)</f>
        <v>-15</v>
      </c>
      <c r="I415" s="1" t="n">
        <f aca="false">AVERAGE(E386:E415)</f>
        <v>28.7</v>
      </c>
      <c r="J415" s="11" t="n">
        <f aca="false">(D415-D414)/F415</f>
        <v>1.68181818181818</v>
      </c>
      <c r="K415" s="11"/>
      <c r="M415" s="12" t="n">
        <f aca="false">AVERAGE(J386:J415)</f>
        <v>1.148071326133</v>
      </c>
      <c r="N415" s="13" t="n">
        <f aca="false">AVERAGE(F386:F415)</f>
        <v>27.1333333333333</v>
      </c>
      <c r="O415" s="0" t="n">
        <v>658</v>
      </c>
      <c r="P415" s="3" t="n">
        <v>72</v>
      </c>
      <c r="Q415" s="0" t="n">
        <v>72</v>
      </c>
      <c r="W415" s="8" t="n">
        <f aca="false">IF(P415&gt;65,P415-65," ")</f>
        <v>7</v>
      </c>
      <c r="X415" s="8" t="n">
        <f aca="false">Q415-65</f>
        <v>7</v>
      </c>
    </row>
    <row r="416" customFormat="false" ht="14.85" hidden="false" customHeight="false" outlineLevel="0" collapsed="false">
      <c r="A416" s="10" t="n">
        <f aca="false">+A415+1</f>
        <v>41075</v>
      </c>
      <c r="B416" s="0" t="n">
        <v>10597</v>
      </c>
      <c r="C416" s="0" t="n">
        <v>5569</v>
      </c>
      <c r="D416" s="0" t="n">
        <v>9016</v>
      </c>
      <c r="E416" s="8" t="n">
        <f aca="false">D416-D415</f>
        <v>37</v>
      </c>
      <c r="F416" s="8" t="n">
        <f aca="false">(B416-B415)+((D416-D415)-(C416-C415))</f>
        <v>25</v>
      </c>
      <c r="G416" s="8" t="n">
        <f aca="false">G415+F416</f>
        <v>14044</v>
      </c>
      <c r="H416" s="8" t="n">
        <f aca="false">(B416-B415)-(C416-C415)</f>
        <v>-12</v>
      </c>
      <c r="I416" s="1" t="n">
        <f aca="false">AVERAGE(E387:E416)</f>
        <v>29.1666666666667</v>
      </c>
      <c r="J416" s="11" t="n">
        <f aca="false">(D416-D415)/F416</f>
        <v>1.48</v>
      </c>
      <c r="K416" s="11"/>
      <c r="M416" s="12" t="n">
        <f aca="false">AVERAGE(J387:J416)</f>
        <v>1.16546021502189</v>
      </c>
      <c r="N416" s="13" t="n">
        <f aca="false">AVERAGE(F387:F416)</f>
        <v>27.1666666666667</v>
      </c>
      <c r="O416" s="0" t="n">
        <v>731</v>
      </c>
      <c r="P416" s="3" t="n">
        <v>70</v>
      </c>
      <c r="Q416" s="0" t="n">
        <v>72</v>
      </c>
      <c r="W416" s="8" t="n">
        <f aca="false">IF(P416&gt;65,P416-65," ")</f>
        <v>5</v>
      </c>
      <c r="X416" s="8" t="n">
        <f aca="false">Q416-65</f>
        <v>7</v>
      </c>
    </row>
    <row r="417" customFormat="false" ht="14.85" hidden="false" customHeight="false" outlineLevel="0" collapsed="false">
      <c r="A417" s="10" t="n">
        <f aca="false">+A416+1</f>
        <v>41076</v>
      </c>
      <c r="B417" s="0" t="n">
        <v>10609</v>
      </c>
      <c r="C417" s="0" t="n">
        <v>5592</v>
      </c>
      <c r="D417" s="0" t="n">
        <v>9049</v>
      </c>
      <c r="E417" s="8" t="n">
        <f aca="false">D417-D416</f>
        <v>33</v>
      </c>
      <c r="F417" s="8" t="n">
        <f aca="false">(B417-B416)+((D417-D416)-(C417-C416))</f>
        <v>22</v>
      </c>
      <c r="G417" s="8" t="n">
        <f aca="false">G416+F417</f>
        <v>14066</v>
      </c>
      <c r="H417" s="8" t="n">
        <f aca="false">(B417-B416)-(C417-C416)</f>
        <v>-11</v>
      </c>
      <c r="I417" s="1" t="n">
        <f aca="false">AVERAGE(E388:E417)</f>
        <v>29</v>
      </c>
      <c r="J417" s="11" t="n">
        <f aca="false">(D417-D416)/F417</f>
        <v>1.5</v>
      </c>
      <c r="K417" s="11"/>
      <c r="M417" s="12" t="n">
        <f aca="false">AVERAGE(J388:J417)</f>
        <v>1.16674226630394</v>
      </c>
      <c r="N417" s="13" t="n">
        <f aca="false">AVERAGE(F388:F417)</f>
        <v>27.0333333333333</v>
      </c>
      <c r="O417" s="0" t="n">
        <v>804</v>
      </c>
      <c r="P417" s="3" t="n">
        <v>71</v>
      </c>
      <c r="Q417" s="0" t="n">
        <v>73</v>
      </c>
      <c r="W417" s="8" t="n">
        <f aca="false">IF(P417&gt;65,P417-65," ")</f>
        <v>6</v>
      </c>
      <c r="X417" s="8" t="n">
        <f aca="false">Q417-65</f>
        <v>8</v>
      </c>
    </row>
    <row r="418" customFormat="false" ht="14.85" hidden="false" customHeight="false" outlineLevel="0" collapsed="false">
      <c r="A418" s="10" t="n">
        <f aca="false">+A417+1</f>
        <v>41077</v>
      </c>
      <c r="B418" s="0" t="n">
        <v>10619</v>
      </c>
      <c r="C418" s="0" t="n">
        <v>5618</v>
      </c>
      <c r="D418" s="0" t="n">
        <v>9084</v>
      </c>
      <c r="E418" s="8" t="n">
        <f aca="false">D418-D417</f>
        <v>35</v>
      </c>
      <c r="F418" s="8" t="n">
        <f aca="false">(B418-B417)+((D418-D417)-(C418-C417))</f>
        <v>19</v>
      </c>
      <c r="G418" s="8" t="n">
        <f aca="false">G417+F418</f>
        <v>14085</v>
      </c>
      <c r="H418" s="8" t="n">
        <f aca="false">(B418-B417)-(C418-C417)</f>
        <v>-16</v>
      </c>
      <c r="I418" s="1" t="n">
        <f aca="false">AVERAGE(E389:E418)</f>
        <v>28.7</v>
      </c>
      <c r="J418" s="11" t="n">
        <f aca="false">(D418-D417)/F418</f>
        <v>1.84210526315789</v>
      </c>
      <c r="K418" s="11"/>
      <c r="M418" s="12" t="n">
        <f aca="false">AVERAGE(J389:J418)</f>
        <v>1.1364791084092</v>
      </c>
      <c r="N418" s="13" t="n">
        <f aca="false">AVERAGE(F389:F418)</f>
        <v>27.1333333333333</v>
      </c>
      <c r="O418" s="0" t="s">
        <v>35</v>
      </c>
      <c r="P418" s="3" t="n">
        <v>66</v>
      </c>
      <c r="Q418" s="0" t="n">
        <v>73</v>
      </c>
      <c r="W418" s="8" t="n">
        <f aca="false">IF(P418&gt;65,P418-65," ")</f>
        <v>1</v>
      </c>
      <c r="X418" s="8" t="n">
        <f aca="false">Q418-65</f>
        <v>8</v>
      </c>
    </row>
    <row r="419" customFormat="false" ht="14.85" hidden="false" customHeight="false" outlineLevel="0" collapsed="false">
      <c r="A419" s="10" t="n">
        <f aca="false">+A418+1</f>
        <v>41078</v>
      </c>
      <c r="B419" s="0" t="n">
        <v>10639</v>
      </c>
      <c r="C419" s="0" t="n">
        <v>5632</v>
      </c>
      <c r="D419" s="0" t="n">
        <v>9108</v>
      </c>
      <c r="E419" s="8" t="n">
        <f aca="false">D419-D418</f>
        <v>24</v>
      </c>
      <c r="F419" s="8" t="n">
        <f aca="false">(B419-B418)+((D419-D418)-(C419-C418))</f>
        <v>30</v>
      </c>
      <c r="G419" s="8" t="n">
        <f aca="false">G418+F419</f>
        <v>14115</v>
      </c>
      <c r="H419" s="8" t="n">
        <f aca="false">(B419-B418)-(C419-C418)</f>
        <v>6</v>
      </c>
      <c r="I419" s="1" t="n">
        <f aca="false">AVERAGE(E390:E419)</f>
        <v>28.0666666666667</v>
      </c>
      <c r="J419" s="11" t="n">
        <f aca="false">(D419-D418)/F419</f>
        <v>0.8</v>
      </c>
      <c r="K419" s="11"/>
      <c r="M419" s="12" t="n">
        <f aca="false">AVERAGE(J390:J419)</f>
        <v>1.10581244174253</v>
      </c>
      <c r="N419" s="13" t="n">
        <f aca="false">AVERAGE(F390:F419)</f>
        <v>27.3</v>
      </c>
      <c r="P419" s="3" t="n">
        <v>65</v>
      </c>
      <c r="Q419" s="0" t="n">
        <v>73</v>
      </c>
      <c r="W419" s="8" t="str">
        <f aca="false">IF(P419&gt;65,P419-65," ")</f>
        <v> </v>
      </c>
      <c r="X419" s="8" t="n">
        <f aca="false">Q419-65</f>
        <v>8</v>
      </c>
    </row>
    <row r="420" customFormat="false" ht="14.85" hidden="false" customHeight="false" outlineLevel="0" collapsed="false">
      <c r="A420" s="10" t="n">
        <f aca="false">+A419+1</f>
        <v>41079</v>
      </c>
      <c r="B420" s="0" t="n">
        <v>10650</v>
      </c>
      <c r="C420" s="0" t="n">
        <v>5645</v>
      </c>
      <c r="D420" s="0" t="n">
        <v>9131</v>
      </c>
      <c r="E420" s="8" t="n">
        <f aca="false">D420-D419</f>
        <v>23</v>
      </c>
      <c r="F420" s="8" t="n">
        <f aca="false">(B420-B419)+((D420-D419)-(C420-C419))</f>
        <v>21</v>
      </c>
      <c r="G420" s="8" t="n">
        <f aca="false">G419+F420</f>
        <v>14136</v>
      </c>
      <c r="H420" s="8" t="n">
        <f aca="false">(B420-B419)-(C420-C419)</f>
        <v>-2</v>
      </c>
      <c r="I420" s="1" t="n">
        <f aca="false">AVERAGE(E391:E420)</f>
        <v>27.4666666666667</v>
      </c>
      <c r="J420" s="11" t="n">
        <f aca="false">(D420-D419)/F420</f>
        <v>1.0952380952381</v>
      </c>
      <c r="K420" s="11"/>
      <c r="M420" s="12" t="n">
        <f aca="false">AVERAGE(J391:J420)</f>
        <v>1.06639445232455</v>
      </c>
      <c r="N420" s="13" t="n">
        <f aca="false">AVERAGE(F391:F420)</f>
        <v>27.4</v>
      </c>
      <c r="P420" s="3" t="n">
        <v>73</v>
      </c>
      <c r="Q420" s="0" t="n">
        <v>74</v>
      </c>
      <c r="W420" s="8" t="n">
        <f aca="false">IF(P420&gt;65,P420-65," ")</f>
        <v>8</v>
      </c>
      <c r="X420" s="8" t="n">
        <f aca="false">Q420-65</f>
        <v>9</v>
      </c>
    </row>
    <row r="421" customFormat="false" ht="14.85" hidden="false" customHeight="false" outlineLevel="0" collapsed="false">
      <c r="A421" s="10" t="n">
        <f aca="false">+A420+1</f>
        <v>41080</v>
      </c>
      <c r="B421" s="0" t="n">
        <v>10666</v>
      </c>
      <c r="C421" s="0" t="n">
        <v>5656</v>
      </c>
      <c r="D421" s="0" t="n">
        <v>9151</v>
      </c>
      <c r="E421" s="8" t="n">
        <f aca="false">D421-D420</f>
        <v>20</v>
      </c>
      <c r="F421" s="8" t="n">
        <f aca="false">(B421-B420)+((D421-D420)-(C421-C420))</f>
        <v>25</v>
      </c>
      <c r="G421" s="8" t="n">
        <f aca="false">G420+F421</f>
        <v>14161</v>
      </c>
      <c r="H421" s="8" t="n">
        <f aca="false">(B421-B420)-(C421-C420)</f>
        <v>5</v>
      </c>
      <c r="I421" s="1" t="n">
        <f aca="false">AVERAGE(E392:E421)</f>
        <v>27.1333333333333</v>
      </c>
      <c r="J421" s="11" t="n">
        <f aca="false">(D421-D420)/F421</f>
        <v>0.8</v>
      </c>
      <c r="K421" s="11"/>
      <c r="M421" s="12" t="n">
        <f aca="false">AVERAGE(J392:J421)</f>
        <v>1.04958285812165</v>
      </c>
      <c r="N421" s="13" t="n">
        <f aca="false">AVERAGE(F392:F421)</f>
        <v>27.4666666666667</v>
      </c>
      <c r="P421" s="3" t="n">
        <v>84</v>
      </c>
      <c r="Q421" s="0" t="n">
        <v>74</v>
      </c>
      <c r="W421" s="8" t="n">
        <f aca="false">IF(P421&gt;65,P421-65," ")</f>
        <v>19</v>
      </c>
      <c r="X421" s="8" t="n">
        <f aca="false">Q421-65</f>
        <v>9</v>
      </c>
    </row>
    <row r="422" customFormat="false" ht="14.85" hidden="false" customHeight="false" outlineLevel="0" collapsed="false">
      <c r="A422" s="10" t="n">
        <f aca="false">+A421+1</f>
        <v>41081</v>
      </c>
      <c r="B422" s="0" t="n">
        <v>10688</v>
      </c>
      <c r="C422" s="0" t="n">
        <v>5668</v>
      </c>
      <c r="D422" s="0" t="n">
        <v>9192</v>
      </c>
      <c r="E422" s="8" t="n">
        <f aca="false">D422-D421</f>
        <v>41</v>
      </c>
      <c r="F422" s="8" t="n">
        <f aca="false">(B422-B421)+((D422-D421)-(C422-C421))</f>
        <v>51</v>
      </c>
      <c r="G422" s="8" t="n">
        <f aca="false">G421+F422</f>
        <v>14212</v>
      </c>
      <c r="H422" s="8" t="n">
        <f aca="false">(B422-B421)-(C422-C421)</f>
        <v>10</v>
      </c>
      <c r="I422" s="1" t="n">
        <f aca="false">AVERAGE(E393:E422)</f>
        <v>28.2</v>
      </c>
      <c r="J422" s="11" t="n">
        <f aca="false">(D422-D421)/F422</f>
        <v>0.803921568627451</v>
      </c>
      <c r="K422" s="11"/>
      <c r="M422" s="12" t="n">
        <f aca="false">AVERAGE(J393:J422)</f>
        <v>1.0627438801062</v>
      </c>
      <c r="N422" s="13" t="n">
        <f aca="false">AVERAGE(F393:F422)</f>
        <v>28.4333333333333</v>
      </c>
      <c r="P422" s="3" t="n">
        <v>89</v>
      </c>
      <c r="Q422" s="0" t="n">
        <v>74</v>
      </c>
      <c r="W422" s="8" t="n">
        <f aca="false">IF(P422&gt;65,P422-65," ")</f>
        <v>24</v>
      </c>
      <c r="X422" s="8" t="n">
        <f aca="false">Q422-65</f>
        <v>9</v>
      </c>
    </row>
    <row r="423" customFormat="false" ht="14.85" hidden="false" customHeight="false" outlineLevel="0" collapsed="false">
      <c r="A423" s="10" t="n">
        <f aca="false">+A422+1</f>
        <v>41082</v>
      </c>
      <c r="B423" s="0" t="n">
        <v>10705</v>
      </c>
      <c r="C423" s="0" t="n">
        <v>5679</v>
      </c>
      <c r="D423" s="0" t="n">
        <v>9226</v>
      </c>
      <c r="E423" s="8" t="n">
        <f aca="false">D423-D422</f>
        <v>34</v>
      </c>
      <c r="F423" s="8" t="n">
        <f aca="false">(B423-B422)+((D423-D422)-(C423-C422))</f>
        <v>40</v>
      </c>
      <c r="G423" s="8" t="n">
        <f aca="false">G422+F423</f>
        <v>14252</v>
      </c>
      <c r="H423" s="8" t="n">
        <f aca="false">(B423-B422)-(C423-C422)</f>
        <v>6</v>
      </c>
      <c r="I423" s="1" t="n">
        <f aca="false">AVERAGE(E394:E423)</f>
        <v>28.5333333333333</v>
      </c>
      <c r="J423" s="11" t="n">
        <f aca="false">(D423-D422)/F423</f>
        <v>0.85</v>
      </c>
      <c r="K423" s="11"/>
      <c r="M423" s="12" t="n">
        <f aca="false">AVERAGE(J394:J423)</f>
        <v>1.0614475838099</v>
      </c>
      <c r="N423" s="13" t="n">
        <f aca="false">AVERAGE(F394:F423)</f>
        <v>28.8666666666667</v>
      </c>
      <c r="P423" s="3" t="n">
        <v>84</v>
      </c>
      <c r="Q423" s="0" t="n">
        <v>74</v>
      </c>
      <c r="W423" s="8" t="n">
        <f aca="false">IF(P423&gt;65,P423-65," ")</f>
        <v>19</v>
      </c>
      <c r="X423" s="8" t="n">
        <f aca="false">Q423-65</f>
        <v>9</v>
      </c>
    </row>
    <row r="424" customFormat="false" ht="14.85" hidden="false" customHeight="false" outlineLevel="0" collapsed="false">
      <c r="A424" s="10" t="n">
        <f aca="false">+A423+1</f>
        <v>41083</v>
      </c>
      <c r="B424" s="0" t="n">
        <v>10723</v>
      </c>
      <c r="C424" s="0" t="n">
        <v>5697</v>
      </c>
      <c r="D424" s="0" t="n">
        <v>9266</v>
      </c>
      <c r="E424" s="8" t="n">
        <f aca="false">D424-D423</f>
        <v>40</v>
      </c>
      <c r="F424" s="8" t="n">
        <f aca="false">(B424-B423)+((D424-D423)-(C424-C423))</f>
        <v>40</v>
      </c>
      <c r="G424" s="8" t="n">
        <f aca="false">G423+F424</f>
        <v>14292</v>
      </c>
      <c r="H424" s="8" t="n">
        <f aca="false">(B424-B423)-(C424-C423)</f>
        <v>0</v>
      </c>
      <c r="I424" s="1" t="n">
        <f aca="false">AVERAGE(E395:E424)</f>
        <v>29.4666666666667</v>
      </c>
      <c r="J424" s="11" t="n">
        <f aca="false">(D424-D423)/F424</f>
        <v>1</v>
      </c>
      <c r="K424" s="11"/>
      <c r="M424" s="12" t="n">
        <f aca="false">AVERAGE(J395:J424)</f>
        <v>1.07738961279541</v>
      </c>
      <c r="N424" s="13" t="n">
        <f aca="false">AVERAGE(F395:F424)</f>
        <v>29.4333333333333</v>
      </c>
      <c r="P424" s="3" t="n">
        <v>79</v>
      </c>
      <c r="Q424" s="0" t="n">
        <v>75</v>
      </c>
      <c r="W424" s="8" t="n">
        <f aca="false">IF(P424&gt;65,P424-65," ")</f>
        <v>14</v>
      </c>
      <c r="X424" s="8" t="n">
        <f aca="false">Q424-65</f>
        <v>10</v>
      </c>
    </row>
    <row r="425" customFormat="false" ht="14.85" hidden="false" customHeight="false" outlineLevel="0" collapsed="false">
      <c r="A425" s="10" t="n">
        <f aca="false">+A424+1</f>
        <v>41084</v>
      </c>
      <c r="B425" s="0" t="n">
        <v>10744</v>
      </c>
      <c r="C425" s="0" t="n">
        <v>5720</v>
      </c>
      <c r="D425" s="0" t="n">
        <v>9297</v>
      </c>
      <c r="E425" s="8" t="n">
        <f aca="false">D425-D424</f>
        <v>31</v>
      </c>
      <c r="F425" s="8" t="n">
        <f aca="false">(B425-B424)+((D425-D424)-(C425-C424))</f>
        <v>29</v>
      </c>
      <c r="G425" s="8" t="n">
        <f aca="false">G424+F425</f>
        <v>14321</v>
      </c>
      <c r="H425" s="8" t="n">
        <f aca="false">(B425-B424)-(C425-C424)</f>
        <v>-2</v>
      </c>
      <c r="I425" s="1" t="n">
        <f aca="false">AVERAGE(E396:E425)</f>
        <v>29.8333333333333</v>
      </c>
      <c r="J425" s="11" t="n">
        <f aca="false">(D425-D424)/F425</f>
        <v>1.06896551724138</v>
      </c>
      <c r="K425" s="11"/>
      <c r="M425" s="12" t="n">
        <f aca="false">AVERAGE(J396:J425)</f>
        <v>1.08524401892568</v>
      </c>
      <c r="N425" s="13" t="n">
        <f aca="false">AVERAGE(F396:F425)</f>
        <v>29.6</v>
      </c>
      <c r="P425" s="3" t="n">
        <v>77</v>
      </c>
      <c r="Q425" s="0" t="n">
        <v>75</v>
      </c>
      <c r="W425" s="8" t="n">
        <f aca="false">IF(P425&gt;65,P425-65," ")</f>
        <v>12</v>
      </c>
      <c r="X425" s="8" t="n">
        <f aca="false">Q425-65</f>
        <v>10</v>
      </c>
    </row>
    <row r="426" customFormat="false" ht="14.85" hidden="false" customHeight="false" outlineLevel="0" collapsed="false">
      <c r="A426" s="10" t="n">
        <f aca="false">+A425+1</f>
        <v>41085</v>
      </c>
      <c r="B426" s="0" t="n">
        <v>10761</v>
      </c>
      <c r="C426" s="0" t="n">
        <v>5736</v>
      </c>
      <c r="D426" s="0" t="n">
        <v>9329</v>
      </c>
      <c r="E426" s="8" t="n">
        <f aca="false">D426-D425</f>
        <v>32</v>
      </c>
      <c r="F426" s="8" t="n">
        <f aca="false">(B426-B425)+((D426-D425)-(C426-C425))</f>
        <v>33</v>
      </c>
      <c r="G426" s="8" t="n">
        <f aca="false">G425+F426</f>
        <v>14354</v>
      </c>
      <c r="H426" s="8" t="n">
        <f aca="false">(B426-B425)-(C426-C425)</f>
        <v>1</v>
      </c>
      <c r="I426" s="1" t="n">
        <f aca="false">AVERAGE(E397:E426)</f>
        <v>30.1333333333333</v>
      </c>
      <c r="J426" s="11" t="n">
        <f aca="false">(D426-D425)/F426</f>
        <v>0.96969696969697</v>
      </c>
      <c r="K426" s="11"/>
      <c r="M426" s="12" t="n">
        <f aca="false">AVERAGE(J397:J426)</f>
        <v>1.09433492801659</v>
      </c>
      <c r="N426" s="13" t="n">
        <f aca="false">AVERAGE(F397:F426)</f>
        <v>29.6</v>
      </c>
      <c r="P426" s="3" t="n">
        <v>69</v>
      </c>
      <c r="Q426" s="0" t="n">
        <v>75</v>
      </c>
      <c r="W426" s="8" t="n">
        <f aca="false">IF(P426&gt;65,P426-65," ")</f>
        <v>4</v>
      </c>
      <c r="X426" s="8" t="n">
        <f aca="false">Q426-65</f>
        <v>10</v>
      </c>
    </row>
    <row r="427" customFormat="false" ht="14.85" hidden="false" customHeight="false" outlineLevel="0" collapsed="false">
      <c r="A427" s="10" t="n">
        <f aca="false">+A426+1</f>
        <v>41086</v>
      </c>
      <c r="B427" s="0" t="n">
        <v>10772</v>
      </c>
      <c r="C427" s="0" t="n">
        <v>5753</v>
      </c>
      <c r="D427" s="0" t="n">
        <v>9357</v>
      </c>
      <c r="E427" s="8" t="n">
        <f aca="false">D427-D426</f>
        <v>28</v>
      </c>
      <c r="F427" s="8" t="n">
        <f aca="false">(B427-B426)+((D427-D426)-(C427-C426))</f>
        <v>22</v>
      </c>
      <c r="G427" s="8" t="n">
        <f aca="false">G426+F427</f>
        <v>14376</v>
      </c>
      <c r="H427" s="8" t="n">
        <f aca="false">(B427-B426)-(C427-C426)</f>
        <v>-6</v>
      </c>
      <c r="I427" s="1" t="n">
        <f aca="false">AVERAGE(E398:E427)</f>
        <v>30.2666666666667</v>
      </c>
      <c r="J427" s="11" t="n">
        <f aca="false">(D427-D426)/F427</f>
        <v>1.27272727272727</v>
      </c>
      <c r="K427" s="11"/>
      <c r="M427" s="12" t="n">
        <f aca="false">AVERAGE(J398:J427)</f>
        <v>1.11513754881921</v>
      </c>
      <c r="N427" s="13" t="n">
        <f aca="false">AVERAGE(F398:F427)</f>
        <v>29.1</v>
      </c>
      <c r="P427" s="3" t="n">
        <v>68</v>
      </c>
      <c r="Q427" s="0" t="n">
        <v>75</v>
      </c>
      <c r="W427" s="8" t="n">
        <f aca="false">IF(P427&gt;65,P427-65," ")</f>
        <v>3</v>
      </c>
      <c r="X427" s="8" t="n">
        <f aca="false">Q427-65</f>
        <v>10</v>
      </c>
    </row>
    <row r="428" customFormat="false" ht="14.85" hidden="false" customHeight="false" outlineLevel="0" collapsed="false">
      <c r="A428" s="10" t="n">
        <f aca="false">+A427+1</f>
        <v>41087</v>
      </c>
      <c r="B428" s="0" t="n">
        <v>10783</v>
      </c>
      <c r="C428" s="0" t="n">
        <v>5778</v>
      </c>
      <c r="D428" s="0" t="n">
        <v>9392</v>
      </c>
      <c r="E428" s="8" t="n">
        <f aca="false">D428-D427</f>
        <v>35</v>
      </c>
      <c r="F428" s="8" t="n">
        <f aca="false">(B428-B427)+((D428-D427)-(C428-C427))</f>
        <v>21</v>
      </c>
      <c r="G428" s="8" t="n">
        <f aca="false">G427+F428</f>
        <v>14397</v>
      </c>
      <c r="H428" s="8" t="n">
        <f aca="false">(B428-B427)-(C428-C427)</f>
        <v>-14</v>
      </c>
      <c r="I428" s="1" t="n">
        <f aca="false">AVERAGE(E399:E428)</f>
        <v>30.7</v>
      </c>
      <c r="J428" s="11" t="n">
        <f aca="false">(D428-D427)/F428</f>
        <v>1.66666666666667</v>
      </c>
      <c r="K428" s="11"/>
      <c r="M428" s="12" t="n">
        <f aca="false">AVERAGE(J399:J428)</f>
        <v>1.14450262818429</v>
      </c>
      <c r="N428" s="13" t="n">
        <f aca="false">AVERAGE(F399:F428)</f>
        <v>28.8666666666667</v>
      </c>
      <c r="P428" s="3" t="n">
        <v>74</v>
      </c>
      <c r="Q428" s="0" t="n">
        <v>76</v>
      </c>
      <c r="W428" s="8" t="n">
        <f aca="false">IF(P428&gt;65,P428-65," ")</f>
        <v>9</v>
      </c>
      <c r="X428" s="8" t="n">
        <f aca="false">Q428-65</f>
        <v>11</v>
      </c>
    </row>
    <row r="429" customFormat="false" ht="14.85" hidden="false" customHeight="false" outlineLevel="0" collapsed="false">
      <c r="A429" s="10" t="n">
        <f aca="false">+A428+1</f>
        <v>41088</v>
      </c>
      <c r="B429" s="0" t="n">
        <v>10793</v>
      </c>
      <c r="C429" s="0" t="n">
        <v>5805</v>
      </c>
      <c r="D429" s="0" t="n">
        <v>9430</v>
      </c>
      <c r="E429" s="8" t="n">
        <f aca="false">D429-D428</f>
        <v>38</v>
      </c>
      <c r="F429" s="8" t="n">
        <f aca="false">(B429-B428)+((D429-D428)-(C429-C428))</f>
        <v>21</v>
      </c>
      <c r="G429" s="8" t="n">
        <f aca="false">G428+F429</f>
        <v>14418</v>
      </c>
      <c r="H429" s="8" t="n">
        <f aca="false">(B429-B428)-(C429-C428)</f>
        <v>-17</v>
      </c>
      <c r="I429" s="1" t="n">
        <f aca="false">AVERAGE(E400:E429)</f>
        <v>30.3666666666667</v>
      </c>
      <c r="J429" s="11" t="n">
        <f aca="false">(D429-D428)/F429</f>
        <v>1.80952380952381</v>
      </c>
      <c r="K429" s="11"/>
      <c r="M429" s="12" t="n">
        <f aca="false">AVERAGE(J400:J429)</f>
        <v>1.17519045887212</v>
      </c>
      <c r="N429" s="13" t="n">
        <f aca="false">AVERAGE(F400:F429)</f>
        <v>27.7666666666667</v>
      </c>
      <c r="P429" s="3" t="n">
        <v>79</v>
      </c>
      <c r="Q429" s="0" t="n">
        <v>76</v>
      </c>
      <c r="W429" s="8" t="n">
        <f aca="false">IF(P429&gt;65,P429-65," ")</f>
        <v>14</v>
      </c>
      <c r="X429" s="8" t="n">
        <f aca="false">Q429-65</f>
        <v>11</v>
      </c>
    </row>
    <row r="430" customFormat="false" ht="14.85" hidden="false" customHeight="false" outlineLevel="0" collapsed="false">
      <c r="A430" s="10" t="n">
        <f aca="false">+A429+1</f>
        <v>41089</v>
      </c>
      <c r="B430" s="0" t="n">
        <v>10809</v>
      </c>
      <c r="C430" s="0" t="n">
        <v>5823</v>
      </c>
      <c r="D430" s="0" t="n">
        <v>9466</v>
      </c>
      <c r="E430" s="8" t="n">
        <f aca="false">D430-D429</f>
        <v>36</v>
      </c>
      <c r="F430" s="8" t="n">
        <f aca="false">(B430-B429)+((D430-D429)-(C430-C429))</f>
        <v>34</v>
      </c>
      <c r="G430" s="8" t="n">
        <f aca="false">G429+F430</f>
        <v>14452</v>
      </c>
      <c r="H430" s="8" t="n">
        <f aca="false">(B430-B429)-(C430-C429)</f>
        <v>-2</v>
      </c>
      <c r="I430" s="1" t="n">
        <f aca="false">AVERAGE(E401:E430)</f>
        <v>30.6333333333333</v>
      </c>
      <c r="J430" s="11" t="n">
        <f aca="false">(D430-D429)/F430</f>
        <v>1.05882352941176</v>
      </c>
      <c r="K430" s="11"/>
      <c r="M430" s="12" t="n">
        <f aca="false">AVERAGE(J401:J430)</f>
        <v>1.1877203488769</v>
      </c>
      <c r="N430" s="13" t="n">
        <f aca="false">AVERAGE(F401:F430)</f>
        <v>27.5333333333333</v>
      </c>
      <c r="P430" s="3" t="n">
        <v>85</v>
      </c>
      <c r="Q430" s="0" t="n">
        <v>76</v>
      </c>
      <c r="W430" s="8" t="n">
        <f aca="false">IF(P430&gt;65,P430-65," ")</f>
        <v>20</v>
      </c>
      <c r="X430" s="8" t="n">
        <f aca="false">Q430-65</f>
        <v>11</v>
      </c>
    </row>
    <row r="431" customFormat="false" ht="14.85" hidden="false" customHeight="false" outlineLevel="0" collapsed="false">
      <c r="A431" s="10" t="n">
        <f aca="false">+A430+1</f>
        <v>41090</v>
      </c>
      <c r="B431" s="0" t="n">
        <v>10828</v>
      </c>
      <c r="C431" s="0" t="n">
        <v>5841</v>
      </c>
      <c r="D431" s="0" t="n">
        <v>9505</v>
      </c>
      <c r="E431" s="8" t="n">
        <f aca="false">D431-D430</f>
        <v>39</v>
      </c>
      <c r="F431" s="8" t="n">
        <f aca="false">(B431-B430)+((D431-D430)-(C431-C430))</f>
        <v>40</v>
      </c>
      <c r="G431" s="8" t="n">
        <f aca="false">G430+F431</f>
        <v>14492</v>
      </c>
      <c r="H431" s="8" t="n">
        <f aca="false">(B431-B430)-(C431-C430)</f>
        <v>1</v>
      </c>
      <c r="I431" s="1" t="n">
        <f aca="false">AVERAGE(E402:E431)</f>
        <v>30.8</v>
      </c>
      <c r="J431" s="11" t="n">
        <f aca="false">(D431-D430)/F431</f>
        <v>0.975</v>
      </c>
      <c r="K431" s="11"/>
      <c r="M431" s="12" t="n">
        <f aca="false">AVERAGE(J402:J431)</f>
        <v>1.17974415840071</v>
      </c>
      <c r="N431" s="17" t="n">
        <f aca="false">AVERAGE(F402:F431)</f>
        <v>27.9333333333333</v>
      </c>
      <c r="O431" s="8" t="n">
        <f aca="false">SUM(E402:E431)</f>
        <v>924</v>
      </c>
      <c r="P431" s="3" t="n">
        <v>87</v>
      </c>
      <c r="Q431" s="0" t="n">
        <v>76</v>
      </c>
      <c r="W431" s="8" t="n">
        <f aca="false">IF(P431&gt;65,P431-65," ")</f>
        <v>22</v>
      </c>
      <c r="X431" s="8" t="n">
        <f aca="false">Q431-65</f>
        <v>11</v>
      </c>
    </row>
    <row r="432" customFormat="false" ht="14.85" hidden="false" customHeight="false" outlineLevel="0" collapsed="false">
      <c r="A432" s="10" t="n">
        <f aca="false">+A431+1</f>
        <v>41091</v>
      </c>
      <c r="B432" s="0" t="n">
        <v>10847</v>
      </c>
      <c r="C432" s="0" t="n">
        <v>5856</v>
      </c>
      <c r="D432" s="0" t="n">
        <v>9538</v>
      </c>
      <c r="E432" s="8" t="n">
        <f aca="false">D432-D431</f>
        <v>33</v>
      </c>
      <c r="F432" s="8" t="n">
        <f aca="false">(B432-B431)+((D432-D431)-(C432-C431))</f>
        <v>37</v>
      </c>
      <c r="G432" s="8" t="n">
        <f aca="false">G431+F432</f>
        <v>14529</v>
      </c>
      <c r="H432" s="8" t="n">
        <f aca="false">(B432-B431)-(C432-C431)</f>
        <v>4</v>
      </c>
      <c r="I432" s="1" t="n">
        <f aca="false">AVERAGE(E403:E432)</f>
        <v>30.6666666666667</v>
      </c>
      <c r="J432" s="11" t="n">
        <f aca="false">(D432-D431)/F432</f>
        <v>0.891891891891892</v>
      </c>
      <c r="K432" s="11"/>
      <c r="M432" s="12" t="n">
        <f aca="false">AVERAGE(J403:J432)</f>
        <v>1.14095536961192</v>
      </c>
      <c r="N432" s="13" t="n">
        <f aca="false">AVERAGE(F403:F432)</f>
        <v>28.5666666666667</v>
      </c>
      <c r="P432" s="3" t="n">
        <v>85</v>
      </c>
      <c r="Q432" s="0" t="n">
        <v>76</v>
      </c>
      <c r="W432" s="8" t="n">
        <f aca="false">IF(P432&gt;65,P432-65," ")</f>
        <v>20</v>
      </c>
      <c r="X432" s="8" t="n">
        <f aca="false">Q432-65</f>
        <v>11</v>
      </c>
    </row>
    <row r="433" customFormat="false" ht="14.85" hidden="false" customHeight="false" outlineLevel="0" collapsed="false">
      <c r="A433" s="10" t="n">
        <f aca="false">+A432+1</f>
        <v>41092</v>
      </c>
      <c r="B433" s="0" t="n">
        <v>10867</v>
      </c>
      <c r="C433" s="0" t="n">
        <v>5871</v>
      </c>
      <c r="D433" s="0" t="n">
        <v>9576</v>
      </c>
      <c r="E433" s="8" t="n">
        <f aca="false">D433-D432</f>
        <v>38</v>
      </c>
      <c r="F433" s="8" t="n">
        <f aca="false">(B433-B432)+((D433-D432)-(C433-C432))</f>
        <v>43</v>
      </c>
      <c r="G433" s="8" t="n">
        <f aca="false">G432+F433</f>
        <v>14572</v>
      </c>
      <c r="H433" s="8" t="n">
        <f aca="false">(B433-B432)-(C433-C432)</f>
        <v>5</v>
      </c>
      <c r="I433" s="1" t="n">
        <f aca="false">AVERAGE(E404:E433)</f>
        <v>31.1333333333333</v>
      </c>
      <c r="J433" s="11" t="n">
        <f aca="false">(D433-D432)/F433</f>
        <v>0.883720930232558</v>
      </c>
      <c r="K433" s="11"/>
      <c r="M433" s="12" t="n">
        <f aca="false">AVERAGE(J404:J433)</f>
        <v>1.13964350318377</v>
      </c>
      <c r="N433" s="13" t="n">
        <f aca="false">AVERAGE(F404:F433)</f>
        <v>29.1333333333333</v>
      </c>
      <c r="P433" s="3" t="n">
        <v>81</v>
      </c>
      <c r="Q433" s="0" t="n">
        <v>76</v>
      </c>
      <c r="W433" s="8" t="n">
        <f aca="false">IF(P433&gt;65,P433-65," ")</f>
        <v>16</v>
      </c>
      <c r="X433" s="8" t="n">
        <f aca="false">Q433-65</f>
        <v>11</v>
      </c>
    </row>
    <row r="434" customFormat="false" ht="14.85" hidden="false" customHeight="false" outlineLevel="0" collapsed="false">
      <c r="A434" s="10" t="n">
        <f aca="false">+A433+1</f>
        <v>41093</v>
      </c>
      <c r="B434" s="0" t="n">
        <v>10882</v>
      </c>
      <c r="C434" s="0" t="n">
        <v>5893</v>
      </c>
      <c r="D434" s="0" t="n">
        <v>9614</v>
      </c>
      <c r="E434" s="8" t="n">
        <f aca="false">D434-D433</f>
        <v>38</v>
      </c>
      <c r="F434" s="8" t="n">
        <f aca="false">(B434-B433)+((D434-D433)-(C434-C433))</f>
        <v>31</v>
      </c>
      <c r="G434" s="8" t="n">
        <f aca="false">G433+F434</f>
        <v>14603</v>
      </c>
      <c r="H434" s="8" t="n">
        <f aca="false">(B434-B433)-(C434-C433)</f>
        <v>-7</v>
      </c>
      <c r="I434" s="1" t="n">
        <f aca="false">AVERAGE(E405:E434)</f>
        <v>31.2666666666667</v>
      </c>
      <c r="J434" s="11" t="n">
        <f aca="false">(D434-D433)/F434</f>
        <v>1.2258064516129</v>
      </c>
      <c r="K434" s="11"/>
      <c r="M434" s="12" t="n">
        <f aca="false">AVERAGE(J405:J434)</f>
        <v>1.12898856672239</v>
      </c>
      <c r="N434" s="13" t="n">
        <f aca="false">AVERAGE(F405:F434)</f>
        <v>29.4333333333333</v>
      </c>
      <c r="P434" s="3" t="n">
        <v>83</v>
      </c>
      <c r="Q434" s="0" t="n">
        <v>77</v>
      </c>
      <c r="W434" s="8" t="n">
        <f aca="false">IF(P434&gt;65,P434-65," ")</f>
        <v>18</v>
      </c>
      <c r="X434" s="8" t="n">
        <f aca="false">Q434-65</f>
        <v>12</v>
      </c>
    </row>
    <row r="435" customFormat="false" ht="14.85" hidden="false" customHeight="false" outlineLevel="0" collapsed="false">
      <c r="A435" s="10" t="n">
        <f aca="false">+A434+1</f>
        <v>41094</v>
      </c>
      <c r="B435" s="0" t="n">
        <v>10899</v>
      </c>
      <c r="C435" s="0" t="n">
        <v>5910</v>
      </c>
      <c r="D435" s="0" t="n">
        <v>9649</v>
      </c>
      <c r="E435" s="8" t="n">
        <f aca="false">D435-D434</f>
        <v>35</v>
      </c>
      <c r="F435" s="8" t="n">
        <f aca="false">(B435-B434)+((D435-D434)-(C435-C434))</f>
        <v>35</v>
      </c>
      <c r="G435" s="8" t="n">
        <f aca="false">G434+F435</f>
        <v>14638</v>
      </c>
      <c r="H435" s="8" t="n">
        <f aca="false">(B435-B434)-(C435-C434)</f>
        <v>0</v>
      </c>
      <c r="I435" s="1" t="n">
        <f aca="false">AVERAGE(E406:E435)</f>
        <v>31.4</v>
      </c>
      <c r="J435" s="11" t="n">
        <f aca="false">(D435-D434)/F435</f>
        <v>1</v>
      </c>
      <c r="K435" s="11"/>
      <c r="M435" s="12" t="n">
        <f aca="false">AVERAGE(J406:J435)</f>
        <v>1.1371186480232</v>
      </c>
      <c r="N435" s="13" t="n">
        <f aca="false">AVERAGE(F406:F435)</f>
        <v>29.2333333333333</v>
      </c>
      <c r="P435" s="3" t="n">
        <v>85</v>
      </c>
      <c r="Q435" s="0" t="n">
        <v>77</v>
      </c>
      <c r="W435" s="8" t="n">
        <f aca="false">IF(P435&gt;65,P435-65," ")</f>
        <v>20</v>
      </c>
      <c r="X435" s="8" t="n">
        <f aca="false">Q435-65</f>
        <v>12</v>
      </c>
    </row>
    <row r="436" customFormat="false" ht="14.85" hidden="false" customHeight="false" outlineLevel="0" collapsed="false">
      <c r="A436" s="10" t="n">
        <f aca="false">+A435+1</f>
        <v>41095</v>
      </c>
      <c r="B436" s="0" t="n">
        <v>10924</v>
      </c>
      <c r="C436" s="0" t="n">
        <v>5925</v>
      </c>
      <c r="D436" s="0" t="n">
        <v>9687</v>
      </c>
      <c r="E436" s="8" t="n">
        <f aca="false">D436-D435</f>
        <v>38</v>
      </c>
      <c r="F436" s="8" t="n">
        <f aca="false">(B436-B435)+((D436-D435)-(C436-C435))</f>
        <v>48</v>
      </c>
      <c r="G436" s="8" t="n">
        <f aca="false">G435+F436</f>
        <v>14686</v>
      </c>
      <c r="H436" s="8" t="n">
        <f aca="false">(B436-B435)-(C436-C435)</f>
        <v>10</v>
      </c>
      <c r="I436" s="1" t="n">
        <f aca="false">AVERAGE(E407:E436)</f>
        <v>32.2333333333333</v>
      </c>
      <c r="J436" s="11" t="n">
        <f aca="false">(D436-D435)/F436</f>
        <v>0.791666666666667</v>
      </c>
      <c r="K436" s="19" t="n">
        <f aca="false">SUM(E71:E436)</f>
        <v>9687</v>
      </c>
      <c r="L436" s="2" t="n">
        <f aca="false">(D436-D71)/(G436-G71)</f>
        <v>0.659131266220462</v>
      </c>
      <c r="M436" s="12" t="n">
        <f aca="false">AVERAGE(J407:J436)</f>
        <v>1.14287261627717</v>
      </c>
      <c r="N436" s="13" t="n">
        <f aca="false">AVERAGE(F407:F436)</f>
        <v>30.1333333333333</v>
      </c>
      <c r="P436" s="3" t="n">
        <v>87</v>
      </c>
      <c r="Q436" s="0" t="n">
        <v>77</v>
      </c>
      <c r="W436" s="8" t="n">
        <f aca="false">IF(P436&gt;65,P436-65," ")</f>
        <v>22</v>
      </c>
      <c r="X436" s="8" t="n">
        <f aca="false">Q436-65</f>
        <v>12</v>
      </c>
    </row>
    <row r="437" customFormat="false" ht="14.85" hidden="false" customHeight="false" outlineLevel="0" collapsed="false">
      <c r="A437" s="10" t="n">
        <f aca="false">+A436+1</f>
        <v>41096</v>
      </c>
      <c r="B437" s="0" t="n">
        <v>10943</v>
      </c>
      <c r="C437" s="0" t="n">
        <v>5947</v>
      </c>
      <c r="D437" s="0" t="n">
        <v>9725</v>
      </c>
      <c r="E437" s="8" t="n">
        <f aca="false">D437-D436</f>
        <v>38</v>
      </c>
      <c r="F437" s="8" t="n">
        <f aca="false">(B437-B436)+((D437-D436)-(C437-C436))</f>
        <v>35</v>
      </c>
      <c r="G437" s="8" t="n">
        <f aca="false">G436+F437</f>
        <v>14721</v>
      </c>
      <c r="H437" s="8" t="n">
        <f aca="false">(B437-B436)-(C437-C436)</f>
        <v>-3</v>
      </c>
      <c r="I437" s="1" t="n">
        <f aca="false">AVERAGE(E408:E437)</f>
        <v>32.7</v>
      </c>
      <c r="J437" s="11" t="n">
        <f aca="false">(D437-D436)/F437</f>
        <v>1.08571428571429</v>
      </c>
      <c r="K437" s="19" t="n">
        <f aca="false">SUM(E72:E437)</f>
        <v>9689</v>
      </c>
      <c r="L437" s="2" t="n">
        <f aca="false">(D437-D72)/(G437-G72)</f>
        <v>0.659719849675436</v>
      </c>
      <c r="M437" s="12" t="n">
        <f aca="false">AVERAGE(J408:J437)</f>
        <v>1.15049166389622</v>
      </c>
      <c r="N437" s="13" t="n">
        <f aca="false">AVERAGE(F408:F437)</f>
        <v>30.3666666666667</v>
      </c>
      <c r="P437" s="3" t="n">
        <v>84</v>
      </c>
      <c r="Q437" s="0" t="n">
        <v>77</v>
      </c>
      <c r="W437" s="8" t="n">
        <f aca="false">IF(P437&gt;65,P437-65," ")</f>
        <v>19</v>
      </c>
      <c r="X437" s="8" t="n">
        <f aca="false">Q437-65</f>
        <v>12</v>
      </c>
    </row>
    <row r="438" customFormat="false" ht="14.85" hidden="false" customHeight="false" outlineLevel="0" collapsed="false">
      <c r="A438" s="10" t="n">
        <f aca="false">+A437+1</f>
        <v>41097</v>
      </c>
      <c r="B438" s="0" t="n">
        <v>10966</v>
      </c>
      <c r="C438" s="0" t="n">
        <v>5963</v>
      </c>
      <c r="D438" s="0" t="n">
        <v>9764</v>
      </c>
      <c r="E438" s="8" t="n">
        <f aca="false">D438-D437</f>
        <v>39</v>
      </c>
      <c r="F438" s="8" t="n">
        <f aca="false">(B438-B437)+((D438-D437)-(C438-C437))</f>
        <v>46</v>
      </c>
      <c r="G438" s="8" t="n">
        <f aca="false">G437+F438</f>
        <v>14767</v>
      </c>
      <c r="H438" s="8" t="n">
        <f aca="false">(B438-B437)-(C438-C437)</f>
        <v>7</v>
      </c>
      <c r="I438" s="1" t="n">
        <f aca="false">AVERAGE(E409:E438)</f>
        <v>32.8333333333333</v>
      </c>
      <c r="J438" s="11" t="n">
        <f aca="false">(D438-D437)/F438</f>
        <v>0.847826086956522</v>
      </c>
      <c r="K438" s="19" t="n">
        <f aca="false">SUM(E73:E438)</f>
        <v>9694</v>
      </c>
      <c r="L438" s="2" t="n">
        <f aca="false">(D438-D73)/(G438-G73)</f>
        <v>0.660316810050526</v>
      </c>
      <c r="M438" s="12" t="n">
        <f aca="false">AVERAGE(J409:J438)</f>
        <v>1.1173490246895</v>
      </c>
      <c r="N438" s="13" t="n">
        <f aca="false">AVERAGE(F409:F438)</f>
        <v>31.2666666666667</v>
      </c>
      <c r="P438" s="3" t="n">
        <v>90</v>
      </c>
      <c r="Q438" s="0" t="n">
        <v>77</v>
      </c>
      <c r="W438" s="8" t="n">
        <f aca="false">IF(P438&gt;65,P438-65," ")</f>
        <v>25</v>
      </c>
      <c r="X438" s="8" t="n">
        <f aca="false">Q438-65</f>
        <v>12</v>
      </c>
    </row>
    <row r="439" customFormat="false" ht="14.85" hidden="false" customHeight="false" outlineLevel="0" collapsed="false">
      <c r="A439" s="10" t="n">
        <f aca="false">+A438+1</f>
        <v>41098</v>
      </c>
      <c r="B439" s="0" t="n">
        <v>10989</v>
      </c>
      <c r="C439" s="0" t="n">
        <v>5974</v>
      </c>
      <c r="D439" s="0" t="n">
        <v>9791</v>
      </c>
      <c r="E439" s="8" t="n">
        <f aca="false">D439-D438</f>
        <v>27</v>
      </c>
      <c r="F439" s="8" t="n">
        <f aca="false">(B439-B438)+((D439-D438)-(C439-C438))</f>
        <v>39</v>
      </c>
      <c r="G439" s="8" t="n">
        <f aca="false">G438+F439</f>
        <v>14806</v>
      </c>
      <c r="H439" s="8" t="n">
        <f aca="false">(B439-B438)-(C439-C438)</f>
        <v>12</v>
      </c>
      <c r="I439" s="1" t="n">
        <f aca="false">AVERAGE(E410:E439)</f>
        <v>32.5666666666667</v>
      </c>
      <c r="J439" s="11" t="n">
        <f aca="false">(D439-D438)/F439</f>
        <v>0.692307692307692</v>
      </c>
      <c r="K439" s="19" t="n">
        <f aca="false">SUM(E74:E439)</f>
        <v>9698</v>
      </c>
      <c r="L439" s="2" t="n">
        <f aca="false">(D439-D74)/(G439-G74)</f>
        <v>0.659912675671988</v>
      </c>
      <c r="M439" s="12" t="n">
        <f aca="false">AVERAGE(J410:J439)</f>
        <v>1.08209261443309</v>
      </c>
      <c r="N439" s="13" t="n">
        <f aca="false">AVERAGE(F410:F439)</f>
        <v>31.9</v>
      </c>
      <c r="P439" s="3" t="n">
        <v>87</v>
      </c>
      <c r="Q439" s="0" t="n">
        <v>77</v>
      </c>
      <c r="W439" s="8" t="n">
        <f aca="false">IF(P439&gt;65,P439-65," ")</f>
        <v>22</v>
      </c>
      <c r="X439" s="8" t="n">
        <f aca="false">Q439-65</f>
        <v>12</v>
      </c>
    </row>
    <row r="440" customFormat="false" ht="14.85" hidden="false" customHeight="false" outlineLevel="0" collapsed="false">
      <c r="A440" s="10" t="n">
        <f aca="false">+A439+1</f>
        <v>41099</v>
      </c>
      <c r="B440" s="0" t="n">
        <v>11009</v>
      </c>
      <c r="C440" s="0" t="n">
        <v>5991</v>
      </c>
      <c r="D440" s="0" t="n">
        <v>9826</v>
      </c>
      <c r="E440" s="8" t="n">
        <f aca="false">D440-D439</f>
        <v>35</v>
      </c>
      <c r="F440" s="8" t="n">
        <f aca="false">(B440-B439)+((D440-D439)-(C440-C439))</f>
        <v>38</v>
      </c>
      <c r="G440" s="8" t="n">
        <f aca="false">G439+F440</f>
        <v>14844</v>
      </c>
      <c r="H440" s="8" t="n">
        <f aca="false">(B440-B439)-(C440-C439)</f>
        <v>3</v>
      </c>
      <c r="I440" s="1" t="n">
        <f aca="false">AVERAGE(E411:E440)</f>
        <v>32.6333333333333</v>
      </c>
      <c r="J440" s="11" t="n">
        <f aca="false">(D440-D439)/F440</f>
        <v>0.921052631578947</v>
      </c>
      <c r="K440" s="19" t="n">
        <f aca="false">SUM(E75:E440)</f>
        <v>9708</v>
      </c>
      <c r="L440" s="2" t="n">
        <f aca="false">(D440-D75)/(G440-G75)</f>
        <v>0.65972980349345</v>
      </c>
      <c r="M440" s="12" t="n">
        <f aca="false">AVERAGE(J411:J440)</f>
        <v>1.08044142764259</v>
      </c>
      <c r="N440" s="13" t="n">
        <f aca="false">AVERAGE(F411:F440)</f>
        <v>32.0333333333333</v>
      </c>
      <c r="O440" s="0" t="s">
        <v>36</v>
      </c>
      <c r="P440" s="3" t="n">
        <v>80</v>
      </c>
      <c r="Q440" s="0" t="n">
        <v>77</v>
      </c>
      <c r="W440" s="8" t="n">
        <f aca="false">IF(P440&gt;65,P440-65," ")</f>
        <v>15</v>
      </c>
      <c r="X440" s="8" t="n">
        <f aca="false">Q440-65</f>
        <v>12</v>
      </c>
    </row>
    <row r="441" customFormat="false" ht="14.85" hidden="false" customHeight="false" outlineLevel="0" collapsed="false">
      <c r="A441" s="10" t="n">
        <f aca="false">+A440+1</f>
        <v>41100</v>
      </c>
      <c r="B441" s="0" t="n">
        <v>11033</v>
      </c>
      <c r="C441" s="0" t="n">
        <v>6011</v>
      </c>
      <c r="D441" s="0" t="n">
        <v>9862</v>
      </c>
      <c r="E441" s="8" t="n">
        <f aca="false">D441-D440</f>
        <v>36</v>
      </c>
      <c r="F441" s="8" t="n">
        <f aca="false">(B441-B440)+((D441-D440)-(C441-C440))</f>
        <v>40</v>
      </c>
      <c r="G441" s="8" t="n">
        <f aca="false">G440+F441</f>
        <v>14884</v>
      </c>
      <c r="H441" s="8" t="n">
        <f aca="false">(B441-B440)-(C441-C440)</f>
        <v>4</v>
      </c>
      <c r="I441" s="1" t="n">
        <f aca="false">AVERAGE(E412:E441)</f>
        <v>33.1666666666667</v>
      </c>
      <c r="J441" s="11" t="n">
        <f aca="false">(D441-D440)/F441</f>
        <v>0.9</v>
      </c>
      <c r="K441" s="19" t="n">
        <f aca="false">SUM(E76:E441)</f>
        <v>9705</v>
      </c>
      <c r="L441" s="2" t="n">
        <f aca="false">(D441-D76)/(G441-G76)</f>
        <v>0.659660137855729</v>
      </c>
      <c r="M441" s="12" t="n">
        <f aca="false">AVERAGE(J412:J441)</f>
        <v>1.07340439060555</v>
      </c>
      <c r="N441" s="13" t="n">
        <f aca="false">AVERAGE(F412:F441)</f>
        <v>32.7666666666667</v>
      </c>
      <c r="P441" s="3" t="n">
        <v>79</v>
      </c>
      <c r="Q441" s="0" t="n">
        <v>77</v>
      </c>
      <c r="W441" s="8" t="n">
        <f aca="false">IF(P441&gt;65,P441-65," ")</f>
        <v>14</v>
      </c>
      <c r="X441" s="8" t="n">
        <f aca="false">Q441-65</f>
        <v>12</v>
      </c>
    </row>
    <row r="442" customFormat="false" ht="14.85" hidden="false" customHeight="false" outlineLevel="0" collapsed="false">
      <c r="A442" s="10" t="n">
        <f aca="false">+A441+1</f>
        <v>41101</v>
      </c>
      <c r="B442" s="0" t="n">
        <v>11047</v>
      </c>
      <c r="C442" s="0" t="n">
        <v>6035</v>
      </c>
      <c r="D442" s="0" t="n">
        <v>9898</v>
      </c>
      <c r="E442" s="8" t="n">
        <f aca="false">D442-D441</f>
        <v>36</v>
      </c>
      <c r="F442" s="8" t="n">
        <f aca="false">(B442-B441)+((D442-D441)-(C442-C441))</f>
        <v>26</v>
      </c>
      <c r="G442" s="8" t="n">
        <f aca="false">G441+F442</f>
        <v>14910</v>
      </c>
      <c r="H442" s="8" t="n">
        <f aca="false">(B442-B441)-(C442-C441)</f>
        <v>-10</v>
      </c>
      <c r="I442" s="1" t="n">
        <f aca="false">AVERAGE(E413:E442)</f>
        <v>33.1</v>
      </c>
      <c r="J442" s="11" t="n">
        <f aca="false">(D442-D441)/F442</f>
        <v>1.38461538461538</v>
      </c>
      <c r="K442" s="19" t="n">
        <f aca="false">SUM(E77:E442)</f>
        <v>9702</v>
      </c>
      <c r="L442" s="2" t="n">
        <f aca="false">(D442-D77)/(G442-G77)</f>
        <v>0.660381225660996</v>
      </c>
      <c r="M442" s="12" t="n">
        <f aca="false">AVERAGE(J413:J442)</f>
        <v>1.08707960428076</v>
      </c>
      <c r="N442" s="13" t="n">
        <f aca="false">AVERAGE(F413:F442)</f>
        <v>32.3333333333333</v>
      </c>
      <c r="P442" s="3" t="n">
        <v>80</v>
      </c>
      <c r="Q442" s="0" t="n">
        <v>78</v>
      </c>
      <c r="W442" s="8" t="n">
        <f aca="false">IF(P442&gt;65,P442-65," ")</f>
        <v>15</v>
      </c>
      <c r="X442" s="8" t="n">
        <f aca="false">Q442-65</f>
        <v>13</v>
      </c>
    </row>
    <row r="443" customFormat="false" ht="14.85" hidden="false" customHeight="false" outlineLevel="0" collapsed="false">
      <c r="A443" s="10" t="n">
        <f aca="false">+A442+1</f>
        <v>41102</v>
      </c>
      <c r="B443" s="0" t="n">
        <v>11060</v>
      </c>
      <c r="C443" s="0" t="n">
        <v>6054</v>
      </c>
      <c r="D443" s="0" t="n">
        <v>9929</v>
      </c>
      <c r="E443" s="8" t="n">
        <f aca="false">D443-D442</f>
        <v>31</v>
      </c>
      <c r="F443" s="8" t="n">
        <f aca="false">(B443-B442)+((D443-D442)-(C443-C442))</f>
        <v>25</v>
      </c>
      <c r="G443" s="8" t="n">
        <f aca="false">G442+F443</f>
        <v>14935</v>
      </c>
      <c r="H443" s="8" t="n">
        <f aca="false">(B443-B442)-(C443-C442)</f>
        <v>-6</v>
      </c>
      <c r="I443" s="1" t="n">
        <f aca="false">AVERAGE(E414:E443)</f>
        <v>33.4333333333333</v>
      </c>
      <c r="J443" s="11" t="n">
        <f aca="false">(D443-D442)/F443</f>
        <v>1.24</v>
      </c>
      <c r="K443" s="19" t="n">
        <f aca="false">SUM(E78:E443)</f>
        <v>9697</v>
      </c>
      <c r="L443" s="2" t="n">
        <f aca="false">(D443-D78)/(G443-G78)</f>
        <v>0.661289220042382</v>
      </c>
      <c r="M443" s="12" t="n">
        <f aca="false">AVERAGE(J414:J443)</f>
        <v>1.10782470231998</v>
      </c>
      <c r="N443" s="13" t="n">
        <f aca="false">AVERAGE(F414:F443)</f>
        <v>32.0333333333333</v>
      </c>
      <c r="P443" s="3" t="n">
        <v>80</v>
      </c>
      <c r="Q443" s="0" t="n">
        <v>78</v>
      </c>
      <c r="W443" s="8" t="n">
        <f aca="false">IF(P443&gt;65,P443-65," ")</f>
        <v>15</v>
      </c>
      <c r="X443" s="8" t="n">
        <f aca="false">Q443-65</f>
        <v>13</v>
      </c>
    </row>
    <row r="444" customFormat="false" ht="14.85" hidden="false" customHeight="false" outlineLevel="0" collapsed="false">
      <c r="A444" s="10" t="n">
        <f aca="false">+A443+1</f>
        <v>41103</v>
      </c>
      <c r="B444" s="0" t="n">
        <v>11080</v>
      </c>
      <c r="C444" s="0" t="n">
        <v>6073</v>
      </c>
      <c r="D444" s="0" t="n">
        <v>9965</v>
      </c>
      <c r="E444" s="8" t="n">
        <f aca="false">D444-D443</f>
        <v>36</v>
      </c>
      <c r="F444" s="8" t="n">
        <f aca="false">(B444-B443)+((D444-D443)-(C444-C443))</f>
        <v>37</v>
      </c>
      <c r="G444" s="8" t="n">
        <f aca="false">G443+F444</f>
        <v>14972</v>
      </c>
      <c r="H444" s="8" t="n">
        <f aca="false">(B444-B443)-(C444-C443)</f>
        <v>1</v>
      </c>
      <c r="I444" s="1" t="n">
        <f aca="false">AVERAGE(E415:E444)</f>
        <v>34.1</v>
      </c>
      <c r="J444" s="11" t="n">
        <f aca="false">(D444-D443)/F444</f>
        <v>0.972972972972973</v>
      </c>
      <c r="K444" s="19" t="n">
        <f aca="false">SUM(E79:E444)</f>
        <v>9710</v>
      </c>
      <c r="L444" s="2" t="n">
        <f aca="false">(D444-D79)/(G444-G79)</f>
        <v>0.661084147925354</v>
      </c>
      <c r="M444" s="12" t="n">
        <f aca="false">AVERAGE(J415:J444)</f>
        <v>1.11706872895531</v>
      </c>
      <c r="N444" s="13" t="n">
        <f aca="false">AVERAGE(F415:F444)</f>
        <v>32.5</v>
      </c>
      <c r="P444" s="3" t="n">
        <v>81</v>
      </c>
      <c r="Q444" s="0" t="n">
        <v>78</v>
      </c>
      <c r="W444" s="8" t="n">
        <f aca="false">IF(P444&gt;65,P444-65," ")</f>
        <v>16</v>
      </c>
      <c r="X444" s="8" t="n">
        <f aca="false">Q444-65</f>
        <v>13</v>
      </c>
    </row>
    <row r="445" customFormat="false" ht="14.85" hidden="false" customHeight="false" outlineLevel="0" collapsed="false">
      <c r="A445" s="10" t="n">
        <f aca="false">+A444+1</f>
        <v>41104</v>
      </c>
      <c r="B445" s="0" t="n">
        <v>11100</v>
      </c>
      <c r="C445" s="0" t="n">
        <v>6080</v>
      </c>
      <c r="D445" s="0" t="n">
        <v>9985</v>
      </c>
      <c r="E445" s="8" t="n">
        <f aca="false">D445-D444</f>
        <v>20</v>
      </c>
      <c r="F445" s="8" t="n">
        <f aca="false">(B445-B444)+((D445-D444)-(C445-C444))</f>
        <v>33</v>
      </c>
      <c r="G445" s="8" t="n">
        <f aca="false">G444+F445</f>
        <v>15005</v>
      </c>
      <c r="H445" s="8" t="n">
        <f aca="false">(B445-B444)-(C445-C444)</f>
        <v>13</v>
      </c>
      <c r="I445" s="1" t="n">
        <f aca="false">AVERAGE(E416:E445)</f>
        <v>33.5333333333333</v>
      </c>
      <c r="J445" s="11" t="n">
        <f aca="false">(D445-D444)/F445</f>
        <v>0.606060606060606</v>
      </c>
      <c r="K445" s="19" t="n">
        <f aca="false">SUM(E80:E445)</f>
        <v>9691</v>
      </c>
      <c r="L445" s="2" t="n">
        <f aca="false">(D445-D80)/(G445-G80)</f>
        <v>0.65940296468338</v>
      </c>
      <c r="M445" s="12" t="n">
        <f aca="false">AVERAGE(J416:J445)</f>
        <v>1.08121014309672</v>
      </c>
      <c r="N445" s="13" t="n">
        <f aca="false">AVERAGE(F416:F445)</f>
        <v>32.8666666666667</v>
      </c>
      <c r="O445" s="0" t="n">
        <v>667</v>
      </c>
      <c r="P445" s="3" t="n">
        <v>80</v>
      </c>
      <c r="Q445" s="0" t="n">
        <v>78</v>
      </c>
      <c r="W445" s="8" t="n">
        <f aca="false">IF(P445&gt;65,P445-65," ")</f>
        <v>15</v>
      </c>
      <c r="X445" s="8" t="n">
        <f aca="false">Q445-65</f>
        <v>13</v>
      </c>
    </row>
    <row r="446" customFormat="false" ht="14.85" hidden="false" customHeight="false" outlineLevel="0" collapsed="false">
      <c r="A446" s="10" t="n">
        <f aca="false">+A445+1</f>
        <v>41105</v>
      </c>
      <c r="B446" s="0" t="n">
        <v>11116</v>
      </c>
      <c r="C446" s="0" t="n">
        <v>6094</v>
      </c>
      <c r="D446" s="0" t="n">
        <v>10014</v>
      </c>
      <c r="E446" s="8" t="n">
        <f aca="false">D446-D445</f>
        <v>29</v>
      </c>
      <c r="F446" s="8" t="n">
        <f aca="false">(B446-B445)+((D446-D445)-(C446-C445))</f>
        <v>31</v>
      </c>
      <c r="G446" s="8" t="n">
        <f aca="false">G445+F446</f>
        <v>15036</v>
      </c>
      <c r="H446" s="8" t="n">
        <f aca="false">(B446-B445)-(C446-C445)</f>
        <v>2</v>
      </c>
      <c r="I446" s="1" t="n">
        <f aca="false">AVERAGE(E417:E446)</f>
        <v>33.2666666666667</v>
      </c>
      <c r="J446" s="11" t="n">
        <f aca="false">(D446-D445)/F446</f>
        <v>0.935483870967742</v>
      </c>
      <c r="K446" s="19" t="n">
        <f aca="false">SUM(E81:E446)</f>
        <v>9682</v>
      </c>
      <c r="L446" s="2" t="n">
        <f aca="false">(D446-D81)/(G446-G81)</f>
        <v>0.658788168590751</v>
      </c>
      <c r="M446" s="12" t="n">
        <f aca="false">AVERAGE(J417:J446)</f>
        <v>1.06305960546232</v>
      </c>
      <c r="N446" s="13" t="n">
        <f aca="false">AVERAGE(F417:F446)</f>
        <v>33.0666666666667</v>
      </c>
      <c r="O446" s="0" t="n">
        <v>741</v>
      </c>
      <c r="P446" s="3" t="n">
        <v>83</v>
      </c>
      <c r="Q446" s="0" t="n">
        <v>78</v>
      </c>
      <c r="W446" s="8" t="n">
        <f aca="false">IF(P446&gt;65,P446-65," ")</f>
        <v>18</v>
      </c>
      <c r="X446" s="8" t="n">
        <f aca="false">Q446-65</f>
        <v>13</v>
      </c>
    </row>
    <row r="447" customFormat="false" ht="14.85" hidden="false" customHeight="false" outlineLevel="0" collapsed="false">
      <c r="A447" s="10" t="n">
        <f aca="false">+A446+1</f>
        <v>41106</v>
      </c>
      <c r="B447" s="0" t="n">
        <v>11140</v>
      </c>
      <c r="C447" s="0" t="n">
        <v>6101</v>
      </c>
      <c r="D447" s="0" t="n">
        <v>10038</v>
      </c>
      <c r="E447" s="8" t="n">
        <f aca="false">D447-D446</f>
        <v>24</v>
      </c>
      <c r="F447" s="8" t="n">
        <f aca="false">(B447-B446)+((D447-D446)-(C447-C446))</f>
        <v>41</v>
      </c>
      <c r="G447" s="8" t="n">
        <f aca="false">G446+F447</f>
        <v>15077</v>
      </c>
      <c r="H447" s="8" t="n">
        <f aca="false">(B447-B446)-(C447-C446)</f>
        <v>17</v>
      </c>
      <c r="I447" s="1" t="n">
        <f aca="false">AVERAGE(E418:E447)</f>
        <v>32.9666666666667</v>
      </c>
      <c r="J447" s="11" t="n">
        <f aca="false">(D447-D446)/F447</f>
        <v>0.585365853658537</v>
      </c>
      <c r="K447" s="19" t="n">
        <f aca="false">SUM(E82:E447)</f>
        <v>9668</v>
      </c>
      <c r="L447" s="2" t="n">
        <f aca="false">(D447-D82)/(G447-G82)</f>
        <v>0.657786885245902</v>
      </c>
      <c r="M447" s="12" t="n">
        <f aca="false">AVERAGE(J418:J447)</f>
        <v>1.03257180058427</v>
      </c>
      <c r="N447" s="13" t="n">
        <f aca="false">AVERAGE(F418:F447)</f>
        <v>33.7</v>
      </c>
      <c r="O447" s="0" t="n">
        <v>815</v>
      </c>
      <c r="P447" s="3" t="n">
        <v>83</v>
      </c>
      <c r="Q447" s="0" t="n">
        <v>78</v>
      </c>
      <c r="W447" s="8" t="n">
        <f aca="false">IF(P447&gt;65,P447-65," ")</f>
        <v>18</v>
      </c>
      <c r="X447" s="8" t="n">
        <f aca="false">Q447-65</f>
        <v>13</v>
      </c>
    </row>
    <row r="448" customFormat="false" ht="14.85" hidden="false" customHeight="false" outlineLevel="0" collapsed="false">
      <c r="A448" s="10" t="n">
        <f aca="false">+A447+1</f>
        <v>41107</v>
      </c>
      <c r="B448" s="0" t="n">
        <v>11160</v>
      </c>
      <c r="C448" s="0" t="n">
        <v>6119</v>
      </c>
      <c r="D448" s="0" t="n">
        <v>10072</v>
      </c>
      <c r="E448" s="8" t="n">
        <f aca="false">D448-D447</f>
        <v>34</v>
      </c>
      <c r="F448" s="8" t="n">
        <f aca="false">(B448-B447)+((D448-D447)-(C448-C447))</f>
        <v>36</v>
      </c>
      <c r="G448" s="8" t="n">
        <f aca="false">G447+F448</f>
        <v>15113</v>
      </c>
      <c r="H448" s="8" t="n">
        <f aca="false">(B448-B447)-(C448-C447)</f>
        <v>2</v>
      </c>
      <c r="I448" s="1" t="n">
        <f aca="false">AVERAGE(E419:E448)</f>
        <v>32.9333333333333</v>
      </c>
      <c r="J448" s="11" t="n">
        <f aca="false">(D448-D447)/F448</f>
        <v>0.944444444444444</v>
      </c>
      <c r="K448" s="19" t="n">
        <f aca="false">SUM(E83:E448)</f>
        <v>9664</v>
      </c>
      <c r="L448" s="2" t="n">
        <f aca="false">(D448-D83)/(G448-G83)</f>
        <v>0.658033212601654</v>
      </c>
      <c r="M448" s="12" t="n">
        <f aca="false">AVERAGE(J419:J448)</f>
        <v>1.00264977329382</v>
      </c>
      <c r="N448" s="13" t="n">
        <f aca="false">AVERAGE(F419:F448)</f>
        <v>34.2666666666667</v>
      </c>
      <c r="O448" s="0" t="s">
        <v>22</v>
      </c>
      <c r="P448" s="3" t="n">
        <v>87</v>
      </c>
      <c r="Q448" s="0" t="n">
        <v>78</v>
      </c>
      <c r="W448" s="8" t="n">
        <f aca="false">IF(P448&gt;65,P448-65," ")</f>
        <v>22</v>
      </c>
      <c r="X448" s="8" t="n">
        <f aca="false">Q448-65</f>
        <v>13</v>
      </c>
    </row>
    <row r="449" customFormat="false" ht="14.85" hidden="false" customHeight="false" outlineLevel="0" collapsed="false">
      <c r="A449" s="10" t="n">
        <f aca="false">+A448+1</f>
        <v>41108</v>
      </c>
      <c r="B449" s="0" t="n">
        <v>11185</v>
      </c>
      <c r="C449" s="0" t="n">
        <v>6131</v>
      </c>
      <c r="D449" s="0" t="n">
        <v>10105</v>
      </c>
      <c r="E449" s="8" t="n">
        <f aca="false">D449-D448</f>
        <v>33</v>
      </c>
      <c r="F449" s="8" t="n">
        <f aca="false">(B449-B448)+((D449-D448)-(C449-C448))</f>
        <v>46</v>
      </c>
      <c r="G449" s="8" t="n">
        <f aca="false">G448+F449</f>
        <v>15159</v>
      </c>
      <c r="H449" s="8" t="n">
        <f aca="false">(B449-B448)-(C449-C448)</f>
        <v>13</v>
      </c>
      <c r="I449" s="1" t="n">
        <f aca="false">AVERAGE(E420:E449)</f>
        <v>33.2333333333333</v>
      </c>
      <c r="J449" s="11" t="n">
        <f aca="false">(D449-D448)/F449</f>
        <v>0.717391304347826</v>
      </c>
      <c r="K449" s="19" t="n">
        <f aca="false">SUM(E84:E449)</f>
        <v>9662</v>
      </c>
      <c r="L449" s="2" t="n">
        <f aca="false">(D449-D84)/(G449-G84)</f>
        <v>0.657874957294158</v>
      </c>
      <c r="M449" s="12" t="n">
        <f aca="false">AVERAGE(J420:J449)</f>
        <v>0.999896150105413</v>
      </c>
      <c r="N449" s="13" t="n">
        <f aca="false">AVERAGE(F420:F449)</f>
        <v>34.8</v>
      </c>
      <c r="P449" s="3" t="n">
        <v>89</v>
      </c>
      <c r="Q449" s="0" t="n">
        <v>78</v>
      </c>
      <c r="W449" s="8" t="n">
        <f aca="false">IF(P449&gt;65,P449-65," ")</f>
        <v>24</v>
      </c>
      <c r="X449" s="8" t="n">
        <f aca="false">Q449-65</f>
        <v>13</v>
      </c>
    </row>
    <row r="450" customFormat="false" ht="14.85" hidden="false" customHeight="false" outlineLevel="0" collapsed="false">
      <c r="A450" s="10" t="n">
        <f aca="false">+A449+1</f>
        <v>41109</v>
      </c>
      <c r="B450" s="0" t="n">
        <v>11207</v>
      </c>
      <c r="C450" s="0" t="n">
        <v>6139</v>
      </c>
      <c r="D450" s="0" t="n">
        <v>10128</v>
      </c>
      <c r="E450" s="8" t="n">
        <f aca="false">D450-D449</f>
        <v>23</v>
      </c>
      <c r="F450" s="8" t="n">
        <f aca="false">(B450-B449)+((D450-D449)-(C450-C449))</f>
        <v>37</v>
      </c>
      <c r="G450" s="8" t="n">
        <f aca="false">G449+F450</f>
        <v>15196</v>
      </c>
      <c r="H450" s="8" t="n">
        <f aca="false">(B450-B449)-(C450-C449)</f>
        <v>14</v>
      </c>
      <c r="I450" s="1" t="n">
        <f aca="false">AVERAGE(E421:E450)</f>
        <v>33.2333333333333</v>
      </c>
      <c r="J450" s="11" t="n">
        <f aca="false">(D450-D449)/F450</f>
        <v>0.621621621621622</v>
      </c>
      <c r="K450" s="19" t="n">
        <f aca="false">SUM(E85:E450)</f>
        <v>9651</v>
      </c>
      <c r="L450" s="2" t="n">
        <f aca="false">(D450-D85)/(G450-G85)</f>
        <v>0.656894902282356</v>
      </c>
      <c r="M450" s="12" t="n">
        <f aca="false">AVERAGE(J421:J450)</f>
        <v>0.984108934318197</v>
      </c>
      <c r="N450" s="13" t="n">
        <f aca="false">AVERAGE(F421:F450)</f>
        <v>35.3333333333333</v>
      </c>
      <c r="P450" s="3" t="n">
        <v>75</v>
      </c>
      <c r="Q450" s="0" t="n">
        <v>78</v>
      </c>
      <c r="W450" s="8" t="n">
        <f aca="false">IF(P450&gt;65,P450-65," ")</f>
        <v>10</v>
      </c>
      <c r="X450" s="8" t="n">
        <f aca="false">Q450-65</f>
        <v>13</v>
      </c>
    </row>
    <row r="451" customFormat="false" ht="14.85" hidden="false" customHeight="false" outlineLevel="0" collapsed="false">
      <c r="A451" s="10" t="n">
        <f aca="false">+A450+1</f>
        <v>41110</v>
      </c>
      <c r="B451" s="0" t="n">
        <v>11230</v>
      </c>
      <c r="C451" s="0" t="n">
        <v>6141</v>
      </c>
      <c r="D451" s="0" t="n">
        <v>10137</v>
      </c>
      <c r="E451" s="8" t="n">
        <f aca="false">D451-D450</f>
        <v>9</v>
      </c>
      <c r="F451" s="8" t="n">
        <f aca="false">(B451-B450)+((D451-D450)-(C451-C450))</f>
        <v>30</v>
      </c>
      <c r="G451" s="8" t="n">
        <f aca="false">G450+F451</f>
        <v>15226</v>
      </c>
      <c r="H451" s="8" t="n">
        <f aca="false">(B451-B450)-(C451-C450)</f>
        <v>21</v>
      </c>
      <c r="I451" s="1" t="n">
        <f aca="false">AVERAGE(E422:E451)</f>
        <v>32.8666666666667</v>
      </c>
      <c r="J451" s="11" t="n">
        <f aca="false">(D451-D450)/F451</f>
        <v>0.3</v>
      </c>
      <c r="K451" s="19" t="n">
        <f aca="false">SUM(E86:E451)</f>
        <v>9622</v>
      </c>
      <c r="L451" s="2" t="n">
        <f aca="false">(D451-D86)/(G451-G86)</f>
        <v>0.655925013683634</v>
      </c>
      <c r="M451" s="12" t="n">
        <f aca="false">AVERAGE(J422:J451)</f>
        <v>0.96744226765153</v>
      </c>
      <c r="N451" s="13" t="n">
        <f aca="false">AVERAGE(F422:F451)</f>
        <v>35.5</v>
      </c>
      <c r="P451" s="3" t="n">
        <v>69</v>
      </c>
      <c r="Q451" s="0" t="n">
        <v>78</v>
      </c>
      <c r="W451" s="8" t="n">
        <f aca="false">IF(P451&gt;65,P451-65," ")</f>
        <v>4</v>
      </c>
      <c r="X451" s="8" t="n">
        <f aca="false">Q451-65</f>
        <v>13</v>
      </c>
    </row>
    <row r="452" customFormat="false" ht="14.85" hidden="false" customHeight="false" outlineLevel="0" collapsed="false">
      <c r="A452" s="10" t="n">
        <f aca="false">+A451+1</f>
        <v>41111</v>
      </c>
      <c r="B452" s="0" t="n">
        <v>11249</v>
      </c>
      <c r="C452" s="0" t="n">
        <v>6150</v>
      </c>
      <c r="D452" s="0" t="n">
        <v>10152</v>
      </c>
      <c r="E452" s="8" t="n">
        <f aca="false">D452-D451</f>
        <v>15</v>
      </c>
      <c r="F452" s="8" t="n">
        <f aca="false">(B452-B451)+((D452-D451)-(C452-C451))</f>
        <v>25</v>
      </c>
      <c r="G452" s="8" t="n">
        <f aca="false">G451+F452</f>
        <v>15251</v>
      </c>
      <c r="H452" s="8" t="n">
        <f aca="false">(B452-B451)-(C452-C451)</f>
        <v>10</v>
      </c>
      <c r="I452" s="1" t="n">
        <f aca="false">AVERAGE(E423:E452)</f>
        <v>32</v>
      </c>
      <c r="J452" s="11" t="n">
        <f aca="false">(D452-D451)/F452</f>
        <v>0.6</v>
      </c>
      <c r="K452" s="19" t="n">
        <f aca="false">SUM(E87:E452)</f>
        <v>9602</v>
      </c>
      <c r="L452" s="2" t="n">
        <f aca="false">(D452-D87)/(G452-G87)</f>
        <v>0.655406331369056</v>
      </c>
      <c r="M452" s="12" t="n">
        <f aca="false">AVERAGE(J423:J452)</f>
        <v>0.960644882030615</v>
      </c>
      <c r="N452" s="13" t="n">
        <f aca="false">AVERAGE(F423:F452)</f>
        <v>34.6333333333333</v>
      </c>
      <c r="P452" s="3" t="n">
        <v>72</v>
      </c>
      <c r="Q452" s="0" t="n">
        <v>78</v>
      </c>
      <c r="W452" s="8" t="n">
        <f aca="false">IF(P452&gt;65,P452-65," ")</f>
        <v>7</v>
      </c>
      <c r="X452" s="8" t="n">
        <f aca="false">Q452-65</f>
        <v>13</v>
      </c>
    </row>
    <row r="453" customFormat="false" ht="14.85" hidden="false" customHeight="false" outlineLevel="0" collapsed="false">
      <c r="A453" s="10" t="n">
        <f aca="false">+A452+1</f>
        <v>41112</v>
      </c>
      <c r="B453" s="0" t="n">
        <v>11264</v>
      </c>
      <c r="C453" s="0" t="n">
        <v>6174</v>
      </c>
      <c r="D453" s="0" t="n">
        <v>10185</v>
      </c>
      <c r="E453" s="8" t="n">
        <f aca="false">D453-D452</f>
        <v>33</v>
      </c>
      <c r="F453" s="8" t="n">
        <f aca="false">(B453-B452)+((D453-D452)-(C453-C452))</f>
        <v>24</v>
      </c>
      <c r="G453" s="8" t="n">
        <f aca="false">G452+F453</f>
        <v>15275</v>
      </c>
      <c r="H453" s="8" t="n">
        <f aca="false">(B453-B452)-(C453-C452)</f>
        <v>-9</v>
      </c>
      <c r="I453" s="1" t="n">
        <f aca="false">AVERAGE(E424:E453)</f>
        <v>31.9666666666667</v>
      </c>
      <c r="J453" s="11" t="n">
        <f aca="false">(D453-D452)/F453</f>
        <v>1.375</v>
      </c>
      <c r="K453" s="19" t="n">
        <f aca="false">SUM(E88:E453)</f>
        <v>9598</v>
      </c>
      <c r="L453" s="2" t="n">
        <f aca="false">(D453-D88)/(G453-G88)</f>
        <v>0.656960373600714</v>
      </c>
      <c r="M453" s="12" t="n">
        <f aca="false">AVERAGE(J424:J453)</f>
        <v>0.978144882030615</v>
      </c>
      <c r="N453" s="13" t="n">
        <f aca="false">AVERAGE(F424:F453)</f>
        <v>34.1</v>
      </c>
      <c r="P453" s="3" t="n">
        <v>75</v>
      </c>
      <c r="Q453" s="0" t="n">
        <v>78</v>
      </c>
      <c r="W453" s="8" t="n">
        <f aca="false">IF(P453&gt;65,P453-65," ")</f>
        <v>10</v>
      </c>
      <c r="X453" s="8" t="n">
        <f aca="false">Q453-65</f>
        <v>13</v>
      </c>
    </row>
    <row r="454" customFormat="false" ht="14.85" hidden="false" customHeight="false" outlineLevel="0" collapsed="false">
      <c r="A454" s="10" t="n">
        <f aca="false">+A453+1</f>
        <v>41113</v>
      </c>
      <c r="B454" s="0" t="n">
        <v>11288</v>
      </c>
      <c r="C454" s="0" t="n">
        <v>6188</v>
      </c>
      <c r="D454" s="0" t="n">
        <v>10219</v>
      </c>
      <c r="E454" s="8" t="n">
        <f aca="false">D454-D453</f>
        <v>34</v>
      </c>
      <c r="F454" s="8" t="n">
        <f aca="false">(B454-B453)+((D454-D453)-(C454-C453))</f>
        <v>44</v>
      </c>
      <c r="G454" s="8" t="n">
        <f aca="false">G453+F454</f>
        <v>15319</v>
      </c>
      <c r="H454" s="8" t="n">
        <f aca="false">(B454-B453)-(C454-C453)</f>
        <v>10</v>
      </c>
      <c r="I454" s="1" t="n">
        <f aca="false">AVERAGE(E425:E454)</f>
        <v>31.7666666666667</v>
      </c>
      <c r="J454" s="11" t="n">
        <f aca="false">(D454-D453)/F454</f>
        <v>0.772727272727273</v>
      </c>
      <c r="K454" s="19" t="n">
        <f aca="false">SUM(E89:E454)</f>
        <v>9600</v>
      </c>
      <c r="L454" s="2" t="n">
        <f aca="false">(D454-D89)/(G454-G89)</f>
        <v>0.65848628583213</v>
      </c>
      <c r="M454" s="12" t="n">
        <f aca="false">AVERAGE(J425:J454)</f>
        <v>0.970569124454858</v>
      </c>
      <c r="N454" s="13" t="n">
        <f aca="false">AVERAGE(F425:F454)</f>
        <v>34.2333333333333</v>
      </c>
      <c r="P454" s="3" t="n">
        <v>81</v>
      </c>
      <c r="Q454" s="0" t="n">
        <v>78</v>
      </c>
      <c r="W454" s="8" t="n">
        <f aca="false">IF(P454&gt;65,P454-65," ")</f>
        <v>16</v>
      </c>
      <c r="X454" s="8" t="n">
        <f aca="false">Q454-65</f>
        <v>13</v>
      </c>
    </row>
    <row r="455" customFormat="false" ht="14.85" hidden="false" customHeight="false" outlineLevel="0" collapsed="false">
      <c r="A455" s="10" t="n">
        <f aca="false">+A454+1</f>
        <v>41114</v>
      </c>
      <c r="B455" s="0" t="n">
        <v>11307</v>
      </c>
      <c r="C455" s="0" t="n">
        <v>6205</v>
      </c>
      <c r="D455" s="0" t="n">
        <v>10251</v>
      </c>
      <c r="E455" s="8" t="n">
        <f aca="false">D455-D454</f>
        <v>32</v>
      </c>
      <c r="F455" s="8" t="n">
        <f aca="false">(B455-B454)+((D455-D454)-(C455-C454))</f>
        <v>34</v>
      </c>
      <c r="G455" s="8" t="n">
        <f aca="false">G454+F455</f>
        <v>15353</v>
      </c>
      <c r="H455" s="8" t="n">
        <f aca="false">(B455-B454)-(C455-C454)</f>
        <v>2</v>
      </c>
      <c r="I455" s="1" t="n">
        <f aca="false">AVERAGE(E426:E455)</f>
        <v>31.8</v>
      </c>
      <c r="J455" s="11" t="n">
        <f aca="false">(D455-D454)/F455</f>
        <v>0.941176470588235</v>
      </c>
      <c r="K455" s="19" t="n">
        <f aca="false">SUM(E90:E455)</f>
        <v>9611</v>
      </c>
      <c r="L455" s="2" t="n">
        <f aca="false">(D455-D90)/(G455-G90)</f>
        <v>0.659309680968097</v>
      </c>
      <c r="M455" s="12" t="n">
        <f aca="false">AVERAGE(J426:J455)</f>
        <v>0.966309489566419</v>
      </c>
      <c r="N455" s="13" t="n">
        <f aca="false">AVERAGE(F426:F455)</f>
        <v>34.4</v>
      </c>
      <c r="P455" s="3" t="n">
        <v>86</v>
      </c>
      <c r="Q455" s="0" t="n">
        <v>78</v>
      </c>
      <c r="W455" s="8" t="n">
        <f aca="false">IF(P455&gt;65,P455-65," ")</f>
        <v>21</v>
      </c>
      <c r="X455" s="8" t="n">
        <f aca="false">Q455-65</f>
        <v>13</v>
      </c>
    </row>
    <row r="456" customFormat="false" ht="14.85" hidden="false" customHeight="false" outlineLevel="0" collapsed="false">
      <c r="A456" s="10" t="n">
        <f aca="false">+A455+1</f>
        <v>41115</v>
      </c>
      <c r="B456" s="0" t="n">
        <v>11326</v>
      </c>
      <c r="C456" s="0" t="n">
        <v>6222</v>
      </c>
      <c r="D456" s="0" t="n">
        <v>10284</v>
      </c>
      <c r="E456" s="8" t="n">
        <f aca="false">D456-D455</f>
        <v>33</v>
      </c>
      <c r="F456" s="8" t="n">
        <f aca="false">(B456-B455)+((D456-D455)-(C456-C455))</f>
        <v>35</v>
      </c>
      <c r="G456" s="8" t="n">
        <f aca="false">G455+F456</f>
        <v>15388</v>
      </c>
      <c r="H456" s="8" t="n">
        <f aca="false">(B456-B455)-(C456-C455)</f>
        <v>2</v>
      </c>
      <c r="I456" s="1" t="n">
        <f aca="false">AVERAGE(E427:E456)</f>
        <v>31.8333333333333</v>
      </c>
      <c r="J456" s="11" t="n">
        <f aca="false">(D456-D455)/F456</f>
        <v>0.942857142857143</v>
      </c>
      <c r="K456" s="19" t="n">
        <f aca="false">SUM(E91:E456)</f>
        <v>9622</v>
      </c>
      <c r="L456" s="2" t="n">
        <f aca="false">(D456-D91)/(G456-G91)</f>
        <v>0.660086663456909</v>
      </c>
      <c r="M456" s="12" t="n">
        <f aca="false">AVERAGE(J427:J456)</f>
        <v>0.965414828671758</v>
      </c>
      <c r="N456" s="13" t="n">
        <f aca="false">AVERAGE(F427:F456)</f>
        <v>34.4666666666667</v>
      </c>
      <c r="P456" s="3" t="n">
        <v>79</v>
      </c>
      <c r="Q456" s="0" t="n">
        <v>78</v>
      </c>
      <c r="W456" s="8" t="n">
        <f aca="false">IF(P456&gt;65,P456-65," ")</f>
        <v>14</v>
      </c>
      <c r="X456" s="8" t="n">
        <f aca="false">Q456-65</f>
        <v>13</v>
      </c>
    </row>
    <row r="457" customFormat="false" ht="14.85" hidden="false" customHeight="false" outlineLevel="0" collapsed="false">
      <c r="A457" s="10" t="n">
        <f aca="false">+A456+1</f>
        <v>41116</v>
      </c>
      <c r="B457" s="0" t="n">
        <v>11342</v>
      </c>
      <c r="C457" s="0" t="n">
        <v>6240</v>
      </c>
      <c r="D457" s="0" t="n">
        <v>10320</v>
      </c>
      <c r="E457" s="8" t="n">
        <f aca="false">D457-D456</f>
        <v>36</v>
      </c>
      <c r="F457" s="8" t="n">
        <f aca="false">(B457-B456)+((D457-D456)-(C457-C456))</f>
        <v>34</v>
      </c>
      <c r="G457" s="8" t="n">
        <f aca="false">G456+F457</f>
        <v>15422</v>
      </c>
      <c r="H457" s="8" t="n">
        <f aca="false">(B457-B456)-(C457-C456)</f>
        <v>-2</v>
      </c>
      <c r="I457" s="1" t="n">
        <f aca="false">AVERAGE(E428:E457)</f>
        <v>32.1</v>
      </c>
      <c r="J457" s="11" t="n">
        <f aca="false">(D457-D456)/F457</f>
        <v>1.05882352941176</v>
      </c>
      <c r="K457" s="19" t="n">
        <f aca="false">SUM(E92:E457)</f>
        <v>9633</v>
      </c>
      <c r="L457" s="2" t="n">
        <f aca="false">(D457-D92)/(G457-G92)</f>
        <v>0.66017747815918</v>
      </c>
      <c r="M457" s="12" t="n">
        <f aca="false">AVERAGE(J428:J457)</f>
        <v>0.958284703894575</v>
      </c>
      <c r="N457" s="13" t="n">
        <f aca="false">AVERAGE(F428:F457)</f>
        <v>34.8666666666667</v>
      </c>
      <c r="P457" s="3" t="n">
        <v>82</v>
      </c>
      <c r="Q457" s="0" t="n">
        <v>78</v>
      </c>
      <c r="W457" s="8" t="n">
        <f aca="false">IF(P457&gt;65,P457-65," ")</f>
        <v>17</v>
      </c>
      <c r="X457" s="8" t="n">
        <f aca="false">Q457-65</f>
        <v>13</v>
      </c>
    </row>
    <row r="458" customFormat="false" ht="14.85" hidden="false" customHeight="false" outlineLevel="0" collapsed="false">
      <c r="A458" s="10" t="n">
        <f aca="false">+A457+1</f>
        <v>41117</v>
      </c>
      <c r="B458" s="0" t="n">
        <v>11358</v>
      </c>
      <c r="C458" s="0" t="n">
        <v>6259</v>
      </c>
      <c r="D458" s="0" t="n">
        <v>10354</v>
      </c>
      <c r="E458" s="8" t="n">
        <f aca="false">D458-D457</f>
        <v>34</v>
      </c>
      <c r="F458" s="8" t="n">
        <f aca="false">(B458-B457)+((D458-D457)-(C458-C457))</f>
        <v>31</v>
      </c>
      <c r="G458" s="8" t="n">
        <f aca="false">G457+F458</f>
        <v>15453</v>
      </c>
      <c r="H458" s="8" t="n">
        <f aca="false">(B458-B457)-(C458-C457)</f>
        <v>-3</v>
      </c>
      <c r="I458" s="1" t="n">
        <f aca="false">AVERAGE(E429:E458)</f>
        <v>32.0666666666667</v>
      </c>
      <c r="J458" s="11" t="n">
        <f aca="false">(D458-D457)/F458</f>
        <v>1.09677419354839</v>
      </c>
      <c r="K458" s="19" t="n">
        <f aca="false">SUM(E93:E458)</f>
        <v>9631</v>
      </c>
      <c r="L458" s="2" t="n">
        <f aca="false">(D458-D93)/(G458-G93)</f>
        <v>0.660520159625705</v>
      </c>
      <c r="M458" s="12" t="n">
        <f aca="false">AVERAGE(J429:J458)</f>
        <v>0.939288288123966</v>
      </c>
      <c r="N458" s="13" t="n">
        <f aca="false">AVERAGE(F429:F458)</f>
        <v>35.2</v>
      </c>
      <c r="P458" s="3" t="n">
        <v>81</v>
      </c>
      <c r="Q458" s="0" t="n">
        <v>78</v>
      </c>
      <c r="W458" s="8" t="n">
        <f aca="false">IF(P458&gt;65,P458-65," ")</f>
        <v>16</v>
      </c>
      <c r="X458" s="8" t="n">
        <f aca="false">Q458-65</f>
        <v>13</v>
      </c>
    </row>
    <row r="459" customFormat="false" ht="14.85" hidden="false" customHeight="false" outlineLevel="0" collapsed="false">
      <c r="A459" s="10" t="n">
        <f aca="false">+A458+1</f>
        <v>41118</v>
      </c>
      <c r="B459" s="0" t="n">
        <v>11375</v>
      </c>
      <c r="C459" s="0" t="n">
        <v>6271</v>
      </c>
      <c r="D459" s="0" t="n">
        <v>10381</v>
      </c>
      <c r="E459" s="8" t="n">
        <f aca="false">D459-D458</f>
        <v>27</v>
      </c>
      <c r="F459" s="8" t="n">
        <f aca="false">(B459-B458)+((D459-D458)-(C459-C458))</f>
        <v>32</v>
      </c>
      <c r="G459" s="8" t="n">
        <f aca="false">G458+F459</f>
        <v>15485</v>
      </c>
      <c r="H459" s="8" t="n">
        <f aca="false">(B459-B458)-(C459-C458)</f>
        <v>5</v>
      </c>
      <c r="I459" s="1" t="n">
        <f aca="false">AVERAGE(E430:E459)</f>
        <v>31.7</v>
      </c>
      <c r="J459" s="11" t="n">
        <f aca="false">(D459-D458)/F459</f>
        <v>0.84375</v>
      </c>
      <c r="K459" s="19" t="n">
        <f aca="false">SUM(E94:E459)</f>
        <v>9627</v>
      </c>
      <c r="L459" s="2" t="n">
        <f aca="false">(D459-D94)/(G459-G94)</f>
        <v>0.661279229711142</v>
      </c>
      <c r="M459" s="12" t="n">
        <f aca="false">AVERAGE(J430:J459)</f>
        <v>0.907095827806506</v>
      </c>
      <c r="N459" s="13" t="n">
        <f aca="false">AVERAGE(F430:F459)</f>
        <v>35.5666666666667</v>
      </c>
      <c r="P459" s="3" t="n">
        <v>77</v>
      </c>
      <c r="Q459" s="0" t="n">
        <v>77</v>
      </c>
      <c r="W459" s="8" t="n">
        <f aca="false">IF(P459&gt;65,P459-65," ")</f>
        <v>12</v>
      </c>
      <c r="X459" s="8" t="n">
        <f aca="false">Q459-65</f>
        <v>12</v>
      </c>
    </row>
    <row r="460" customFormat="false" ht="14.85" hidden="false" customHeight="false" outlineLevel="0" collapsed="false">
      <c r="A460" s="10" t="n">
        <f aca="false">+A459+1</f>
        <v>41119</v>
      </c>
      <c r="B460" s="0" t="n">
        <v>11395</v>
      </c>
      <c r="C460" s="0" t="n">
        <v>6279</v>
      </c>
      <c r="D460" s="0" t="n">
        <v>10400</v>
      </c>
      <c r="E460" s="8" t="n">
        <f aca="false">D460-D459</f>
        <v>19</v>
      </c>
      <c r="F460" s="8" t="n">
        <f aca="false">(B460-B459)+((D460-D459)-(C460-C459))</f>
        <v>31</v>
      </c>
      <c r="G460" s="8" t="n">
        <f aca="false">G459+F460</f>
        <v>15516</v>
      </c>
      <c r="H460" s="8" t="n">
        <f aca="false">(B460-B459)-(C460-C459)</f>
        <v>12</v>
      </c>
      <c r="I460" s="1" t="n">
        <f aca="false">AVERAGE(E431:E460)</f>
        <v>31.1333333333333</v>
      </c>
      <c r="J460" s="11" t="n">
        <f aca="false">(D460-D459)/F460</f>
        <v>0.612903225806452</v>
      </c>
      <c r="K460" s="19" t="n">
        <f aca="false">SUM(E95:E460)</f>
        <v>9634</v>
      </c>
      <c r="L460" s="2" t="n">
        <f aca="false">(D460-D95)/(G460-G95)</f>
        <v>0.660565609302966</v>
      </c>
      <c r="M460" s="12" t="n">
        <f aca="false">AVERAGE(J431:J460)</f>
        <v>0.892231817686329</v>
      </c>
      <c r="N460" s="13" t="n">
        <f aca="false">AVERAGE(F431:F460)</f>
        <v>35.4666666666667</v>
      </c>
      <c r="P460" s="3" t="n">
        <v>76</v>
      </c>
      <c r="Q460" s="0" t="n">
        <v>77</v>
      </c>
      <c r="W460" s="8" t="n">
        <f aca="false">IF(P460&gt;65,P460-65," ")</f>
        <v>11</v>
      </c>
      <c r="X460" s="8" t="n">
        <f aca="false">Q460-65</f>
        <v>12</v>
      </c>
    </row>
    <row r="461" customFormat="false" ht="14.85" hidden="false" customHeight="false" outlineLevel="0" collapsed="false">
      <c r="A461" s="10" t="n">
        <f aca="false">+A460+1</f>
        <v>41120</v>
      </c>
      <c r="B461" s="0" t="n">
        <v>11419</v>
      </c>
      <c r="C461" s="0" t="n">
        <v>6291</v>
      </c>
      <c r="D461" s="0" t="n">
        <v>10421</v>
      </c>
      <c r="E461" s="8" t="n">
        <f aca="false">D461-D460</f>
        <v>21</v>
      </c>
      <c r="F461" s="8" t="n">
        <f aca="false">(B461-B460)+((D461-D460)-(C461-C460))</f>
        <v>33</v>
      </c>
      <c r="G461" s="8" t="n">
        <f aca="false">G460+F461</f>
        <v>15549</v>
      </c>
      <c r="H461" s="8" t="n">
        <f aca="false">(B461-B460)-(C461-C460)</f>
        <v>12</v>
      </c>
      <c r="I461" s="1" t="n">
        <f aca="false">AVERAGE(E432:E461)</f>
        <v>30.5333333333333</v>
      </c>
      <c r="J461" s="11" t="n">
        <f aca="false">(D461-D460)/F461</f>
        <v>0.636363636363636</v>
      </c>
      <c r="K461" s="19" t="n">
        <f aca="false">SUM(E96:E461)</f>
        <v>9621</v>
      </c>
      <c r="L461" s="2" t="n">
        <f aca="false">(D461-D96)/(G461-G96)</f>
        <v>0.659574468085106</v>
      </c>
      <c r="M461" s="12" t="n">
        <f aca="false">AVERAGE(J432:J461)</f>
        <v>0.88094393889845</v>
      </c>
      <c r="N461" s="13" t="n">
        <f aca="false">AVERAGE(F432:F461)</f>
        <v>35.2333333333333</v>
      </c>
      <c r="P461" s="3" t="n">
        <v>77</v>
      </c>
      <c r="Q461" s="0" t="n">
        <v>77</v>
      </c>
      <c r="W461" s="8" t="n">
        <f aca="false">IF(P461&gt;65,P461-65," ")</f>
        <v>12</v>
      </c>
      <c r="X461" s="8" t="n">
        <f aca="false">Q461-65</f>
        <v>12</v>
      </c>
    </row>
    <row r="462" customFormat="false" ht="14.85" hidden="false" customHeight="false" outlineLevel="0" collapsed="false">
      <c r="A462" s="10" t="n">
        <f aca="false">+A461+1</f>
        <v>41121</v>
      </c>
      <c r="B462" s="0" t="n">
        <v>11439</v>
      </c>
      <c r="C462" s="0" t="n">
        <v>6307</v>
      </c>
      <c r="D462" s="0" t="n">
        <v>10453</v>
      </c>
      <c r="E462" s="8" t="n">
        <f aca="false">D462-D461</f>
        <v>32</v>
      </c>
      <c r="F462" s="8" t="n">
        <f aca="false">(B462-B461)+((D462-D461)-(C462-C461))</f>
        <v>36</v>
      </c>
      <c r="G462" s="8" t="n">
        <f aca="false">G461+F462</f>
        <v>15585</v>
      </c>
      <c r="H462" s="8" t="n">
        <f aca="false">(B462-B461)-(C462-C461)</f>
        <v>4</v>
      </c>
      <c r="I462" s="1" t="n">
        <f aca="false">AVERAGE(E433:E462)</f>
        <v>30.5</v>
      </c>
      <c r="J462" s="11" t="n">
        <f aca="false">(D462-D461)/F462</f>
        <v>0.888888888888889</v>
      </c>
      <c r="K462" s="19" t="n">
        <f aca="false">SUM(E97:E462)</f>
        <v>9611</v>
      </c>
      <c r="L462" s="2" t="n">
        <f aca="false">(D462-D97)/(G462-G97)</f>
        <v>0.659252117622753</v>
      </c>
      <c r="M462" s="12" t="n">
        <f aca="false">AVERAGE(J433:J462)</f>
        <v>0.88084383879835</v>
      </c>
      <c r="N462" s="20" t="n">
        <f aca="false">AVERAGE(F433:F462)</f>
        <v>35.2</v>
      </c>
      <c r="O462" s="8" t="n">
        <f aca="false">SUM(E432:E462)</f>
        <v>948</v>
      </c>
      <c r="P462" s="3" t="n">
        <v>77</v>
      </c>
      <c r="Q462" s="0" t="n">
        <v>77</v>
      </c>
      <c r="W462" s="8" t="n">
        <f aca="false">IF(P462&gt;65,P462-65," ")</f>
        <v>12</v>
      </c>
      <c r="X462" s="8" t="n">
        <f aca="false">Q462-65</f>
        <v>12</v>
      </c>
    </row>
    <row r="463" customFormat="false" ht="14.85" hidden="false" customHeight="false" outlineLevel="0" collapsed="false">
      <c r="A463" s="10" t="n">
        <f aca="false">+A462+1</f>
        <v>41122</v>
      </c>
      <c r="B463" s="0" t="n">
        <v>11457</v>
      </c>
      <c r="C463" s="0" t="n">
        <v>6319</v>
      </c>
      <c r="D463" s="0" t="n">
        <v>10477</v>
      </c>
      <c r="E463" s="8" t="n">
        <f aca="false">D463-D462</f>
        <v>24</v>
      </c>
      <c r="F463" s="8" t="n">
        <f aca="false">(B463-B462)+((D463-D462)-(C463-C462))</f>
        <v>30</v>
      </c>
      <c r="G463" s="8" t="n">
        <f aca="false">G462+F463</f>
        <v>15615</v>
      </c>
      <c r="H463" s="8" t="n">
        <f aca="false">(B463-B462)-(C463-C462)</f>
        <v>6</v>
      </c>
      <c r="I463" s="1" t="n">
        <f aca="false">AVERAGE(E434:E463)</f>
        <v>30.0333333333333</v>
      </c>
      <c r="J463" s="11" t="n">
        <f aca="false">(D463-D462)/F463</f>
        <v>0.8</v>
      </c>
      <c r="K463" s="19" t="n">
        <f aca="false">SUM(E98:E463)</f>
        <v>9597</v>
      </c>
      <c r="L463" s="2" t="n">
        <f aca="false">(D463-D98)/(G463-G98)</f>
        <v>0.659249052704099</v>
      </c>
      <c r="M463" s="12" t="n">
        <f aca="false">AVERAGE(J434:J463)</f>
        <v>0.878053141123931</v>
      </c>
      <c r="N463" s="13" t="n">
        <f aca="false">AVERAGE(F434:F463)</f>
        <v>34.7666666666667</v>
      </c>
      <c r="P463" s="3" t="n">
        <v>76</v>
      </c>
      <c r="Q463" s="0" t="n">
        <v>77</v>
      </c>
      <c r="W463" s="8" t="n">
        <f aca="false">IF(P463&gt;65,P463-65," ")</f>
        <v>11</v>
      </c>
      <c r="X463" s="8" t="n">
        <f aca="false">Q463-65</f>
        <v>12</v>
      </c>
    </row>
    <row r="464" customFormat="false" ht="14.85" hidden="false" customHeight="false" outlineLevel="0" collapsed="false">
      <c r="A464" s="10" t="n">
        <f aca="false">+A463+1</f>
        <v>41123</v>
      </c>
      <c r="B464" s="0" t="n">
        <v>11477</v>
      </c>
      <c r="C464" s="0" t="n">
        <v>6328</v>
      </c>
      <c r="D464" s="0" t="n">
        <v>10496</v>
      </c>
      <c r="E464" s="8" t="n">
        <f aca="false">D464-D463</f>
        <v>19</v>
      </c>
      <c r="F464" s="8" t="n">
        <f aca="false">(B464-B463)+((D464-D463)-(C464-C463))</f>
        <v>30</v>
      </c>
      <c r="G464" s="8" t="n">
        <f aca="false">G463+F464</f>
        <v>15645</v>
      </c>
      <c r="H464" s="8" t="n">
        <f aca="false">(B464-B463)-(C464-C463)</f>
        <v>11</v>
      </c>
      <c r="I464" s="1" t="n">
        <f aca="false">AVERAGE(E435:E464)</f>
        <v>29.4</v>
      </c>
      <c r="J464" s="11" t="n">
        <f aca="false">(D464-D463)/F464</f>
        <v>0.633333333333333</v>
      </c>
      <c r="K464" s="19" t="n">
        <f aca="false">SUM(E99:E464)</f>
        <v>9588</v>
      </c>
      <c r="L464" s="2" t="n">
        <f aca="false">(D464-D99)/(G464-G99)</f>
        <v>0.658371820500448</v>
      </c>
      <c r="M464" s="12" t="n">
        <f aca="false">AVERAGE(J435:J464)</f>
        <v>0.858304037181279</v>
      </c>
      <c r="N464" s="13" t="n">
        <f aca="false">AVERAGE(F435:F464)</f>
        <v>34.7333333333333</v>
      </c>
      <c r="P464" s="3" t="n">
        <v>81</v>
      </c>
      <c r="Q464" s="0" t="n">
        <v>77</v>
      </c>
      <c r="W464" s="8" t="n">
        <f aca="false">IF(P464&gt;65,P464-65," ")</f>
        <v>16</v>
      </c>
      <c r="X464" s="8" t="n">
        <f aca="false">Q464-65</f>
        <v>12</v>
      </c>
    </row>
    <row r="465" customFormat="false" ht="14.85" hidden="false" customHeight="false" outlineLevel="0" collapsed="false">
      <c r="A465" s="10" t="n">
        <f aca="false">+A464+1</f>
        <v>41124</v>
      </c>
      <c r="B465" s="0" t="n">
        <v>11496</v>
      </c>
      <c r="C465" s="0" t="n">
        <v>6346</v>
      </c>
      <c r="D465" s="0" t="n">
        <v>10534</v>
      </c>
      <c r="E465" s="8" t="n">
        <f aca="false">D465-D464</f>
        <v>38</v>
      </c>
      <c r="F465" s="8" t="n">
        <f aca="false">(B465-B464)+((D465-D464)-(C465-C464))</f>
        <v>39</v>
      </c>
      <c r="G465" s="8" t="n">
        <f aca="false">G464+F465</f>
        <v>15684</v>
      </c>
      <c r="H465" s="8" t="n">
        <f aca="false">(B465-B464)-(C465-C464)</f>
        <v>1</v>
      </c>
      <c r="I465" s="1" t="n">
        <f aca="false">AVERAGE(E436:E465)</f>
        <v>29.5</v>
      </c>
      <c r="J465" s="11" t="n">
        <f aca="false">(D465-D464)/F465</f>
        <v>0.974358974358974</v>
      </c>
      <c r="K465" s="19" t="n">
        <f aca="false">SUM(E100:E465)</f>
        <v>9589</v>
      </c>
      <c r="L465" s="2" t="n">
        <f aca="false">(D465-D100)/(G465-G100)</f>
        <v>0.65959059893859</v>
      </c>
      <c r="M465" s="12" t="n">
        <f aca="false">AVERAGE(J436:J465)</f>
        <v>0.857449336326578</v>
      </c>
      <c r="N465" s="13" t="n">
        <f aca="false">AVERAGE(F436:F465)</f>
        <v>34.8666666666667</v>
      </c>
      <c r="P465" s="3" t="n">
        <v>84</v>
      </c>
      <c r="Q465" s="0" t="n">
        <v>77</v>
      </c>
      <c r="W465" s="8" t="n">
        <f aca="false">IF(P465&gt;65,P465-65," ")</f>
        <v>19</v>
      </c>
      <c r="X465" s="8" t="n">
        <f aca="false">Q465-65</f>
        <v>12</v>
      </c>
    </row>
    <row r="466" customFormat="false" ht="14.85" hidden="false" customHeight="false" outlineLevel="0" collapsed="false">
      <c r="A466" s="10" t="n">
        <f aca="false">+A465+1</f>
        <v>41125</v>
      </c>
      <c r="B466" s="0" t="n">
        <v>11518</v>
      </c>
      <c r="C466" s="0" t="n">
        <v>6358</v>
      </c>
      <c r="D466" s="0" t="n">
        <v>10563</v>
      </c>
      <c r="E466" s="8" t="n">
        <f aca="false">D466-D465</f>
        <v>29</v>
      </c>
      <c r="F466" s="8" t="n">
        <f aca="false">(B466-B465)+((D466-D465)-(C466-C465))</f>
        <v>39</v>
      </c>
      <c r="G466" s="8" t="n">
        <f aca="false">G465+F466</f>
        <v>15723</v>
      </c>
      <c r="H466" s="8" t="n">
        <f aca="false">(B466-B465)-(C466-C465)</f>
        <v>10</v>
      </c>
      <c r="I466" s="1" t="n">
        <f aca="false">AVERAGE(E437:E466)</f>
        <v>29.2</v>
      </c>
      <c r="J466" s="11" t="n">
        <f aca="false">(D466-D465)/F466</f>
        <v>0.743589743589744</v>
      </c>
      <c r="K466" s="19" t="n">
        <f aca="false">SUM(E101:E466)</f>
        <v>9599</v>
      </c>
      <c r="L466" s="2" t="n">
        <f aca="false">(D466-D101)/(G466-G101)</f>
        <v>0.659068998760501</v>
      </c>
      <c r="M466" s="12" t="n">
        <f aca="false">AVERAGE(J437:J466)</f>
        <v>0.855846772224014</v>
      </c>
      <c r="N466" s="13" t="n">
        <f aca="false">AVERAGE(F437:F466)</f>
        <v>34.5666666666667</v>
      </c>
      <c r="P466" s="3" t="n">
        <v>83</v>
      </c>
      <c r="Q466" s="0" t="n">
        <v>77</v>
      </c>
      <c r="W466" s="8" t="n">
        <f aca="false">IF(P466&gt;65,P466-65," ")</f>
        <v>18</v>
      </c>
      <c r="X466" s="8" t="n">
        <f aca="false">Q466-65</f>
        <v>12</v>
      </c>
    </row>
    <row r="467" customFormat="false" ht="14.85" hidden="false" customHeight="false" outlineLevel="0" collapsed="false">
      <c r="A467" s="10" t="n">
        <f aca="false">+A466+1</f>
        <v>41126</v>
      </c>
      <c r="B467" s="0" t="n">
        <v>11544</v>
      </c>
      <c r="C467" s="0" t="n">
        <v>6368</v>
      </c>
      <c r="D467" s="0" t="n">
        <v>10591</v>
      </c>
      <c r="E467" s="8" t="n">
        <f aca="false">D467-D466</f>
        <v>28</v>
      </c>
      <c r="F467" s="8" t="n">
        <f aca="false">(B467-B466)+((D467-D466)-(C467-C466))</f>
        <v>44</v>
      </c>
      <c r="G467" s="8" t="n">
        <f aca="false">G466+F467</f>
        <v>15767</v>
      </c>
      <c r="H467" s="8" t="n">
        <f aca="false">(B467-B466)-(C467-C466)</f>
        <v>16</v>
      </c>
      <c r="I467" s="1" t="n">
        <f aca="false">AVERAGE(E438:E467)</f>
        <v>28.8666666666667</v>
      </c>
      <c r="J467" s="11" t="n">
        <f aca="false">(D467-D466)/F467</f>
        <v>0.636363636363636</v>
      </c>
      <c r="K467" s="19" t="n">
        <f aca="false">SUM(E102:E467)</f>
        <v>9599</v>
      </c>
      <c r="L467" s="2" t="n">
        <f aca="false">(D467-D102)/(G467-G102)</f>
        <v>0.658953168044077</v>
      </c>
      <c r="M467" s="12" t="n">
        <f aca="false">AVERAGE(J438:J467)</f>
        <v>0.840868417245659</v>
      </c>
      <c r="N467" s="13" t="n">
        <f aca="false">AVERAGE(F438:F467)</f>
        <v>34.8666666666667</v>
      </c>
      <c r="P467" s="3" t="n">
        <v>85</v>
      </c>
      <c r="Q467" s="0" t="n">
        <v>77</v>
      </c>
      <c r="W467" s="8" t="n">
        <f aca="false">IF(P467&gt;65,P467-65," ")</f>
        <v>20</v>
      </c>
      <c r="X467" s="8" t="n">
        <f aca="false">Q467-65</f>
        <v>12</v>
      </c>
    </row>
    <row r="468" customFormat="false" ht="14.85" hidden="false" customHeight="false" outlineLevel="0" collapsed="false">
      <c r="A468" s="10" t="n">
        <f aca="false">+A467+1</f>
        <v>41127</v>
      </c>
      <c r="B468" s="0" t="n">
        <v>11575</v>
      </c>
      <c r="C468" s="0" t="n">
        <v>6377</v>
      </c>
      <c r="D468" s="0" t="n">
        <v>10623</v>
      </c>
      <c r="E468" s="8" t="n">
        <f aca="false">D468-D467</f>
        <v>32</v>
      </c>
      <c r="F468" s="8" t="n">
        <f aca="false">(B468-B467)+((D468-D467)-(C468-C467))</f>
        <v>54</v>
      </c>
      <c r="G468" s="8" t="n">
        <f aca="false">G467+F468</f>
        <v>15821</v>
      </c>
      <c r="H468" s="8" t="n">
        <f aca="false">(B468-B467)-(C468-C467)</f>
        <v>22</v>
      </c>
      <c r="I468" s="1" t="n">
        <f aca="false">AVERAGE(E439:E468)</f>
        <v>28.6333333333333</v>
      </c>
      <c r="J468" s="11" t="n">
        <f aca="false">(D468-D467)/F468</f>
        <v>0.592592592592593</v>
      </c>
      <c r="K468" s="19" t="n">
        <f aca="false">SUM(E103:E468)</f>
        <v>9600</v>
      </c>
      <c r="L468" s="2" t="n">
        <f aca="false">(D468-D103)/(G468-G103)</f>
        <v>0.658600302488657</v>
      </c>
      <c r="M468" s="12" t="n">
        <f aca="false">AVERAGE(J439:J468)</f>
        <v>0.832360634100195</v>
      </c>
      <c r="N468" s="13" t="n">
        <f aca="false">AVERAGE(F439:F468)</f>
        <v>35.1333333333333</v>
      </c>
      <c r="O468" s="0" t="s">
        <v>37</v>
      </c>
      <c r="P468" s="3" t="n">
        <v>82</v>
      </c>
      <c r="Q468" s="0" t="n">
        <v>77</v>
      </c>
      <c r="W468" s="8" t="n">
        <f aca="false">IF(P468&gt;65,P468-65," ")</f>
        <v>17</v>
      </c>
      <c r="X468" s="8" t="n">
        <f aca="false">Q468-65</f>
        <v>12</v>
      </c>
    </row>
    <row r="469" customFormat="false" ht="14.85" hidden="false" customHeight="false" outlineLevel="0" collapsed="false">
      <c r="A469" s="10" t="n">
        <f aca="false">+A468+1</f>
        <v>41128</v>
      </c>
      <c r="B469" s="0" t="n">
        <v>11604</v>
      </c>
      <c r="C469" s="0" t="n">
        <v>6386</v>
      </c>
      <c r="D469" s="0" t="n">
        <v>10646</v>
      </c>
      <c r="E469" s="8" t="n">
        <f aca="false">D469-D468</f>
        <v>23</v>
      </c>
      <c r="F469" s="8" t="n">
        <f aca="false">(B469-B468)+((D469-D468)-(C469-C468))</f>
        <v>43</v>
      </c>
      <c r="G469" s="8" t="n">
        <f aca="false">G468+F469</f>
        <v>15864</v>
      </c>
      <c r="H469" s="8" t="n">
        <f aca="false">(B469-B468)-(C469-C468)</f>
        <v>20</v>
      </c>
      <c r="I469" s="1" t="n">
        <f aca="false">AVERAGE(E440:E469)</f>
        <v>28.5</v>
      </c>
      <c r="J469" s="11" t="n">
        <f aca="false">(D469-D468)/F469</f>
        <v>0.534883720930232</v>
      </c>
      <c r="K469" s="19" t="n">
        <f aca="false">SUM(E104:E469)</f>
        <v>9603</v>
      </c>
      <c r="L469" s="2" t="n">
        <f aca="false">(D469-D104)/(G469-G104)</f>
        <v>0.657938144329897</v>
      </c>
      <c r="M469" s="12" t="n">
        <f aca="false">AVERAGE(J440:J469)</f>
        <v>0.827113168387612</v>
      </c>
      <c r="N469" s="13" t="n">
        <f aca="false">AVERAGE(F440:F469)</f>
        <v>35.2666666666667</v>
      </c>
      <c r="P469" s="3" t="n">
        <v>75</v>
      </c>
      <c r="Q469" s="0" t="n">
        <v>77</v>
      </c>
      <c r="W469" s="8" t="n">
        <f aca="false">IF(P469&gt;65,P469-65," ")</f>
        <v>10</v>
      </c>
      <c r="X469" s="8" t="n">
        <f aca="false">Q469-65</f>
        <v>12</v>
      </c>
    </row>
    <row r="470" customFormat="false" ht="14.85" hidden="false" customHeight="false" outlineLevel="0" collapsed="false">
      <c r="A470" s="10" t="n">
        <f aca="false">+A469+1</f>
        <v>41129</v>
      </c>
      <c r="B470" s="0" t="n">
        <v>11628</v>
      </c>
      <c r="C470" s="0" t="n">
        <v>6399</v>
      </c>
      <c r="D470" s="0" t="n">
        <v>10683</v>
      </c>
      <c r="E470" s="8" t="n">
        <f aca="false">D470-D469</f>
        <v>37</v>
      </c>
      <c r="F470" s="8" t="n">
        <f aca="false">(B470-B469)+((D470-D469)-(C470-C469))</f>
        <v>48</v>
      </c>
      <c r="G470" s="8" t="n">
        <f aca="false">G469+F470</f>
        <v>15912</v>
      </c>
      <c r="H470" s="8" t="n">
        <f aca="false">(B470-B469)-(C470-C469)</f>
        <v>11</v>
      </c>
      <c r="I470" s="1" t="n">
        <f aca="false">AVERAGE(E441:E470)</f>
        <v>28.5666666666667</v>
      </c>
      <c r="J470" s="11" t="n">
        <f aca="false">(D470-D469)/F470</f>
        <v>0.770833333333333</v>
      </c>
      <c r="K470" s="19" t="n">
        <f aca="false">SUM(E105:E470)</f>
        <v>9610</v>
      </c>
      <c r="L470" s="2" t="n">
        <f aca="false">(D470-D105)/(G470-G105)</f>
        <v>0.65799052262894</v>
      </c>
      <c r="M470" s="12" t="n">
        <f aca="false">AVERAGE(J441:J470)</f>
        <v>0.822105858446092</v>
      </c>
      <c r="N470" s="13" t="n">
        <f aca="false">AVERAGE(F441:F470)</f>
        <v>35.6</v>
      </c>
      <c r="P470" s="3" t="n">
        <v>80</v>
      </c>
      <c r="Q470" s="0" t="n">
        <v>77</v>
      </c>
      <c r="W470" s="8" t="n">
        <f aca="false">IF(P470&gt;65,P470-65," ")</f>
        <v>15</v>
      </c>
      <c r="X470" s="8" t="n">
        <f aca="false">Q470-65</f>
        <v>12</v>
      </c>
    </row>
    <row r="471" customFormat="false" ht="14.85" hidden="false" customHeight="false" outlineLevel="0" collapsed="false">
      <c r="A471" s="10" t="n">
        <f aca="false">+A470+1</f>
        <v>41130</v>
      </c>
      <c r="B471" s="0" t="n">
        <v>11654</v>
      </c>
      <c r="C471" s="0" t="n">
        <v>6410</v>
      </c>
      <c r="D471" s="0" t="n">
        <v>10715</v>
      </c>
      <c r="E471" s="8" t="n">
        <f aca="false">D471-D470</f>
        <v>32</v>
      </c>
      <c r="F471" s="8" t="n">
        <f aca="false">(B471-B470)+((D471-D470)-(C471-C470))</f>
        <v>47</v>
      </c>
      <c r="G471" s="8" t="n">
        <f aca="false">G470+F471</f>
        <v>15959</v>
      </c>
      <c r="H471" s="8" t="n">
        <f aca="false">(B471-B470)-(C471-C470)</f>
        <v>15</v>
      </c>
      <c r="I471" s="1" t="n">
        <f aca="false">AVERAGE(E442:E471)</f>
        <v>28.4333333333333</v>
      </c>
      <c r="J471" s="11" t="n">
        <f aca="false">(D471-D470)/F471</f>
        <v>0.680851063829787</v>
      </c>
      <c r="K471" s="19" t="n">
        <f aca="false">SUM(E106:E471)</f>
        <v>9613</v>
      </c>
      <c r="L471" s="2" t="n">
        <f aca="false">(D471-D106)/(G471-G106)</f>
        <v>0.65797419709031</v>
      </c>
      <c r="M471" s="12" t="n">
        <f aca="false">AVERAGE(J442:J471)</f>
        <v>0.814800893907085</v>
      </c>
      <c r="N471" s="13" t="n">
        <f aca="false">AVERAGE(F442:F471)</f>
        <v>35.8333333333333</v>
      </c>
      <c r="O471" s="0" t="s">
        <v>37</v>
      </c>
      <c r="P471" s="3" t="n">
        <v>82</v>
      </c>
      <c r="Q471" s="0" t="n">
        <v>77</v>
      </c>
      <c r="W471" s="8" t="n">
        <f aca="false">IF(P471&gt;65,P471-65," ")</f>
        <v>17</v>
      </c>
      <c r="X471" s="8" t="n">
        <f aca="false">Q471-65</f>
        <v>12</v>
      </c>
    </row>
    <row r="472" customFormat="false" ht="14.85" hidden="false" customHeight="false" outlineLevel="0" collapsed="false">
      <c r="A472" s="10" t="n">
        <f aca="false">+A471+1</f>
        <v>41131</v>
      </c>
      <c r="B472" s="0" t="n">
        <v>11681</v>
      </c>
      <c r="C472" s="0" t="n">
        <v>6412</v>
      </c>
      <c r="D472" s="0" t="n">
        <v>10724</v>
      </c>
      <c r="E472" s="8" t="n">
        <f aca="false">D472-D471</f>
        <v>9</v>
      </c>
      <c r="F472" s="8" t="n">
        <f aca="false">(B472-B471)+((D472-D471)-(C472-C471))</f>
        <v>34</v>
      </c>
      <c r="G472" s="8" t="n">
        <f aca="false">G471+F472</f>
        <v>15993</v>
      </c>
      <c r="H472" s="8" t="n">
        <f aca="false">(B472-B471)-(C472-C471)</f>
        <v>25</v>
      </c>
      <c r="I472" s="1" t="n">
        <f aca="false">AVERAGE(E443:E472)</f>
        <v>27.5333333333333</v>
      </c>
      <c r="J472" s="11" t="n">
        <f aca="false">(D472-D471)/F472</f>
        <v>0.264705882352941</v>
      </c>
      <c r="K472" s="19" t="n">
        <f aca="false">SUM(E107:E472)</f>
        <v>9597</v>
      </c>
      <c r="L472" s="2" t="n">
        <f aca="false">(D472-D107)/(G472-G107)</f>
        <v>0.6557309540151</v>
      </c>
      <c r="M472" s="12" t="n">
        <f aca="false">AVERAGE(J443:J472)</f>
        <v>0.777470577165003</v>
      </c>
      <c r="N472" s="13" t="n">
        <f aca="false">AVERAGE(F443:F472)</f>
        <v>36.1</v>
      </c>
      <c r="P472" s="3" t="n">
        <v>77</v>
      </c>
      <c r="Q472" s="0" t="n">
        <v>77</v>
      </c>
      <c r="W472" s="8" t="n">
        <f aca="false">IF(P472&gt;65,P472-65," ")</f>
        <v>12</v>
      </c>
      <c r="X472" s="8" t="n">
        <f aca="false">Q472-65</f>
        <v>12</v>
      </c>
    </row>
    <row r="473" customFormat="false" ht="14.85" hidden="false" customHeight="false" outlineLevel="0" collapsed="false">
      <c r="A473" s="10" t="n">
        <f aca="false">+A472+1</f>
        <v>41132</v>
      </c>
      <c r="B473" s="0" t="n">
        <v>11708</v>
      </c>
      <c r="C473" s="0" t="n">
        <v>6417</v>
      </c>
      <c r="D473" s="0" t="n">
        <v>10742</v>
      </c>
      <c r="E473" s="8" t="n">
        <f aca="false">D473-D472</f>
        <v>18</v>
      </c>
      <c r="F473" s="8" t="n">
        <f aca="false">(B473-B472)+((D473-D472)-(C473-C472))</f>
        <v>40</v>
      </c>
      <c r="G473" s="8" t="n">
        <f aca="false">G472+F473</f>
        <v>16033</v>
      </c>
      <c r="H473" s="8" t="n">
        <f aca="false">(B473-B472)-(C473-C472)</f>
        <v>22</v>
      </c>
      <c r="I473" s="1" t="n">
        <f aca="false">AVERAGE(E444:E473)</f>
        <v>27.1</v>
      </c>
      <c r="J473" s="11" t="n">
        <f aca="false">(D473-D472)/F473</f>
        <v>0.45</v>
      </c>
      <c r="K473" s="19" t="n">
        <f aca="false">SUM(E108:E473)</f>
        <v>9572</v>
      </c>
      <c r="L473" s="2" t="n">
        <f aca="false">(D473-D108)/(G473-G108)</f>
        <v>0.65341921337536</v>
      </c>
      <c r="M473" s="12" t="n">
        <f aca="false">AVERAGE(J444:J473)</f>
        <v>0.75113724383167</v>
      </c>
      <c r="N473" s="13" t="n">
        <f aca="false">AVERAGE(F444:F473)</f>
        <v>36.6</v>
      </c>
      <c r="P473" s="3" t="n">
        <v>82</v>
      </c>
      <c r="Q473" s="0" t="n">
        <v>77</v>
      </c>
      <c r="W473" s="8" t="n">
        <f aca="false">IF(P473&gt;65,P473-65," ")</f>
        <v>17</v>
      </c>
      <c r="X473" s="8" t="n">
        <f aca="false">Q473-65</f>
        <v>12</v>
      </c>
    </row>
    <row r="474" customFormat="false" ht="14.85" hidden="false" customHeight="false" outlineLevel="0" collapsed="false">
      <c r="A474" s="10" t="n">
        <f aca="false">+A473+1</f>
        <v>41133</v>
      </c>
      <c r="B474" s="0" t="n">
        <v>11734</v>
      </c>
      <c r="C474" s="0" t="n">
        <v>6432</v>
      </c>
      <c r="D474" s="0" t="n">
        <v>10773</v>
      </c>
      <c r="E474" s="8" t="n">
        <f aca="false">D474-D473</f>
        <v>31</v>
      </c>
      <c r="F474" s="8" t="n">
        <f aca="false">(B474-B473)+((D474-D473)-(C474-C473))</f>
        <v>42</v>
      </c>
      <c r="G474" s="8" t="n">
        <f aca="false">G473+F474</f>
        <v>16075</v>
      </c>
      <c r="H474" s="8" t="n">
        <f aca="false">(B474-B473)-(C474-C473)</f>
        <v>11</v>
      </c>
      <c r="I474" s="1" t="n">
        <f aca="false">AVERAGE(E445:E474)</f>
        <v>26.9333333333333</v>
      </c>
      <c r="J474" s="11" t="n">
        <f aca="false">(D474-D473)/F474</f>
        <v>0.738095238095238</v>
      </c>
      <c r="K474" s="19" t="n">
        <f aca="false">SUM(E109:E474)</f>
        <v>9567</v>
      </c>
      <c r="L474" s="2" t="n">
        <f aca="false">(D474-D109)/(G474-G109)</f>
        <v>0.652153077291709</v>
      </c>
      <c r="M474" s="12" t="n">
        <f aca="false">AVERAGE(J445:J474)</f>
        <v>0.743307986002412</v>
      </c>
      <c r="N474" s="13" t="n">
        <f aca="false">AVERAGE(F445:F474)</f>
        <v>36.7666666666667</v>
      </c>
      <c r="P474" s="3" t="n">
        <v>81</v>
      </c>
      <c r="Q474" s="0" t="n">
        <v>76</v>
      </c>
      <c r="W474" s="8" t="n">
        <f aca="false">IF(P474&gt;65,P474-65," ")</f>
        <v>16</v>
      </c>
      <c r="X474" s="8" t="n">
        <f aca="false">Q474-65</f>
        <v>11</v>
      </c>
    </row>
    <row r="475" customFormat="false" ht="14.85" hidden="false" customHeight="false" outlineLevel="0" collapsed="false">
      <c r="A475" s="10" t="n">
        <f aca="false">+A474+1</f>
        <v>41134</v>
      </c>
      <c r="B475" s="0" t="n">
        <v>11758</v>
      </c>
      <c r="C475" s="0" t="n">
        <v>6453</v>
      </c>
      <c r="D475" s="0" t="n">
        <v>10814</v>
      </c>
      <c r="E475" s="8" t="n">
        <f aca="false">D475-D474</f>
        <v>41</v>
      </c>
      <c r="F475" s="8" t="n">
        <f aca="false">(B475-B474)+((D475-D474)-(C475-C474))</f>
        <v>44</v>
      </c>
      <c r="G475" s="8" t="n">
        <f aca="false">G474+F475</f>
        <v>16119</v>
      </c>
      <c r="H475" s="8" t="n">
        <f aca="false">(B475-B474)-(C475-C474)</f>
        <v>3</v>
      </c>
      <c r="I475" s="1" t="n">
        <f aca="false">AVERAGE(E446:E475)</f>
        <v>27.6333333333333</v>
      </c>
      <c r="J475" s="11" t="n">
        <f aca="false">(D475-D474)/F475</f>
        <v>0.931818181818182</v>
      </c>
      <c r="K475" s="19" t="n">
        <f aca="false">SUM(E110:E475)</f>
        <v>9567</v>
      </c>
      <c r="L475" s="2" t="n">
        <f aca="false">(D475-D110)/(G475-G110)</f>
        <v>0.654048873981792</v>
      </c>
      <c r="M475" s="12" t="n">
        <f aca="false">AVERAGE(J446:J475)</f>
        <v>0.754166571860998</v>
      </c>
      <c r="N475" s="13" t="n">
        <f aca="false">AVERAGE(F446:F475)</f>
        <v>37.1333333333333</v>
      </c>
      <c r="O475" s="1" t="n">
        <v>669</v>
      </c>
      <c r="P475" s="3" t="n">
        <v>78</v>
      </c>
      <c r="Q475" s="0" t="n">
        <v>76</v>
      </c>
      <c r="W475" s="8" t="n">
        <f aca="false">IF(P475&gt;65,P475-65," ")</f>
        <v>13</v>
      </c>
      <c r="X475" s="8" t="n">
        <f aca="false">Q475-65</f>
        <v>11</v>
      </c>
    </row>
    <row r="476" customFormat="false" ht="14.85" hidden="false" customHeight="false" outlineLevel="0" collapsed="false">
      <c r="A476" s="10" t="n">
        <f aca="false">+A475+1</f>
        <v>41135</v>
      </c>
      <c r="B476" s="0" t="n">
        <v>11777</v>
      </c>
      <c r="C476" s="0" t="n">
        <v>6468</v>
      </c>
      <c r="D476" s="0" t="n">
        <v>10845</v>
      </c>
      <c r="E476" s="8" t="n">
        <f aca="false">D476-D475</f>
        <v>31</v>
      </c>
      <c r="F476" s="8" t="n">
        <f aca="false">(B476-B475)+((D476-D475)-(C476-C475))</f>
        <v>35</v>
      </c>
      <c r="G476" s="8" t="n">
        <f aca="false">G475+F476</f>
        <v>16154</v>
      </c>
      <c r="H476" s="8" t="n">
        <f aca="false">(B476-B475)-(C476-C475)</f>
        <v>4</v>
      </c>
      <c r="I476" s="1" t="n">
        <f aca="false">AVERAGE(E447:E476)</f>
        <v>27.7</v>
      </c>
      <c r="J476" s="11" t="n">
        <f aca="false">(D476-D475)/F476</f>
        <v>0.885714285714286</v>
      </c>
      <c r="K476" s="19" t="n">
        <f aca="false">SUM(E111:E476)</f>
        <v>9586</v>
      </c>
      <c r="L476" s="2" t="n">
        <f aca="false">(D476-D111)/(G476-G111)</f>
        <v>0.655245520448639</v>
      </c>
      <c r="M476" s="12" t="n">
        <f aca="false">AVERAGE(J447:J476)</f>
        <v>0.752507585685883</v>
      </c>
      <c r="N476" s="13" t="n">
        <f aca="false">AVERAGE(F447:F476)</f>
        <v>37.2666666666667</v>
      </c>
      <c r="O476" s="1" t="n">
        <v>743</v>
      </c>
      <c r="P476" s="3" t="n">
        <v>75</v>
      </c>
      <c r="Q476" s="0" t="n">
        <v>76</v>
      </c>
      <c r="W476" s="8" t="n">
        <f aca="false">IF(P476&gt;65,P476-65," ")</f>
        <v>10</v>
      </c>
      <c r="X476" s="8" t="n">
        <f aca="false">Q476-65</f>
        <v>11</v>
      </c>
    </row>
    <row r="477" customFormat="false" ht="14.85" hidden="false" customHeight="false" outlineLevel="0" collapsed="false">
      <c r="A477" s="10" t="n">
        <f aca="false">+A476+1</f>
        <v>41136</v>
      </c>
      <c r="B477" s="0" t="n">
        <v>11797</v>
      </c>
      <c r="C477" s="0" t="n">
        <v>6475</v>
      </c>
      <c r="D477" s="0" t="n">
        <v>10864</v>
      </c>
      <c r="E477" s="8" t="n">
        <f aca="false">D477-D476</f>
        <v>19</v>
      </c>
      <c r="F477" s="8" t="n">
        <f aca="false">(B477-B476)+((D477-D476)-(C477-C476))</f>
        <v>32</v>
      </c>
      <c r="G477" s="8" t="n">
        <f aca="false">G476+F477</f>
        <v>16186</v>
      </c>
      <c r="H477" s="8" t="n">
        <f aca="false">(B477-B476)-(C477-C476)</f>
        <v>13</v>
      </c>
      <c r="I477" s="1" t="n">
        <f aca="false">AVERAGE(E448:E477)</f>
        <v>27.5333333333333</v>
      </c>
      <c r="J477" s="11" t="n">
        <f aca="false">(D477-D476)/F477</f>
        <v>0.59375</v>
      </c>
      <c r="K477" s="19" t="n">
        <f aca="false">SUM(E112:E477)</f>
        <v>9600</v>
      </c>
      <c r="L477" s="2" t="n">
        <f aca="false">(D477-D112)/(G477-G112)</f>
        <v>0.655250205086136</v>
      </c>
      <c r="M477" s="12" t="n">
        <f aca="false">AVERAGE(J448:J477)</f>
        <v>0.752787057230598</v>
      </c>
      <c r="N477" s="13" t="n">
        <f aca="false">AVERAGE(F448:F477)</f>
        <v>36.9666666666667</v>
      </c>
      <c r="O477" s="1" t="n">
        <v>817</v>
      </c>
      <c r="P477" s="3" t="n">
        <v>78</v>
      </c>
      <c r="Q477" s="0" t="n">
        <v>76</v>
      </c>
      <c r="W477" s="8" t="n">
        <f aca="false">IF(P477&gt;65,P477-65," ")</f>
        <v>13</v>
      </c>
      <c r="X477" s="8" t="n">
        <f aca="false">Q477-65</f>
        <v>11</v>
      </c>
    </row>
    <row r="478" customFormat="false" ht="14.85" hidden="false" customHeight="false" outlineLevel="0" collapsed="false">
      <c r="A478" s="10" t="n">
        <f aca="false">+A477+1</f>
        <v>41137</v>
      </c>
      <c r="B478" s="0" t="n">
        <v>11815</v>
      </c>
      <c r="C478" s="0" t="n">
        <v>6492</v>
      </c>
      <c r="D478" s="0" t="n">
        <v>10900</v>
      </c>
      <c r="E478" s="8" t="n">
        <f aca="false">D478-D477</f>
        <v>36</v>
      </c>
      <c r="F478" s="8" t="n">
        <f aca="false">(B478-B477)+((D478-D477)-(C478-C477))</f>
        <v>37</v>
      </c>
      <c r="G478" s="8" t="n">
        <f aca="false">G477+F478</f>
        <v>16223</v>
      </c>
      <c r="H478" s="8" t="n">
        <f aca="false">(B478-B477)-(C478-C477)</f>
        <v>1</v>
      </c>
      <c r="I478" s="1" t="n">
        <f aca="false">AVERAGE(E449:E478)</f>
        <v>27.6</v>
      </c>
      <c r="J478" s="11" t="n">
        <f aca="false">(D478-D477)/F478</f>
        <v>0.972972972972973</v>
      </c>
      <c r="K478" s="19" t="n">
        <f aca="false">SUM(E113:E478)</f>
        <v>9621</v>
      </c>
      <c r="L478" s="2" t="n">
        <f aca="false">(D478-D113)/(G478-G113)</f>
        <v>0.65518419793589</v>
      </c>
      <c r="M478" s="12" t="n">
        <f aca="false">AVERAGE(J449:J478)</f>
        <v>0.753738008181549</v>
      </c>
      <c r="N478" s="13" t="n">
        <f aca="false">AVERAGE(F449:F478)</f>
        <v>37</v>
      </c>
      <c r="O478" s="13" t="s">
        <v>23</v>
      </c>
      <c r="P478" s="3" t="n">
        <v>78</v>
      </c>
      <c r="Q478" s="0" t="n">
        <v>76</v>
      </c>
      <c r="W478" s="8" t="n">
        <f aca="false">IF(P478&gt;65,P478-65," ")</f>
        <v>13</v>
      </c>
      <c r="X478" s="8" t="n">
        <f aca="false">Q478-65</f>
        <v>11</v>
      </c>
    </row>
    <row r="479" customFormat="false" ht="14.85" hidden="false" customHeight="false" outlineLevel="0" collapsed="false">
      <c r="A479" s="10" t="n">
        <f aca="false">+A478+1</f>
        <v>41138</v>
      </c>
      <c r="B479" s="0" t="n">
        <v>11836</v>
      </c>
      <c r="C479" s="0" t="n">
        <v>6511</v>
      </c>
      <c r="D479" s="0" t="n">
        <v>10936</v>
      </c>
      <c r="E479" s="8" t="n">
        <f aca="false">D479-D478</f>
        <v>36</v>
      </c>
      <c r="F479" s="8" t="n">
        <f aca="false">(B479-B478)+((D479-D478)-(C479-C478))</f>
        <v>38</v>
      </c>
      <c r="G479" s="8" t="n">
        <f aca="false">G478+F479</f>
        <v>16261</v>
      </c>
      <c r="H479" s="8" t="n">
        <f aca="false">(B479-B478)-(C479-C478)</f>
        <v>2</v>
      </c>
      <c r="I479" s="1" t="n">
        <f aca="false">AVERAGE(E450:E479)</f>
        <v>27.7</v>
      </c>
      <c r="J479" s="11" t="n">
        <f aca="false">(D479-D478)/F479</f>
        <v>0.947368421052632</v>
      </c>
      <c r="K479" s="19" t="n">
        <f aca="false">SUM(E114:E479)</f>
        <v>9622</v>
      </c>
      <c r="L479" s="2" t="n">
        <f aca="false">(D479-D114)/(G479-G114)</f>
        <v>0.655005124701059</v>
      </c>
      <c r="M479" s="12" t="n">
        <f aca="false">AVERAGE(J450:J479)</f>
        <v>0.76140391207171</v>
      </c>
      <c r="N479" s="13" t="n">
        <f aca="false">AVERAGE(F450:F479)</f>
        <v>36.7333333333333</v>
      </c>
      <c r="P479" s="3" t="n">
        <v>79</v>
      </c>
      <c r="Q479" s="0" t="n">
        <v>76</v>
      </c>
      <c r="W479" s="8" t="n">
        <f aca="false">IF(P479&gt;65,P479-65," ")</f>
        <v>14</v>
      </c>
      <c r="X479" s="8" t="n">
        <f aca="false">Q479-65</f>
        <v>11</v>
      </c>
    </row>
    <row r="480" customFormat="false" ht="14.85" hidden="false" customHeight="false" outlineLevel="0" collapsed="false">
      <c r="A480" s="10" t="n">
        <f aca="false">+A479+1</f>
        <v>41139</v>
      </c>
      <c r="B480" s="0" t="n">
        <v>11859</v>
      </c>
      <c r="C480" s="0" t="n">
        <v>6526</v>
      </c>
      <c r="D480" s="0" t="n">
        <v>10968</v>
      </c>
      <c r="E480" s="8" t="n">
        <f aca="false">D480-D479</f>
        <v>32</v>
      </c>
      <c r="F480" s="8" t="n">
        <f aca="false">(B480-B479)+((D480-D479)-(C480-C479))</f>
        <v>40</v>
      </c>
      <c r="G480" s="8" t="n">
        <f aca="false">G479+F480</f>
        <v>16301</v>
      </c>
      <c r="H480" s="8" t="n">
        <f aca="false">(B480-B479)-(C480-C479)</f>
        <v>8</v>
      </c>
      <c r="I480" s="1" t="n">
        <f aca="false">AVERAGE(E451:E480)</f>
        <v>28</v>
      </c>
      <c r="J480" s="11" t="n">
        <f aca="false">(D480-D479)/F480</f>
        <v>0.8</v>
      </c>
      <c r="K480" s="19" t="n">
        <f aca="false">SUM(E115:E480)</f>
        <v>9618</v>
      </c>
      <c r="L480" s="2" t="n">
        <f aca="false">(D480-D115)/(G480-G115)</f>
        <v>0.654219006007646</v>
      </c>
      <c r="M480" s="12" t="n">
        <f aca="false">AVERAGE(J451:J480)</f>
        <v>0.767349858017656</v>
      </c>
      <c r="N480" s="13" t="n">
        <f aca="false">AVERAGE(F451:F480)</f>
        <v>36.8333333333333</v>
      </c>
      <c r="P480" s="3" t="n">
        <v>74</v>
      </c>
      <c r="Q480" s="0" t="n">
        <v>76</v>
      </c>
      <c r="W480" s="8" t="n">
        <f aca="false">IF(P480&gt;65,P480-65," ")</f>
        <v>9</v>
      </c>
      <c r="X480" s="8" t="n">
        <f aca="false">Q480-65</f>
        <v>11</v>
      </c>
    </row>
    <row r="481" customFormat="false" ht="14.85" hidden="false" customHeight="false" outlineLevel="0" collapsed="false">
      <c r="A481" s="10" t="n">
        <f aca="false">+A480+1</f>
        <v>41140</v>
      </c>
      <c r="B481" s="0" t="n">
        <v>11869</v>
      </c>
      <c r="C481" s="0" t="n">
        <v>6548</v>
      </c>
      <c r="D481" s="0" t="n">
        <v>10998</v>
      </c>
      <c r="E481" s="8" t="n">
        <f aca="false">D481-D480</f>
        <v>30</v>
      </c>
      <c r="F481" s="8" t="n">
        <f aca="false">(B481-B480)+((D481-D480)-(C481-C480))</f>
        <v>18</v>
      </c>
      <c r="G481" s="8" t="n">
        <f aca="false">G480+F481</f>
        <v>16319</v>
      </c>
      <c r="H481" s="8" t="n">
        <f aca="false">(B481-B480)-(C481-C480)</f>
        <v>-12</v>
      </c>
      <c r="I481" s="1" t="n">
        <f aca="false">AVERAGE(E452:E481)</f>
        <v>28.7</v>
      </c>
      <c r="J481" s="11" t="n">
        <f aca="false">(D481-D480)/F481</f>
        <v>1.66666666666667</v>
      </c>
      <c r="K481" s="19" t="n">
        <f aca="false">SUM(E116:E481)</f>
        <v>9613</v>
      </c>
      <c r="L481" s="2" t="n">
        <f aca="false">(D481-D116)/(G481-G116)</f>
        <v>0.654590197552806</v>
      </c>
      <c r="M481" s="12" t="n">
        <f aca="false">AVERAGE(J452:J481)</f>
        <v>0.812905413573211</v>
      </c>
      <c r="N481" s="13" t="n">
        <f aca="false">AVERAGE(F452:F481)</f>
        <v>36.4333333333333</v>
      </c>
      <c r="P481" s="3" t="n">
        <v>68</v>
      </c>
      <c r="Q481" s="0" t="n">
        <v>76</v>
      </c>
      <c r="W481" s="8" t="n">
        <f aca="false">IF(P481&gt;65,P481-65," ")</f>
        <v>3</v>
      </c>
      <c r="X481" s="8" t="n">
        <f aca="false">Q481-65</f>
        <v>11</v>
      </c>
    </row>
    <row r="482" customFormat="false" ht="14.85" hidden="false" customHeight="false" outlineLevel="0" collapsed="false">
      <c r="A482" s="10" t="n">
        <f aca="false">+A481+1</f>
        <v>41141</v>
      </c>
      <c r="B482" s="0" t="n">
        <v>11885</v>
      </c>
      <c r="C482" s="0" t="n">
        <v>6560</v>
      </c>
      <c r="D482" s="0" t="n">
        <v>11020</v>
      </c>
      <c r="E482" s="8" t="n">
        <f aca="false">D482-D481</f>
        <v>22</v>
      </c>
      <c r="F482" s="8" t="n">
        <f aca="false">(B482-B481)+((D482-D481)-(C482-C481))</f>
        <v>26</v>
      </c>
      <c r="G482" s="8" t="n">
        <f aca="false">G481+F482</f>
        <v>16345</v>
      </c>
      <c r="H482" s="8" t="n">
        <f aca="false">(B482-B481)-(C482-C481)</f>
        <v>4</v>
      </c>
      <c r="I482" s="1" t="n">
        <f aca="false">AVERAGE(E453:E482)</f>
        <v>28.9333333333333</v>
      </c>
      <c r="J482" s="11" t="n">
        <f aca="false">(D482-D481)/F482</f>
        <v>0.846153846153846</v>
      </c>
      <c r="K482" s="19" t="n">
        <f aca="false">SUM(E117:E482)</f>
        <v>9598</v>
      </c>
      <c r="L482" s="2" t="n">
        <f aca="false">(D482-D117)/(G482-G117)</f>
        <v>0.654443456249572</v>
      </c>
      <c r="M482" s="12" t="n">
        <f aca="false">AVERAGE(J453:J482)</f>
        <v>0.821110541778339</v>
      </c>
      <c r="N482" s="13" t="n">
        <f aca="false">AVERAGE(F453:F482)</f>
        <v>36.4666666666667</v>
      </c>
      <c r="P482" s="3" t="n">
        <v>72</v>
      </c>
      <c r="Q482" s="0" t="n">
        <v>76</v>
      </c>
      <c r="W482" s="8" t="n">
        <f aca="false">IF(P482&gt;65,P482-65," ")</f>
        <v>7</v>
      </c>
      <c r="X482" s="8" t="n">
        <f aca="false">Q482-65</f>
        <v>11</v>
      </c>
    </row>
    <row r="483" customFormat="false" ht="14.85" hidden="false" customHeight="false" outlineLevel="0" collapsed="false">
      <c r="A483" s="10" t="n">
        <f aca="false">+A482+1</f>
        <v>41142</v>
      </c>
      <c r="B483" s="0" t="n">
        <v>11898</v>
      </c>
      <c r="C483" s="0" t="n">
        <v>6587</v>
      </c>
      <c r="D483" s="0" t="n">
        <v>11056</v>
      </c>
      <c r="E483" s="8" t="n">
        <f aca="false">D483-D482</f>
        <v>36</v>
      </c>
      <c r="F483" s="8" t="n">
        <f aca="false">(B483-B482)+((D483-D482)-(C483-C482))</f>
        <v>22</v>
      </c>
      <c r="G483" s="8" t="n">
        <f aca="false">G482+F483</f>
        <v>16367</v>
      </c>
      <c r="H483" s="8" t="n">
        <f aca="false">(B483-B482)-(C483-C482)</f>
        <v>-14</v>
      </c>
      <c r="I483" s="1" t="n">
        <f aca="false">AVERAGE(E454:E483)</f>
        <v>29.0333333333333</v>
      </c>
      <c r="J483" s="11" t="n">
        <f aca="false">(D483-D482)/F483</f>
        <v>1.63636363636364</v>
      </c>
      <c r="K483" s="19" t="n">
        <f aca="false">SUM(E118:E483)</f>
        <v>9602</v>
      </c>
      <c r="L483" s="2" t="n">
        <f aca="false">(D483-D118)/(G483-G118)</f>
        <v>0.655144089260045</v>
      </c>
      <c r="M483" s="12" t="n">
        <f aca="false">AVERAGE(J454:J483)</f>
        <v>0.82982266299046</v>
      </c>
      <c r="N483" s="13" t="n">
        <f aca="false">AVERAGE(F454:F483)</f>
        <v>36.4</v>
      </c>
      <c r="P483" s="3" t="n">
        <v>75</v>
      </c>
      <c r="Q483" s="0" t="n">
        <v>75</v>
      </c>
      <c r="W483" s="8" t="n">
        <f aca="false">IF(P483&gt;65,P483-65," ")</f>
        <v>10</v>
      </c>
      <c r="X483" s="8" t="n">
        <f aca="false">Q483-65</f>
        <v>10</v>
      </c>
    </row>
    <row r="484" customFormat="false" ht="14.85" hidden="false" customHeight="false" outlineLevel="0" collapsed="false">
      <c r="A484" s="10" t="n">
        <f aca="false">+A483+1</f>
        <v>41143</v>
      </c>
      <c r="B484" s="0" t="n">
        <v>11916</v>
      </c>
      <c r="C484" s="0" t="n">
        <v>6607</v>
      </c>
      <c r="D484" s="0" t="n">
        <v>11094</v>
      </c>
      <c r="E484" s="8" t="n">
        <f aca="false">D484-D483</f>
        <v>38</v>
      </c>
      <c r="F484" s="8" t="n">
        <f aca="false">(B484-B483)+((D484-D483)-(C484-C483))</f>
        <v>36</v>
      </c>
      <c r="G484" s="8" t="n">
        <f aca="false">G483+F484</f>
        <v>16403</v>
      </c>
      <c r="H484" s="8" t="n">
        <f aca="false">(B484-B483)-(C484-C483)</f>
        <v>-2</v>
      </c>
      <c r="I484" s="1" t="n">
        <f aca="false">AVERAGE(E455:E484)</f>
        <v>29.1666666666667</v>
      </c>
      <c r="J484" s="11" t="n">
        <f aca="false">(D484-D483)/F484</f>
        <v>1.05555555555556</v>
      </c>
      <c r="K484" s="19" t="n">
        <f aca="false">SUM(E119:E484)</f>
        <v>9609</v>
      </c>
      <c r="L484" s="2" t="n">
        <f aca="false">(D484-D119)/(G484-G119)</f>
        <v>0.65433533916849</v>
      </c>
      <c r="M484" s="12" t="n">
        <f aca="false">AVERAGE(J455:J484)</f>
        <v>0.83925027241807</v>
      </c>
      <c r="N484" s="13" t="n">
        <f aca="false">AVERAGE(F455:F484)</f>
        <v>36.1333333333333</v>
      </c>
      <c r="P484" s="3" t="n">
        <v>76</v>
      </c>
      <c r="Q484" s="0" t="n">
        <v>75</v>
      </c>
      <c r="W484" s="8" t="n">
        <f aca="false">IF(P484&gt;65,P484-65," ")</f>
        <v>11</v>
      </c>
      <c r="X484" s="8" t="n">
        <f aca="false">Q484-65</f>
        <v>10</v>
      </c>
    </row>
    <row r="485" customFormat="false" ht="14.85" hidden="false" customHeight="false" outlineLevel="0" collapsed="false">
      <c r="A485" s="10" t="n">
        <f aca="false">+A484+1</f>
        <v>41144</v>
      </c>
      <c r="B485" s="0" t="n">
        <v>11934</v>
      </c>
      <c r="C485" s="0" t="n">
        <v>6628</v>
      </c>
      <c r="D485" s="0" t="n">
        <v>11134</v>
      </c>
      <c r="E485" s="8" t="n">
        <f aca="false">D485-D484</f>
        <v>40</v>
      </c>
      <c r="F485" s="8" t="n">
        <f aca="false">(B485-B484)+((D485-D484)-(C485-C484))</f>
        <v>37</v>
      </c>
      <c r="G485" s="8" t="n">
        <f aca="false">G484+F485</f>
        <v>16440</v>
      </c>
      <c r="H485" s="8" t="n">
        <f aca="false">(B485-B484)-(C485-C484)</f>
        <v>-3</v>
      </c>
      <c r="I485" s="1" t="n">
        <f aca="false">AVERAGE(E456:E485)</f>
        <v>29.4333333333333</v>
      </c>
      <c r="J485" s="11" t="n">
        <f aca="false">(D485-D484)/F485</f>
        <v>1.08108108108108</v>
      </c>
      <c r="K485" s="19" t="n">
        <f aca="false">SUM(E120:E485)</f>
        <v>9609</v>
      </c>
      <c r="L485" s="2" t="n">
        <f aca="false">(D485-D120)/(G485-G120)</f>
        <v>0.653843525794329</v>
      </c>
      <c r="M485" s="12" t="n">
        <f aca="false">AVERAGE(J456:J485)</f>
        <v>0.843913759434498</v>
      </c>
      <c r="N485" s="13" t="n">
        <f aca="false">AVERAGE(F456:F485)</f>
        <v>36.2333333333333</v>
      </c>
      <c r="P485" s="3" t="n">
        <v>76</v>
      </c>
      <c r="Q485" s="0" t="n">
        <v>75</v>
      </c>
      <c r="W485" s="8" t="n">
        <f aca="false">IF(P485&gt;65,P485-65," ")</f>
        <v>11</v>
      </c>
      <c r="X485" s="8" t="n">
        <f aca="false">Q485-65</f>
        <v>10</v>
      </c>
    </row>
    <row r="486" customFormat="false" ht="14.85" hidden="false" customHeight="false" outlineLevel="0" collapsed="false">
      <c r="A486" s="10" t="n">
        <f aca="false">+A485+1</f>
        <v>41145</v>
      </c>
      <c r="B486" s="0" t="n">
        <v>11951</v>
      </c>
      <c r="C486" s="0" t="n">
        <v>6648</v>
      </c>
      <c r="D486" s="0" t="n">
        <v>11167</v>
      </c>
      <c r="E486" s="8" t="n">
        <f aca="false">D486-D485</f>
        <v>33</v>
      </c>
      <c r="F486" s="8" t="n">
        <f aca="false">(B486-B485)+((D486-D485)-(C486-C485))</f>
        <v>30</v>
      </c>
      <c r="G486" s="8" t="n">
        <f aca="false">G485+F486</f>
        <v>16470</v>
      </c>
      <c r="H486" s="8" t="n">
        <f aca="false">(B486-B485)-(C486-C485)</f>
        <v>-3</v>
      </c>
      <c r="I486" s="1" t="n">
        <f aca="false">AVERAGE(E457:E486)</f>
        <v>29.4333333333333</v>
      </c>
      <c r="J486" s="11" t="n">
        <f aca="false">(D486-D485)/F486</f>
        <v>1.1</v>
      </c>
      <c r="K486" s="19" t="n">
        <f aca="false">SUM(E121:E486)</f>
        <v>9602</v>
      </c>
      <c r="L486" s="2" t="n">
        <f aca="false">(D486-D121)/(G486-G121)</f>
        <v>0.65398798142584</v>
      </c>
      <c r="M486" s="12" t="n">
        <f aca="false">AVERAGE(J457:J486)</f>
        <v>0.849151854672594</v>
      </c>
      <c r="N486" s="13" t="n">
        <f aca="false">AVERAGE(F457:F486)</f>
        <v>36.0666666666667</v>
      </c>
      <c r="P486" s="3" t="n">
        <v>79</v>
      </c>
      <c r="Q486" s="0" t="n">
        <v>75</v>
      </c>
      <c r="W486" s="8" t="n">
        <f aca="false">IF(P486&gt;65,P486-65," ")</f>
        <v>14</v>
      </c>
      <c r="X486" s="8" t="n">
        <f aca="false">Q486-65</f>
        <v>10</v>
      </c>
    </row>
    <row r="487" customFormat="false" ht="14.85" hidden="false" customHeight="false" outlineLevel="0" collapsed="false">
      <c r="A487" s="10" t="n">
        <f aca="false">+A486+1</f>
        <v>41146</v>
      </c>
      <c r="B487" s="0" t="n">
        <v>11966</v>
      </c>
      <c r="C487" s="0" t="n">
        <v>6668</v>
      </c>
      <c r="D487" s="0" t="n">
        <v>11203</v>
      </c>
      <c r="E487" s="8" t="n">
        <f aca="false">D487-D486</f>
        <v>36</v>
      </c>
      <c r="F487" s="8" t="n">
        <f aca="false">(B487-B486)+((D487-D486)-(C487-C486))</f>
        <v>31</v>
      </c>
      <c r="G487" s="8" t="n">
        <f aca="false">G486+F487</f>
        <v>16501</v>
      </c>
      <c r="H487" s="8" t="n">
        <f aca="false">(B487-B486)-(C487-C486)</f>
        <v>-5</v>
      </c>
      <c r="I487" s="1" t="n">
        <f aca="false">AVERAGE(E458:E487)</f>
        <v>29.4333333333333</v>
      </c>
      <c r="J487" s="11" t="n">
        <f aca="false">(D487-D486)/F487</f>
        <v>1.16129032258065</v>
      </c>
      <c r="K487" s="19" t="n">
        <f aca="false">SUM(E122:E487)</f>
        <v>9613</v>
      </c>
      <c r="L487" s="2" t="n">
        <f aca="false">(D487-D122)/(G487-G122)</f>
        <v>0.654400218474773</v>
      </c>
      <c r="M487" s="12" t="n">
        <f aca="false">AVERAGE(J458:J487)</f>
        <v>0.852567414444889</v>
      </c>
      <c r="N487" s="13" t="n">
        <f aca="false">AVERAGE(F458:F487)</f>
        <v>35.9666666666667</v>
      </c>
      <c r="P487" s="3" t="n">
        <v>78</v>
      </c>
      <c r="Q487" s="0" t="n">
        <v>75</v>
      </c>
      <c r="W487" s="8" t="n">
        <f aca="false">IF(P487&gt;65,P487-65," ")</f>
        <v>13</v>
      </c>
      <c r="X487" s="8" t="n">
        <f aca="false">Q487-65</f>
        <v>10</v>
      </c>
    </row>
    <row r="488" customFormat="false" ht="14.85" hidden="false" customHeight="false" outlineLevel="0" collapsed="false">
      <c r="A488" s="10" t="n">
        <f aca="false">+A487+1</f>
        <v>41147</v>
      </c>
      <c r="B488" s="0" t="n">
        <v>11989</v>
      </c>
      <c r="C488" s="0" t="n">
        <v>6684</v>
      </c>
      <c r="D488" s="0" t="n">
        <v>11228</v>
      </c>
      <c r="E488" s="8" t="n">
        <f aca="false">D488-D487</f>
        <v>25</v>
      </c>
      <c r="F488" s="8" t="n">
        <f aca="false">(B488-B487)+((D488-D487)-(C488-C487))</f>
        <v>32</v>
      </c>
      <c r="G488" s="8" t="n">
        <f aca="false">G487+F488</f>
        <v>16533</v>
      </c>
      <c r="H488" s="8" t="n">
        <f aca="false">(B488-B487)-(C488-C487)</f>
        <v>7</v>
      </c>
      <c r="I488" s="1" t="n">
        <f aca="false">AVERAGE(E459:E488)</f>
        <v>29.1333333333333</v>
      </c>
      <c r="J488" s="11" t="n">
        <f aca="false">(D488-D487)/F488</f>
        <v>0.78125</v>
      </c>
      <c r="K488" s="19" t="n">
        <f aca="false">SUM(E123:E488)</f>
        <v>9610</v>
      </c>
      <c r="L488" s="2" t="n">
        <f aca="false">(D488-D123)/(G488-G123)</f>
        <v>0.654981549815498</v>
      </c>
      <c r="M488" s="12" t="n">
        <f aca="false">AVERAGE(J459:J488)</f>
        <v>0.84204994132661</v>
      </c>
      <c r="N488" s="13" t="n">
        <f aca="false">AVERAGE(F459:F488)</f>
        <v>36</v>
      </c>
      <c r="P488" s="3" t="n">
        <v>76</v>
      </c>
      <c r="Q488" s="0" t="n">
        <v>74</v>
      </c>
      <c r="W488" s="8" t="n">
        <f aca="false">IF(P488&gt;65,P488-65," ")</f>
        <v>11</v>
      </c>
      <c r="X488" s="8" t="n">
        <f aca="false">Q488-65</f>
        <v>9</v>
      </c>
    </row>
    <row r="489" customFormat="false" ht="14.85" hidden="false" customHeight="false" outlineLevel="0" collapsed="false">
      <c r="A489" s="10" t="n">
        <f aca="false">+A488+1</f>
        <v>41148</v>
      </c>
      <c r="B489" s="0" t="n">
        <v>12008</v>
      </c>
      <c r="C489" s="0" t="n">
        <v>6700</v>
      </c>
      <c r="D489" s="0" t="n">
        <v>11261</v>
      </c>
      <c r="E489" s="8" t="n">
        <f aca="false">D489-D488</f>
        <v>33</v>
      </c>
      <c r="F489" s="8" t="n">
        <f aca="false">(B489-B488)+((D489-D488)-(C489-C488))</f>
        <v>36</v>
      </c>
      <c r="G489" s="8" t="n">
        <f aca="false">G488+F489</f>
        <v>16569</v>
      </c>
      <c r="H489" s="8" t="n">
        <f aca="false">(B489-B488)-(C489-C488)</f>
        <v>3</v>
      </c>
      <c r="I489" s="1" t="n">
        <f aca="false">AVERAGE(E460:E489)</f>
        <v>29.3333333333333</v>
      </c>
      <c r="J489" s="11" t="n">
        <f aca="false">(D489-D488)/F489</f>
        <v>0.916666666666667</v>
      </c>
      <c r="K489" s="19" t="n">
        <f aca="false">SUM(E124:E489)</f>
        <v>9618</v>
      </c>
      <c r="L489" s="2" t="n">
        <f aca="false">(D489-D124)/(G489-G124)</f>
        <v>0.656288406390823</v>
      </c>
      <c r="M489" s="12" t="n">
        <f aca="false">AVERAGE(J460:J489)</f>
        <v>0.844480496882165</v>
      </c>
      <c r="N489" s="13" t="n">
        <f aca="false">AVERAGE(F460:F489)</f>
        <v>36.1333333333333</v>
      </c>
      <c r="P489" s="3" t="n">
        <v>77</v>
      </c>
      <c r="Q489" s="0" t="n">
        <v>74</v>
      </c>
      <c r="W489" s="8" t="n">
        <f aca="false">IF(P489&gt;65,P489-65," ")</f>
        <v>12</v>
      </c>
      <c r="X489" s="8" t="n">
        <f aca="false">Q489-65</f>
        <v>9</v>
      </c>
    </row>
    <row r="490" customFormat="false" ht="14.85" hidden="false" customHeight="false" outlineLevel="0" collapsed="false">
      <c r="A490" s="10" t="n">
        <f aca="false">+A489+1</f>
        <v>41149</v>
      </c>
      <c r="B490" s="0" t="n">
        <v>12026</v>
      </c>
      <c r="C490" s="0" t="n">
        <v>6717</v>
      </c>
      <c r="D490" s="0" t="n">
        <v>11290</v>
      </c>
      <c r="E490" s="8" t="n">
        <f aca="false">D490-D489</f>
        <v>29</v>
      </c>
      <c r="F490" s="8" t="n">
        <f aca="false">(B490-B489)+((D490-D489)-(C490-C489))</f>
        <v>30</v>
      </c>
      <c r="G490" s="8" t="n">
        <f aca="false">G489+F490</f>
        <v>16599</v>
      </c>
      <c r="H490" s="8" t="n">
        <f aca="false">(B490-B489)-(C490-C489)</f>
        <v>1</v>
      </c>
      <c r="I490" s="1" t="n">
        <f aca="false">AVERAGE(E461:E490)</f>
        <v>29.6666666666667</v>
      </c>
      <c r="J490" s="11" t="n">
        <f aca="false">(D490-D489)/F490</f>
        <v>0.966666666666667</v>
      </c>
      <c r="K490" s="19" t="n">
        <f aca="false">SUM(E125:E490)</f>
        <v>9641</v>
      </c>
      <c r="L490" s="2" t="n">
        <f aca="false">(D490-D125)/(G490-G125)</f>
        <v>0.656294779938588</v>
      </c>
      <c r="M490" s="12" t="n">
        <f aca="false">AVERAGE(J461:J490)</f>
        <v>0.856272611577506</v>
      </c>
      <c r="N490" s="13" t="n">
        <f aca="false">AVERAGE(F461:F490)</f>
        <v>36.1</v>
      </c>
      <c r="P490" s="3" t="n">
        <v>82</v>
      </c>
      <c r="Q490" s="0" t="n">
        <v>74</v>
      </c>
      <c r="W490" s="8" t="n">
        <f aca="false">IF(P490&gt;65,P490-65," ")</f>
        <v>17</v>
      </c>
      <c r="X490" s="8" t="n">
        <f aca="false">Q490-65</f>
        <v>9</v>
      </c>
    </row>
    <row r="491" customFormat="false" ht="14.85" hidden="false" customHeight="false" outlineLevel="0" collapsed="false">
      <c r="A491" s="10" t="n">
        <f aca="false">+A490+1</f>
        <v>41150</v>
      </c>
      <c r="B491" s="0" t="n">
        <v>12047</v>
      </c>
      <c r="C491" s="0" t="n">
        <v>6735</v>
      </c>
      <c r="D491" s="0" t="n">
        <v>11332</v>
      </c>
      <c r="E491" s="8" t="n">
        <f aca="false">D491-D490</f>
        <v>42</v>
      </c>
      <c r="F491" s="8" t="n">
        <f aca="false">(B491-B490)+((D491-D490)-(C491-C490))</f>
        <v>45</v>
      </c>
      <c r="G491" s="8" t="n">
        <f aca="false">G490+F491</f>
        <v>16644</v>
      </c>
      <c r="H491" s="8" t="n">
        <f aca="false">(B491-B490)-(C491-C490)</f>
        <v>3</v>
      </c>
      <c r="I491" s="1" t="n">
        <f aca="false">AVERAGE(E462:E491)</f>
        <v>30.3666666666667</v>
      </c>
      <c r="J491" s="11" t="n">
        <f aca="false">(D491-D490)/F491</f>
        <v>0.933333333333333</v>
      </c>
      <c r="K491" s="19" t="n">
        <f aca="false">SUM(E126:E491)</f>
        <v>9660</v>
      </c>
      <c r="L491" s="2" t="n">
        <f aca="false">(D491-D126)/(G491-G126)</f>
        <v>0.655132484163204</v>
      </c>
      <c r="M491" s="12" t="n">
        <f aca="false">AVERAGE(J462:J491)</f>
        <v>0.866171601476496</v>
      </c>
      <c r="N491" s="13" t="n">
        <f aca="false">AVERAGE(F462:F491)</f>
        <v>36.5</v>
      </c>
      <c r="P491" s="3" t="n">
        <v>74</v>
      </c>
      <c r="Q491" s="0" t="n">
        <v>74</v>
      </c>
      <c r="W491" s="8" t="n">
        <f aca="false">IF(P491&gt;65,P491-65," ")</f>
        <v>9</v>
      </c>
      <c r="X491" s="8" t="n">
        <f aca="false">Q491-65</f>
        <v>9</v>
      </c>
    </row>
    <row r="492" customFormat="false" ht="14.85" hidden="false" customHeight="false" outlineLevel="0" collapsed="false">
      <c r="A492" s="10" t="n">
        <f aca="false">+A491+1</f>
        <v>41151</v>
      </c>
      <c r="B492" s="0" t="n">
        <v>12068</v>
      </c>
      <c r="C492" s="0" t="n">
        <v>6760</v>
      </c>
      <c r="D492" s="0" t="n">
        <v>11371</v>
      </c>
      <c r="E492" s="8" t="n">
        <f aca="false">D492-D491</f>
        <v>39</v>
      </c>
      <c r="F492" s="8" t="n">
        <f aca="false">(B492-B491)+((D492-D491)-(C492-C491))</f>
        <v>35</v>
      </c>
      <c r="G492" s="8" t="n">
        <f aca="false">G491+F492</f>
        <v>16679</v>
      </c>
      <c r="H492" s="8" t="n">
        <f aca="false">(B492-B491)-(C492-C491)</f>
        <v>-4</v>
      </c>
      <c r="I492" s="1" t="n">
        <f aca="false">AVERAGE(E463:E492)</f>
        <v>30.6</v>
      </c>
      <c r="J492" s="11" t="n">
        <f aca="false">(D492-D491)/F492</f>
        <v>1.11428571428571</v>
      </c>
      <c r="K492" s="19" t="n">
        <f aca="false">SUM(E127:E492)</f>
        <v>9657</v>
      </c>
      <c r="L492" s="2" t="n">
        <f aca="false">(D492-D127)/(G492-G127)</f>
        <v>0.65455040500987</v>
      </c>
      <c r="M492" s="12" t="n">
        <f aca="false">AVERAGE(J463:J492)</f>
        <v>0.873684828989723</v>
      </c>
      <c r="N492" s="13" t="n">
        <f aca="false">AVERAGE(F463:F492)</f>
        <v>36.4666666666667</v>
      </c>
      <c r="P492" s="3" t="n">
        <v>73</v>
      </c>
      <c r="Q492" s="0" t="n">
        <v>74</v>
      </c>
      <c r="W492" s="8" t="n">
        <f aca="false">IF(P492&gt;65,P492-65," ")</f>
        <v>8</v>
      </c>
      <c r="X492" s="8" t="n">
        <f aca="false">Q492-65</f>
        <v>9</v>
      </c>
    </row>
    <row r="493" customFormat="false" ht="14.85" hidden="false" customHeight="false" outlineLevel="0" collapsed="false">
      <c r="A493" s="10" t="n">
        <f aca="false">+A492+1</f>
        <v>41152</v>
      </c>
      <c r="B493" s="0" t="n">
        <v>12082</v>
      </c>
      <c r="C493" s="0" t="n">
        <v>6790</v>
      </c>
      <c r="D493" s="0" t="n">
        <v>11413</v>
      </c>
      <c r="E493" s="8" t="n">
        <f aca="false">D493-D492</f>
        <v>42</v>
      </c>
      <c r="F493" s="8" t="n">
        <f aca="false">(B493-B492)+((D493-D492)-(C493-C492))</f>
        <v>26</v>
      </c>
      <c r="G493" s="8" t="n">
        <f aca="false">G492+F493</f>
        <v>16705</v>
      </c>
      <c r="H493" s="8" t="n">
        <f aca="false">(B493-B492)-(C493-C492)</f>
        <v>-16</v>
      </c>
      <c r="I493" s="1" t="n">
        <f aca="false">AVERAGE(E464:E493)</f>
        <v>31.2</v>
      </c>
      <c r="J493" s="11" t="n">
        <f aca="false">(D493-D492)/F493</f>
        <v>1.61538461538462</v>
      </c>
      <c r="K493" s="19" t="n">
        <f aca="false">SUM(E128:E493)</f>
        <v>9658</v>
      </c>
      <c r="L493" s="2" t="n">
        <f aca="false">(D493-D128)/(G493-G128)</f>
        <v>0.655278023548629</v>
      </c>
      <c r="M493" s="12" t="n">
        <f aca="false">AVERAGE(J464:J493)</f>
        <v>0.90086431616921</v>
      </c>
      <c r="N493" s="14" t="n">
        <f aca="false">AVERAGE(F464:F493)</f>
        <v>36.3333333333333</v>
      </c>
      <c r="O493" s="8" t="n">
        <f aca="false">SUM(E463:E493)</f>
        <v>960</v>
      </c>
      <c r="P493" s="3" t="n">
        <v>79</v>
      </c>
      <c r="Q493" s="0" t="n">
        <v>73</v>
      </c>
      <c r="W493" s="8" t="n">
        <f aca="false">IF(P493&gt;65,P493-65," ")</f>
        <v>14</v>
      </c>
      <c r="X493" s="8" t="n">
        <f aca="false">Q493-65</f>
        <v>8</v>
      </c>
    </row>
    <row r="494" customFormat="false" ht="14.85" hidden="false" customHeight="false" outlineLevel="0" collapsed="false">
      <c r="A494" s="10" t="n">
        <f aca="false">+A493+1</f>
        <v>41153</v>
      </c>
      <c r="B494" s="0" t="n">
        <v>12100</v>
      </c>
      <c r="C494" s="0" t="n">
        <v>6809</v>
      </c>
      <c r="D494" s="0" t="n">
        <v>11452</v>
      </c>
      <c r="E494" s="8" t="n">
        <f aca="false">D494-D493</f>
        <v>39</v>
      </c>
      <c r="F494" s="8" t="n">
        <f aca="false">(B494-B493)+((D494-D493)-(C494-C493))</f>
        <v>38</v>
      </c>
      <c r="G494" s="8" t="n">
        <f aca="false">G493+F494</f>
        <v>16743</v>
      </c>
      <c r="H494" s="8" t="n">
        <f aca="false">(B494-B493)-(C494-C493)</f>
        <v>-1</v>
      </c>
      <c r="I494" s="1" t="n">
        <f aca="false">AVERAGE(E465:E494)</f>
        <v>31.8666666666667</v>
      </c>
      <c r="J494" s="11" t="n">
        <f aca="false">(D494-D493)/F494</f>
        <v>1.02631578947368</v>
      </c>
      <c r="K494" s="19" t="n">
        <f aca="false">SUM(E129:E494)</f>
        <v>9667</v>
      </c>
      <c r="L494" s="2" t="n">
        <f aca="false">(D494-D129)/(G494-G129)</f>
        <v>0.655952704539277</v>
      </c>
      <c r="M494" s="12" t="n">
        <f aca="false">AVERAGE(J465:J494)</f>
        <v>0.913963731373889</v>
      </c>
      <c r="N494" s="13" t="n">
        <f aca="false">AVERAGE(F465:F494)</f>
        <v>36.6</v>
      </c>
      <c r="P494" s="3" t="n">
        <v>83</v>
      </c>
      <c r="Q494" s="0" t="n">
        <v>73</v>
      </c>
      <c r="W494" s="8" t="n">
        <f aca="false">IF(P494&gt;65,P494-65," ")</f>
        <v>18</v>
      </c>
      <c r="X494" s="8" t="n">
        <f aca="false">Q494-65</f>
        <v>8</v>
      </c>
    </row>
    <row r="495" customFormat="false" ht="14.85" hidden="false" customHeight="false" outlineLevel="0" collapsed="false">
      <c r="A495" s="10" t="n">
        <f aca="false">+A494+1</f>
        <v>41154</v>
      </c>
      <c r="B495" s="0" t="n">
        <v>12121</v>
      </c>
      <c r="C495" s="0" t="n">
        <v>6825</v>
      </c>
      <c r="D495" s="0" t="n">
        <v>11485</v>
      </c>
      <c r="E495" s="8" t="n">
        <f aca="false">D495-D494</f>
        <v>33</v>
      </c>
      <c r="F495" s="8" t="n">
        <f aca="false">(B495-B494)+((D495-D494)-(C495-C494))</f>
        <v>38</v>
      </c>
      <c r="G495" s="8" t="n">
        <f aca="false">G494+F495</f>
        <v>16781</v>
      </c>
      <c r="H495" s="8" t="n">
        <f aca="false">(B495-B494)-(C495-C494)</f>
        <v>5</v>
      </c>
      <c r="I495" s="1" t="n">
        <f aca="false">AVERAGE(E466:E495)</f>
        <v>31.7</v>
      </c>
      <c r="J495" s="11" t="n">
        <f aca="false">(D495-D494)/F495</f>
        <v>0.868421052631579</v>
      </c>
      <c r="K495" s="19" t="n">
        <f aca="false">SUM(E130:E495)</f>
        <v>9686</v>
      </c>
      <c r="L495" s="2" t="n">
        <f aca="false">(D495-D130)/(G495-G130)</f>
        <v>0.655575173163113</v>
      </c>
      <c r="M495" s="12" t="n">
        <f aca="false">AVERAGE(J466:J495)</f>
        <v>0.910432467316309</v>
      </c>
      <c r="N495" s="13" t="n">
        <f aca="false">AVERAGE(F466:F495)</f>
        <v>36.5666666666667</v>
      </c>
      <c r="P495" s="3" t="n">
        <v>77</v>
      </c>
      <c r="Q495" s="0" t="n">
        <v>73</v>
      </c>
      <c r="W495" s="8" t="n">
        <f aca="false">IF(P495&gt;65,P495-65," ")</f>
        <v>12</v>
      </c>
      <c r="X495" s="8" t="n">
        <f aca="false">Q495-65</f>
        <v>8</v>
      </c>
    </row>
    <row r="496" customFormat="false" ht="14.85" hidden="false" customHeight="false" outlineLevel="0" collapsed="false">
      <c r="A496" s="10" t="n">
        <f aca="false">+A495+1</f>
        <v>41155</v>
      </c>
      <c r="B496" s="0" t="n">
        <v>12152</v>
      </c>
      <c r="C496" s="0" t="n">
        <v>6829</v>
      </c>
      <c r="D496" s="0" t="n">
        <v>11496</v>
      </c>
      <c r="E496" s="8" t="n">
        <f aca="false">D496-D495</f>
        <v>11</v>
      </c>
      <c r="F496" s="8" t="n">
        <f aca="false">(B496-B495)+((D496-D495)-(C496-C495))</f>
        <v>38</v>
      </c>
      <c r="G496" s="8" t="n">
        <f aca="false">G495+F496</f>
        <v>16819</v>
      </c>
      <c r="H496" s="8" t="n">
        <f aca="false">(B496-B495)-(C496-C495)</f>
        <v>27</v>
      </c>
      <c r="I496" s="1" t="n">
        <f aca="false">AVERAGE(E467:E496)</f>
        <v>31.1</v>
      </c>
      <c r="J496" s="11" t="n">
        <f aca="false">(D496-D495)/F496</f>
        <v>0.289473684210526</v>
      </c>
      <c r="K496" s="19" t="n">
        <f aca="false">SUM(E131:E496)</f>
        <v>9665</v>
      </c>
      <c r="L496" s="2" t="n">
        <f aca="false">(D496-D131)/(G496-G131)</f>
        <v>0.654467680608365</v>
      </c>
      <c r="M496" s="12" t="n">
        <f aca="false">AVERAGE(J467:J496)</f>
        <v>0.895295265337002</v>
      </c>
      <c r="N496" s="13" t="n">
        <f aca="false">AVERAGE(F467:F496)</f>
        <v>36.5333333333333</v>
      </c>
      <c r="P496" s="3" t="n">
        <v>75</v>
      </c>
      <c r="Q496" s="0" t="n">
        <v>73</v>
      </c>
      <c r="W496" s="8" t="n">
        <f aca="false">IF(P496&gt;65,P496-65," ")</f>
        <v>10</v>
      </c>
      <c r="X496" s="8" t="n">
        <f aca="false">Q496-65</f>
        <v>8</v>
      </c>
    </row>
    <row r="497" customFormat="false" ht="14.85" hidden="false" customHeight="false" outlineLevel="0" collapsed="false">
      <c r="A497" s="10" t="n">
        <f aca="false">+A496+1</f>
        <v>41156</v>
      </c>
      <c r="B497" s="0" t="n">
        <v>12186</v>
      </c>
      <c r="C497" s="0" t="n">
        <v>6830</v>
      </c>
      <c r="D497" s="0" t="n">
        <v>11503</v>
      </c>
      <c r="E497" s="8" t="n">
        <f aca="false">D497-D496</f>
        <v>7</v>
      </c>
      <c r="F497" s="8" t="n">
        <f aca="false">(B497-B496)+((D497-D496)-(C497-C496))</f>
        <v>40</v>
      </c>
      <c r="G497" s="8" t="n">
        <f aca="false">G496+F497</f>
        <v>16859</v>
      </c>
      <c r="H497" s="8" t="n">
        <f aca="false">(B497-B496)-(C497-C496)</f>
        <v>33</v>
      </c>
      <c r="I497" s="1" t="n">
        <f aca="false">AVERAGE(E468:E497)</f>
        <v>30.4</v>
      </c>
      <c r="J497" s="11" t="n">
        <f aca="false">(D497-D496)/F497</f>
        <v>0.175</v>
      </c>
      <c r="K497" s="19" t="n">
        <f aca="false">SUM(E132:E497)</f>
        <v>9646</v>
      </c>
      <c r="L497" s="2" t="n">
        <f aca="false">(D497-D132)/(G497-G132)</f>
        <v>0.653840933767644</v>
      </c>
      <c r="M497" s="12" t="n">
        <f aca="false">AVERAGE(J468:J497)</f>
        <v>0.879916477458214</v>
      </c>
      <c r="N497" s="13" t="n">
        <f aca="false">AVERAGE(F468:F497)</f>
        <v>36.4</v>
      </c>
      <c r="P497" s="3" t="n">
        <v>76</v>
      </c>
      <c r="Q497" s="0" t="n">
        <v>72</v>
      </c>
      <c r="W497" s="8" t="n">
        <f aca="false">IF(P497&gt;65,P497-65," ")</f>
        <v>11</v>
      </c>
      <c r="X497" s="8" t="n">
        <f aca="false">Q497-65</f>
        <v>7</v>
      </c>
    </row>
    <row r="498" customFormat="false" ht="14.85" hidden="false" customHeight="false" outlineLevel="0" collapsed="false">
      <c r="A498" s="10" t="n">
        <f aca="false">+A497+1</f>
        <v>41157</v>
      </c>
      <c r="B498" s="0" t="n">
        <v>12207</v>
      </c>
      <c r="C498" s="0" t="n">
        <v>6832</v>
      </c>
      <c r="D498" s="0" t="n">
        <v>11510</v>
      </c>
      <c r="E498" s="8" t="n">
        <f aca="false">D498-D497</f>
        <v>7</v>
      </c>
      <c r="F498" s="8" t="n">
        <f aca="false">(B498-B497)+((D498-D497)-(C498-C497))</f>
        <v>26</v>
      </c>
      <c r="G498" s="8" t="n">
        <f aca="false">G497+F498</f>
        <v>16885</v>
      </c>
      <c r="H498" s="8" t="n">
        <f aca="false">(B498-B497)-(C498-C497)</f>
        <v>19</v>
      </c>
      <c r="I498" s="1" t="n">
        <f aca="false">AVERAGE(E469:E498)</f>
        <v>29.5666666666667</v>
      </c>
      <c r="J498" s="11" t="n">
        <f aca="false">(D498-D497)/F498</f>
        <v>0.269230769230769</v>
      </c>
      <c r="K498" s="19" t="n">
        <f aca="false">SUM(E133:E498)</f>
        <v>9642</v>
      </c>
      <c r="L498" s="2" t="n">
        <f aca="false">(D498-D133)/(G498-G133)</f>
        <v>0.653551319449155</v>
      </c>
      <c r="M498" s="12" t="n">
        <f aca="false">AVERAGE(J469:J498)</f>
        <v>0.86913775001282</v>
      </c>
      <c r="N498" s="13" t="n">
        <f aca="false">AVERAGE(F469:F498)</f>
        <v>35.4666666666667</v>
      </c>
      <c r="P498" s="3" t="n">
        <v>78</v>
      </c>
      <c r="Q498" s="0" t="n">
        <v>72</v>
      </c>
      <c r="W498" s="8" t="n">
        <f aca="false">IF(P498&gt;65,P498-65," ")</f>
        <v>13</v>
      </c>
      <c r="X498" s="8" t="n">
        <f aca="false">Q498-65</f>
        <v>7</v>
      </c>
    </row>
    <row r="499" customFormat="false" ht="14.85" hidden="false" customHeight="false" outlineLevel="0" collapsed="false">
      <c r="A499" s="10" t="n">
        <f aca="false">+A498+1</f>
        <v>41158</v>
      </c>
      <c r="B499" s="0" t="n">
        <v>12231</v>
      </c>
      <c r="C499" s="0" t="n">
        <v>6838</v>
      </c>
      <c r="D499" s="0" t="n">
        <v>11530</v>
      </c>
      <c r="E499" s="8" t="n">
        <f aca="false">D499-D498</f>
        <v>20</v>
      </c>
      <c r="F499" s="8" t="n">
        <f aca="false">(B499-B498)+((D499-D498)-(C499-C498))</f>
        <v>38</v>
      </c>
      <c r="G499" s="8" t="n">
        <f aca="false">G498+F499</f>
        <v>16923</v>
      </c>
      <c r="H499" s="8" t="n">
        <f aca="false">(B499-B498)-(C499-C498)</f>
        <v>18</v>
      </c>
      <c r="I499" s="1" t="n">
        <f aca="false">AVERAGE(E470:E499)</f>
        <v>29.4666666666667</v>
      </c>
      <c r="J499" s="11" t="n">
        <f aca="false">(D499-D498)/F499</f>
        <v>0.526315789473684</v>
      </c>
      <c r="K499" s="19" t="n">
        <f aca="false">SUM(E134:E499)</f>
        <v>9654</v>
      </c>
      <c r="L499" s="2" t="n">
        <f aca="false">(D499-D134)/(G499-G134)</f>
        <v>0.653947814300237</v>
      </c>
      <c r="M499" s="12" t="n">
        <f aca="false">AVERAGE(J470:J499)</f>
        <v>0.868852152297601</v>
      </c>
      <c r="N499" s="13" t="n">
        <f aca="false">AVERAGE(F470:F499)</f>
        <v>35.3</v>
      </c>
      <c r="P499" s="3" t="n">
        <v>75</v>
      </c>
      <c r="Q499" s="0" t="n">
        <v>72</v>
      </c>
      <c r="W499" s="8" t="n">
        <f aca="false">IF(P499&gt;65,P499-65," ")</f>
        <v>10</v>
      </c>
      <c r="X499" s="8" t="n">
        <f aca="false">Q499-65</f>
        <v>7</v>
      </c>
    </row>
    <row r="500" customFormat="false" ht="14.85" hidden="false" customHeight="false" outlineLevel="0" collapsed="false">
      <c r="A500" s="10" t="n">
        <f aca="false">+A499+1</f>
        <v>41159</v>
      </c>
      <c r="B500" s="0" t="n">
        <v>12253</v>
      </c>
      <c r="C500" s="0" t="n">
        <v>6850</v>
      </c>
      <c r="D500" s="0" t="n">
        <v>11555</v>
      </c>
      <c r="E500" s="8" t="n">
        <f aca="false">D500-D499</f>
        <v>25</v>
      </c>
      <c r="F500" s="8" t="n">
        <f aca="false">(B500-B499)+((D500-D499)-(C500-C499))</f>
        <v>35</v>
      </c>
      <c r="G500" s="8" t="n">
        <f aca="false">G499+F500</f>
        <v>16958</v>
      </c>
      <c r="H500" s="8" t="n">
        <f aca="false">(B500-B499)-(C500-C499)</f>
        <v>10</v>
      </c>
      <c r="I500" s="1" t="n">
        <f aca="false">AVERAGE(E471:E500)</f>
        <v>29.0666666666667</v>
      </c>
      <c r="J500" s="11" t="n">
        <f aca="false">(D500-D499)/F500</f>
        <v>0.714285714285714</v>
      </c>
      <c r="K500" s="19" t="n">
        <f aca="false">SUM(E135:E500)</f>
        <v>9674</v>
      </c>
      <c r="L500" s="2" t="n">
        <f aca="false">(D500-D135)/(G500-G135)</f>
        <v>0.654565158493633</v>
      </c>
      <c r="M500" s="12" t="n">
        <f aca="false">AVERAGE(J471:J500)</f>
        <v>0.866967231662681</v>
      </c>
      <c r="N500" s="13" t="n">
        <f aca="false">AVERAGE(F471:F500)</f>
        <v>34.8666666666667</v>
      </c>
      <c r="P500" s="3" t="n">
        <v>80</v>
      </c>
      <c r="Q500" s="0" t="n">
        <v>71</v>
      </c>
      <c r="W500" s="8" t="n">
        <f aca="false">IF(P500&gt;65,P500-65," ")</f>
        <v>15</v>
      </c>
      <c r="X500" s="8" t="n">
        <f aca="false">Q500-65</f>
        <v>6</v>
      </c>
    </row>
    <row r="501" customFormat="false" ht="14.85" hidden="false" customHeight="false" outlineLevel="0" collapsed="false">
      <c r="A501" s="10" t="n">
        <f aca="false">+A500+1</f>
        <v>41160</v>
      </c>
      <c r="B501" s="0" t="n">
        <v>12277</v>
      </c>
      <c r="C501" s="0" t="n">
        <v>6871</v>
      </c>
      <c r="D501" s="0" t="n">
        <v>11592</v>
      </c>
      <c r="E501" s="8" t="n">
        <f aca="false">D501-D500</f>
        <v>37</v>
      </c>
      <c r="F501" s="8" t="n">
        <f aca="false">(B501-B500)+((D501-D500)-(C501-C500))</f>
        <v>40</v>
      </c>
      <c r="G501" s="8" t="n">
        <f aca="false">G500+F501</f>
        <v>16998</v>
      </c>
      <c r="H501" s="8" t="n">
        <f aca="false">(B501-B500)-(C501-C500)</f>
        <v>3</v>
      </c>
      <c r="I501" s="1" t="n">
        <f aca="false">AVERAGE(E472:E501)</f>
        <v>29.2333333333333</v>
      </c>
      <c r="J501" s="11" t="n">
        <f aca="false">(D501-D500)/F501</f>
        <v>0.925</v>
      </c>
      <c r="K501" s="19" t="n">
        <f aca="false">SUM(E136:E501)</f>
        <v>9701</v>
      </c>
      <c r="L501" s="2" t="n">
        <f aca="false">(D501-D136)/(G501-G136)</f>
        <v>0.655412719891746</v>
      </c>
      <c r="M501" s="12" t="n">
        <f aca="false">AVERAGE(J472:J501)</f>
        <v>0.875105529535021</v>
      </c>
      <c r="N501" s="13" t="n">
        <f aca="false">AVERAGE(F472:F501)</f>
        <v>34.6333333333333</v>
      </c>
      <c r="P501" s="3" t="n">
        <v>77</v>
      </c>
      <c r="Q501" s="0" t="n">
        <v>71</v>
      </c>
      <c r="W501" s="8" t="n">
        <f aca="false">IF(P501&gt;65,P501-65," ")</f>
        <v>12</v>
      </c>
      <c r="X501" s="8" t="n">
        <f aca="false">Q501-65</f>
        <v>6</v>
      </c>
    </row>
    <row r="502" customFormat="false" ht="14.85" hidden="false" customHeight="false" outlineLevel="0" collapsed="false">
      <c r="A502" s="10" t="n">
        <f aca="false">+A501+1</f>
        <v>41161</v>
      </c>
      <c r="B502" s="0" t="n">
        <v>12301</v>
      </c>
      <c r="C502" s="0" t="n">
        <v>6891</v>
      </c>
      <c r="D502" s="0" t="n">
        <v>11621</v>
      </c>
      <c r="E502" s="8" t="n">
        <f aca="false">D502-D501</f>
        <v>29</v>
      </c>
      <c r="F502" s="8" t="n">
        <f aca="false">(B502-B501)+((D502-D501)-(C502-C501))</f>
        <v>33</v>
      </c>
      <c r="G502" s="8" t="n">
        <f aca="false">G501+F502</f>
        <v>17031</v>
      </c>
      <c r="H502" s="8" t="n">
        <f aca="false">(B502-B501)-(C502-C501)</f>
        <v>4</v>
      </c>
      <c r="I502" s="1" t="n">
        <f aca="false">AVERAGE(E473:E502)</f>
        <v>29.9</v>
      </c>
      <c r="J502" s="11" t="n">
        <f aca="false">(D502-D501)/F502</f>
        <v>0.878787878787879</v>
      </c>
      <c r="K502" s="19" t="n">
        <f aca="false">SUM(E137:E502)</f>
        <v>9716</v>
      </c>
      <c r="L502" s="2" t="n">
        <f aca="false">(D502-D137)/(G502-G137)</f>
        <v>0.655191072032465</v>
      </c>
      <c r="M502" s="12" t="n">
        <f aca="false">AVERAGE(J473:J502)</f>
        <v>0.895574929416186</v>
      </c>
      <c r="N502" s="13" t="n">
        <f aca="false">AVERAGE(F473:F502)</f>
        <v>34.6</v>
      </c>
      <c r="P502" s="3" t="n">
        <v>72</v>
      </c>
      <c r="Q502" s="0" t="n">
        <v>71</v>
      </c>
      <c r="W502" s="8" t="n">
        <f aca="false">IF(P502&gt;65,P502-65," ")</f>
        <v>7</v>
      </c>
    </row>
    <row r="503" customFormat="false" ht="14.85" hidden="false" customHeight="false" outlineLevel="0" collapsed="false">
      <c r="A503" s="10" t="n">
        <f aca="false">+A502+1</f>
        <v>41162</v>
      </c>
      <c r="B503" s="0" t="n">
        <v>12315</v>
      </c>
      <c r="C503" s="0" t="n">
        <v>6913</v>
      </c>
      <c r="D503" s="0" t="n">
        <v>11657</v>
      </c>
      <c r="E503" s="8" t="n">
        <f aca="false">D503-D502</f>
        <v>36</v>
      </c>
      <c r="F503" s="8" t="n">
        <f aca="false">(B503-B502)+((D503-D502)-(C503-C502))</f>
        <v>28</v>
      </c>
      <c r="G503" s="8" t="n">
        <f aca="false">G502+F503</f>
        <v>17059</v>
      </c>
      <c r="H503" s="8" t="n">
        <f aca="false">(B503-B502)-(C503-C502)</f>
        <v>-8</v>
      </c>
      <c r="I503" s="1" t="n">
        <f aca="false">AVERAGE(E474:E503)</f>
        <v>30.5</v>
      </c>
      <c r="J503" s="11" t="n">
        <f aca="false">(D503-D502)/F503</f>
        <v>1.28571428571429</v>
      </c>
      <c r="K503" s="19" t="n">
        <f aca="false">SUM(E138:E503)</f>
        <v>9723</v>
      </c>
      <c r="L503" s="2" t="n">
        <f aca="false">(D503-D138)/(G503-G138)</f>
        <v>0.656924430011501</v>
      </c>
      <c r="M503" s="12" t="n">
        <f aca="false">AVERAGE(J474:J503)</f>
        <v>0.923432072273329</v>
      </c>
      <c r="N503" s="13" t="n">
        <f aca="false">AVERAGE(F474:F503)</f>
        <v>34.2</v>
      </c>
      <c r="P503" s="3" t="n">
        <v>67</v>
      </c>
      <c r="Q503" s="0" t="n">
        <v>70</v>
      </c>
      <c r="W503" s="8" t="n">
        <f aca="false">IF(P503&gt;65,P503-65," ")</f>
        <v>2</v>
      </c>
    </row>
    <row r="504" customFormat="false" ht="14.85" hidden="false" customHeight="false" outlineLevel="0" collapsed="false">
      <c r="A504" s="10" t="n">
        <f aca="false">+A503+1</f>
        <v>41163</v>
      </c>
      <c r="B504" s="0" t="n">
        <v>12331</v>
      </c>
      <c r="C504" s="0" t="n">
        <v>6936</v>
      </c>
      <c r="D504" s="0" t="n">
        <v>11695</v>
      </c>
      <c r="E504" s="8" t="n">
        <f aca="false">D504-D503</f>
        <v>38</v>
      </c>
      <c r="F504" s="8" t="n">
        <f aca="false">(B504-B503)+((D504-D503)-(C504-C503))</f>
        <v>31</v>
      </c>
      <c r="G504" s="8" t="n">
        <f aca="false">G503+F504</f>
        <v>17090</v>
      </c>
      <c r="H504" s="8" t="n">
        <f aca="false">(B504-B503)-(C504-C503)</f>
        <v>-7</v>
      </c>
      <c r="I504" s="1" t="n">
        <f aca="false">AVERAGE(E475:E504)</f>
        <v>30.7333333333333</v>
      </c>
      <c r="J504" s="11" t="n">
        <f aca="false">(D504-D503)/F504</f>
        <v>1.2258064516129</v>
      </c>
      <c r="K504" s="19" t="n">
        <f aca="false">SUM(E139:E504)</f>
        <v>9748</v>
      </c>
      <c r="L504" s="2" t="n">
        <f aca="false">(D504-D139)/(G504-G139)</f>
        <v>0.658056663736561</v>
      </c>
      <c r="M504" s="12" t="n">
        <f aca="false">AVERAGE(J475:J504)</f>
        <v>0.939689112723918</v>
      </c>
      <c r="N504" s="13" t="n">
        <f aca="false">AVERAGE(F475:F504)</f>
        <v>33.8333333333333</v>
      </c>
      <c r="P504" s="3" t="n">
        <v>65</v>
      </c>
      <c r="Q504" s="0" t="n">
        <v>70</v>
      </c>
      <c r="W504" s="8" t="str">
        <f aca="false">IF(P504&gt;65,P504-65," ")</f>
        <v> </v>
      </c>
    </row>
    <row r="505" customFormat="false" ht="14.85" hidden="false" customHeight="false" outlineLevel="0" collapsed="false">
      <c r="A505" s="10" t="n">
        <f aca="false">+A504+1</f>
        <v>41164</v>
      </c>
      <c r="B505" s="0" t="n">
        <v>12345</v>
      </c>
      <c r="C505" s="0" t="n">
        <v>6965</v>
      </c>
      <c r="D505" s="0" t="n">
        <v>11736</v>
      </c>
      <c r="E505" s="8" t="n">
        <f aca="false">D505-D504</f>
        <v>41</v>
      </c>
      <c r="F505" s="8" t="n">
        <f aca="false">(B505-B504)+((D505-D504)-(C505-C504))</f>
        <v>26</v>
      </c>
      <c r="G505" s="8" t="n">
        <f aca="false">G504+F505</f>
        <v>17116</v>
      </c>
      <c r="H505" s="8" t="n">
        <f aca="false">(B505-B504)-(C505-C504)</f>
        <v>-15</v>
      </c>
      <c r="I505" s="1" t="n">
        <f aca="false">AVERAGE(E476:E505)</f>
        <v>30.7333333333333</v>
      </c>
      <c r="J505" s="11" t="n">
        <f aca="false">(D505-D504)/F505</f>
        <v>1.57692307692308</v>
      </c>
      <c r="K505" s="19" t="n">
        <f aca="false">SUM(E140:E505)</f>
        <v>9773</v>
      </c>
      <c r="L505" s="2" t="n">
        <f aca="false">(D505-D140)/(G505-G140)</f>
        <v>0.657901852102204</v>
      </c>
      <c r="M505" s="12" t="n">
        <f aca="false">AVERAGE(J476:J505)</f>
        <v>0.961192609227414</v>
      </c>
      <c r="N505" s="13" t="n">
        <f aca="false">AVERAGE(F476:F505)</f>
        <v>33.2333333333333</v>
      </c>
      <c r="P505" s="3" t="n">
        <v>68</v>
      </c>
      <c r="Q505" s="0" t="n">
        <v>70</v>
      </c>
      <c r="W505" s="8" t="n">
        <f aca="false">IF(P505&gt;65,P505-65," ")</f>
        <v>3</v>
      </c>
    </row>
    <row r="506" customFormat="false" ht="14.85" hidden="false" customHeight="false" outlineLevel="0" collapsed="false">
      <c r="A506" s="10" t="n">
        <f aca="false">+A505+1</f>
        <v>41165</v>
      </c>
      <c r="B506" s="0" t="n">
        <v>12357</v>
      </c>
      <c r="C506" s="0" t="n">
        <v>6993</v>
      </c>
      <c r="D506" s="0" t="n">
        <v>11777</v>
      </c>
      <c r="E506" s="8" t="n">
        <f aca="false">D506-D505</f>
        <v>41</v>
      </c>
      <c r="F506" s="8" t="n">
        <f aca="false">(B506-B505)+((D506-D505)-(C506-C505))</f>
        <v>25</v>
      </c>
      <c r="G506" s="8" t="n">
        <f aca="false">G505+F506</f>
        <v>17141</v>
      </c>
      <c r="H506" s="8" t="n">
        <f aca="false">(B506-B505)-(C506-C505)</f>
        <v>-16</v>
      </c>
      <c r="I506" s="1" t="n">
        <f aca="false">AVERAGE(E477:E506)</f>
        <v>31.0666666666667</v>
      </c>
      <c r="J506" s="11" t="n">
        <f aca="false">(D506-D505)/F506</f>
        <v>1.64</v>
      </c>
      <c r="K506" s="19" t="n">
        <f aca="false">SUM(E141:E506)</f>
        <v>9774</v>
      </c>
      <c r="L506" s="2" t="n">
        <f aca="false">(D506-D141)/(G506-G141)</f>
        <v>0.658373335136232</v>
      </c>
      <c r="M506" s="12" t="n">
        <f aca="false">AVERAGE(J477:J506)</f>
        <v>0.986335466370271</v>
      </c>
      <c r="N506" s="13" t="n">
        <f aca="false">AVERAGE(F477:F506)</f>
        <v>32.9</v>
      </c>
      <c r="P506" s="3" t="n">
        <v>70</v>
      </c>
      <c r="Q506" s="0" t="n">
        <v>69</v>
      </c>
      <c r="W506" s="8" t="n">
        <f aca="false">IF(P506&gt;65,P506-65," ")</f>
        <v>5</v>
      </c>
    </row>
    <row r="507" customFormat="false" ht="14.85" hidden="false" customHeight="false" outlineLevel="0" collapsed="false">
      <c r="A507" s="10" t="n">
        <f aca="false">+A506+1</f>
        <v>41166</v>
      </c>
      <c r="B507" s="0" t="n">
        <v>12376</v>
      </c>
      <c r="C507" s="0" t="n">
        <v>7020</v>
      </c>
      <c r="D507" s="0" t="n">
        <v>11818</v>
      </c>
      <c r="E507" s="8" t="n">
        <f aca="false">D507-D506</f>
        <v>41</v>
      </c>
      <c r="F507" s="8" t="n">
        <f aca="false">(B507-B506)+((D507-D506)-(C507-C506))</f>
        <v>33</v>
      </c>
      <c r="G507" s="8" t="n">
        <f aca="false">G506+F507</f>
        <v>17174</v>
      </c>
      <c r="H507" s="8" t="n">
        <f aca="false">(B507-B506)-(C507-C506)</f>
        <v>-8</v>
      </c>
      <c r="I507" s="1" t="n">
        <f aca="false">AVERAGE(E478:E507)</f>
        <v>31.8</v>
      </c>
      <c r="J507" s="11" t="n">
        <f aca="false">(D507-D506)/F507</f>
        <v>1.24242424242424</v>
      </c>
      <c r="K507" s="19" t="n">
        <f aca="false">SUM(E142:E507)</f>
        <v>9779</v>
      </c>
      <c r="L507" s="2" t="n">
        <f aca="false">(D507-D142)/(G507-G142)</f>
        <v>0.659614734707672</v>
      </c>
      <c r="M507" s="12" t="n">
        <f aca="false">AVERAGE(J478:J507)</f>
        <v>1.00795794111775</v>
      </c>
      <c r="N507" s="13" t="n">
        <f aca="false">AVERAGE(F478:F507)</f>
        <v>32.9333333333333</v>
      </c>
      <c r="O507" s="0" t="n">
        <v>659</v>
      </c>
      <c r="P507" s="3" t="n">
        <v>71</v>
      </c>
      <c r="Q507" s="0" t="n">
        <v>69</v>
      </c>
      <c r="W507" s="8" t="n">
        <f aca="false">IF(P507&gt;65,P507-65," ")</f>
        <v>6</v>
      </c>
    </row>
    <row r="508" customFormat="false" ht="14.85" hidden="false" customHeight="false" outlineLevel="0" collapsed="false">
      <c r="A508" s="10" t="n">
        <f aca="false">+A507+1</f>
        <v>41167</v>
      </c>
      <c r="B508" s="0" t="n">
        <v>12389</v>
      </c>
      <c r="C508" s="0" t="n">
        <v>7053</v>
      </c>
      <c r="D508" s="0" t="n">
        <v>11855</v>
      </c>
      <c r="E508" s="8" t="n">
        <f aca="false">D508-D507</f>
        <v>37</v>
      </c>
      <c r="F508" s="8" t="n">
        <f aca="false">(B508-B507)+((D508-D507)-(C508-C507))</f>
        <v>17</v>
      </c>
      <c r="G508" s="8" t="n">
        <f aca="false">G507+F508</f>
        <v>17191</v>
      </c>
      <c r="H508" s="8" t="n">
        <f aca="false">(B508-B507)-(C508-C507)</f>
        <v>-20</v>
      </c>
      <c r="I508" s="1" t="n">
        <f aca="false">AVERAGE(E479:E508)</f>
        <v>31.8333333333333</v>
      </c>
      <c r="J508" s="11" t="n">
        <f aca="false">(D508-D507)/F508</f>
        <v>2.17647058823529</v>
      </c>
      <c r="K508" s="19" t="n">
        <f aca="false">SUM(E143:E508)</f>
        <v>9796</v>
      </c>
      <c r="L508" s="2" t="n">
        <f aca="false">(D508-D143)/(G508-G143)</f>
        <v>0.660559762033532</v>
      </c>
      <c r="M508" s="12" t="n">
        <f aca="false">AVERAGE(J479:J508)</f>
        <v>1.04807452829316</v>
      </c>
      <c r="N508" s="13" t="n">
        <f aca="false">AVERAGE(F479:F508)</f>
        <v>32.2666666666667</v>
      </c>
      <c r="O508" s="0" t="n">
        <v>732</v>
      </c>
      <c r="P508" s="3" t="n">
        <v>68</v>
      </c>
      <c r="Q508" s="0" t="n">
        <v>69</v>
      </c>
      <c r="W508" s="8" t="n">
        <f aca="false">IF(P508&gt;65,P508-65," ")</f>
        <v>3</v>
      </c>
    </row>
    <row r="509" customFormat="false" ht="14.85" hidden="false" customHeight="false" outlineLevel="0" collapsed="false">
      <c r="A509" s="10" t="n">
        <f aca="false">+A508+1</f>
        <v>41168</v>
      </c>
      <c r="B509" s="0" t="n">
        <v>12403</v>
      </c>
      <c r="C509" s="0" t="n">
        <v>7076</v>
      </c>
      <c r="D509" s="0" t="n">
        <v>11888</v>
      </c>
      <c r="E509" s="8" t="n">
        <f aca="false">D509-D508</f>
        <v>33</v>
      </c>
      <c r="F509" s="8" t="n">
        <f aca="false">(B509-B508)+((D509-D508)-(C509-C508))</f>
        <v>24</v>
      </c>
      <c r="G509" s="8" t="n">
        <f aca="false">G508+F509</f>
        <v>17215</v>
      </c>
      <c r="H509" s="8" t="n">
        <f aca="false">(B509-B508)-(C509-C508)</f>
        <v>-9</v>
      </c>
      <c r="I509" s="1" t="n">
        <f aca="false">AVERAGE(E480:E509)</f>
        <v>31.7333333333333</v>
      </c>
      <c r="J509" s="11" t="n">
        <f aca="false">(D509-D508)/F509</f>
        <v>1.375</v>
      </c>
      <c r="K509" s="19" t="n">
        <f aca="false">SUM(E144:E509)</f>
        <v>9804</v>
      </c>
      <c r="L509" s="2" t="n">
        <f aca="false">(D509-D144)/(G509-G144)</f>
        <v>0.660983695284487</v>
      </c>
      <c r="M509" s="12" t="n">
        <f aca="false">AVERAGE(J480:J509)</f>
        <v>1.06232891425807</v>
      </c>
      <c r="N509" s="13" t="n">
        <f aca="false">AVERAGE(F480:F509)</f>
        <v>31.8</v>
      </c>
      <c r="O509" s="0" t="n">
        <v>805</v>
      </c>
      <c r="P509" s="3" t="n">
        <v>67</v>
      </c>
      <c r="Q509" s="0" t="n">
        <v>68</v>
      </c>
      <c r="W509" s="8" t="n">
        <f aca="false">IF(P509&gt;65,P509-65," ")</f>
        <v>2</v>
      </c>
    </row>
    <row r="510" customFormat="false" ht="14.85" hidden="false" customHeight="false" outlineLevel="0" collapsed="false">
      <c r="A510" s="10" t="n">
        <f aca="false">+A509+1</f>
        <v>41169</v>
      </c>
      <c r="B510" s="0" t="n">
        <v>12420</v>
      </c>
      <c r="C510" s="0" t="n">
        <v>7097</v>
      </c>
      <c r="D510" s="0" t="n">
        <v>11924</v>
      </c>
      <c r="E510" s="8" t="n">
        <f aca="false">D510-D509</f>
        <v>36</v>
      </c>
      <c r="F510" s="8" t="n">
        <f aca="false">(B510-B509)+((D510-D509)-(C510-C509))</f>
        <v>32</v>
      </c>
      <c r="G510" s="8" t="n">
        <f aca="false">G509+F510</f>
        <v>17247</v>
      </c>
      <c r="H510" s="8" t="n">
        <f aca="false">(B510-B509)-(C510-C509)</f>
        <v>-4</v>
      </c>
      <c r="I510" s="1" t="n">
        <f aca="false">AVERAGE(E481:E510)</f>
        <v>31.8666666666667</v>
      </c>
      <c r="J510" s="11" t="n">
        <f aca="false">(D510-D509)/F510</f>
        <v>1.125</v>
      </c>
      <c r="K510" s="19" t="n">
        <f aca="false">SUM(E145:E510)</f>
        <v>9806</v>
      </c>
      <c r="L510" s="2" t="n">
        <f aca="false">(D510-D145)/(G510-G145)</f>
        <v>0.661908949468985</v>
      </c>
      <c r="M510" s="12" t="n">
        <f aca="false">AVERAGE(J481:J510)</f>
        <v>1.0731622475914</v>
      </c>
      <c r="N510" s="13" t="n">
        <f aca="false">AVERAGE(F481:F510)</f>
        <v>31.5333333333333</v>
      </c>
      <c r="O510" s="0" t="s">
        <v>25</v>
      </c>
      <c r="P510" s="3" t="n">
        <v>67</v>
      </c>
      <c r="Q510" s="0" t="n">
        <v>68</v>
      </c>
      <c r="W510" s="8" t="n">
        <f aca="false">IF(P510&gt;65,P510-65," ")</f>
        <v>2</v>
      </c>
    </row>
    <row r="511" customFormat="false" ht="14.85" hidden="false" customHeight="false" outlineLevel="0" collapsed="false">
      <c r="A511" s="10" t="n">
        <f aca="false">+A510+1</f>
        <v>41170</v>
      </c>
      <c r="B511" s="0" t="n">
        <v>12438</v>
      </c>
      <c r="C511" s="0" t="n">
        <v>7114</v>
      </c>
      <c r="D511" s="0" t="n">
        <v>11950</v>
      </c>
      <c r="E511" s="8" t="n">
        <f aca="false">D511-D510</f>
        <v>26</v>
      </c>
      <c r="F511" s="8" t="n">
        <f aca="false">(B511-B510)+((D511-D510)-(C511-C510))</f>
        <v>27</v>
      </c>
      <c r="G511" s="8" t="n">
        <f aca="false">G510+F511</f>
        <v>17274</v>
      </c>
      <c r="H511" s="8" t="n">
        <f aca="false">(B511-B510)-(C511-C510)</f>
        <v>1</v>
      </c>
      <c r="I511" s="1" t="n">
        <f aca="false">AVERAGE(E482:E511)</f>
        <v>31.7333333333333</v>
      </c>
      <c r="J511" s="11" t="n">
        <f aca="false">(D511-D510)/F511</f>
        <v>0.962962962962963</v>
      </c>
      <c r="K511" s="19" t="n">
        <f aca="false">SUM(E146:E511)</f>
        <v>9811</v>
      </c>
      <c r="L511" s="2" t="n">
        <f aca="false">(D511-D146)/(G511-G146)</f>
        <v>0.661028416779432</v>
      </c>
      <c r="M511" s="12" t="n">
        <f aca="false">AVERAGE(J482:J511)</f>
        <v>1.04970545746795</v>
      </c>
      <c r="N511" s="13" t="n">
        <f aca="false">AVERAGE(F482:F511)</f>
        <v>31.8333333333333</v>
      </c>
      <c r="P511" s="3" t="n">
        <v>74</v>
      </c>
      <c r="Q511" s="0" t="n">
        <v>67</v>
      </c>
      <c r="W511" s="8" t="n">
        <f aca="false">IF(P511&gt;65,P511-65," ")</f>
        <v>9</v>
      </c>
    </row>
    <row r="512" customFormat="false" ht="14.85" hidden="false" customHeight="false" outlineLevel="0" collapsed="false">
      <c r="A512" s="10" t="n">
        <f aca="false">+A511+1</f>
        <v>41171</v>
      </c>
      <c r="B512" s="0" t="n">
        <v>12457</v>
      </c>
      <c r="C512" s="0" t="n">
        <v>7125</v>
      </c>
      <c r="D512" s="0" t="n">
        <v>11968</v>
      </c>
      <c r="E512" s="8" t="n">
        <f aca="false">D512-D511</f>
        <v>18</v>
      </c>
      <c r="F512" s="8" t="n">
        <f aca="false">(B512-B511)+((D512-D511)-(C512-C511))</f>
        <v>26</v>
      </c>
      <c r="G512" s="8" t="n">
        <f aca="false">G511+F512</f>
        <v>17300</v>
      </c>
      <c r="H512" s="8" t="n">
        <f aca="false">(B512-B511)-(C512-C511)</f>
        <v>8</v>
      </c>
      <c r="I512" s="1" t="n">
        <f aca="false">AVERAGE(E483:E512)</f>
        <v>31.6</v>
      </c>
      <c r="J512" s="11" t="n">
        <f aca="false">(D512-D511)/F512</f>
        <v>0.692307692307692</v>
      </c>
      <c r="K512" s="19" t="n">
        <f aca="false">SUM(E147:E512)</f>
        <v>9788</v>
      </c>
      <c r="L512" s="2" t="n">
        <f aca="false">(D512-D147)/(G512-G147)</f>
        <v>0.660579004329004</v>
      </c>
      <c r="M512" s="12" t="n">
        <f aca="false">AVERAGE(J483:J512)</f>
        <v>1.04457725233974</v>
      </c>
      <c r="N512" s="13" t="n">
        <f aca="false">AVERAGE(F483:F512)</f>
        <v>31.8333333333333</v>
      </c>
      <c r="P512" s="3" t="n">
        <v>64</v>
      </c>
      <c r="Q512" s="0" t="n">
        <v>67</v>
      </c>
      <c r="W512" s="8" t="str">
        <f aca="false">IF(P512&gt;65,P512-65," ")</f>
        <v> </v>
      </c>
    </row>
    <row r="513" customFormat="false" ht="14.85" hidden="false" customHeight="false" outlineLevel="0" collapsed="false">
      <c r="A513" s="10" t="n">
        <f aca="false">+A512+1</f>
        <v>41172</v>
      </c>
      <c r="B513" s="0" t="n">
        <v>12471</v>
      </c>
      <c r="C513" s="0" t="n">
        <v>7152</v>
      </c>
      <c r="D513" s="0" t="n">
        <v>12005</v>
      </c>
      <c r="E513" s="8" t="n">
        <f aca="false">D513-D512</f>
        <v>37</v>
      </c>
      <c r="F513" s="8" t="n">
        <f aca="false">(B513-B512)+((D513-D512)-(C513-C512))</f>
        <v>24</v>
      </c>
      <c r="G513" s="8" t="n">
        <f aca="false">G512+F513</f>
        <v>17324</v>
      </c>
      <c r="H513" s="8" t="n">
        <f aca="false">(B513-B512)-(C513-C512)</f>
        <v>-13</v>
      </c>
      <c r="I513" s="1" t="n">
        <f aca="false">AVERAGE(E484:E513)</f>
        <v>31.6333333333333</v>
      </c>
      <c r="J513" s="11" t="n">
        <f aca="false">(D513-D512)/F513</f>
        <v>1.54166666666667</v>
      </c>
      <c r="K513" s="19" t="n">
        <f aca="false">SUM(E148:E513)</f>
        <v>9803</v>
      </c>
      <c r="L513" s="2" t="n">
        <f aca="false">(D513-D148)/(G513-G148)</f>
        <v>0.662651417743791</v>
      </c>
      <c r="M513" s="12" t="n">
        <f aca="false">AVERAGE(J484:J513)</f>
        <v>1.04142068668317</v>
      </c>
      <c r="N513" s="13" t="n">
        <f aca="false">AVERAGE(F484:F513)</f>
        <v>31.9</v>
      </c>
      <c r="P513" s="3" t="n">
        <v>61</v>
      </c>
      <c r="Q513" s="0" t="n">
        <v>67</v>
      </c>
      <c r="W513" s="8" t="str">
        <f aca="false">IF(P513&gt;65,P513-65," ")</f>
        <v> </v>
      </c>
    </row>
    <row r="514" customFormat="false" ht="14.85" hidden="false" customHeight="false" outlineLevel="0" collapsed="false">
      <c r="A514" s="10" t="n">
        <f aca="false">+A513+1</f>
        <v>41173</v>
      </c>
      <c r="B514" s="0" t="n">
        <v>12485</v>
      </c>
      <c r="C514" s="0" t="n">
        <v>7179</v>
      </c>
      <c r="D514" s="0" t="n">
        <v>12043</v>
      </c>
      <c r="E514" s="8" t="n">
        <f aca="false">D514-D513</f>
        <v>38</v>
      </c>
      <c r="F514" s="8" t="n">
        <f aca="false">(B514-B513)+((D514-D513)-(C514-C513))</f>
        <v>25</v>
      </c>
      <c r="G514" s="8" t="n">
        <f aca="false">G513+F514</f>
        <v>17349</v>
      </c>
      <c r="H514" s="8" t="n">
        <f aca="false">(B514-B513)-(C514-C513)</f>
        <v>-13</v>
      </c>
      <c r="I514" s="1" t="n">
        <f aca="false">AVERAGE(E485:E514)</f>
        <v>31.6333333333333</v>
      </c>
      <c r="J514" s="11" t="n">
        <f aca="false">(D514-D513)/F514</f>
        <v>1.52</v>
      </c>
      <c r="K514" s="19" t="n">
        <f aca="false">SUM(E149:E514)</f>
        <v>9830</v>
      </c>
      <c r="L514" s="2" t="n">
        <f aca="false">(D514-D149)/(G514-G149)</f>
        <v>0.664140730717185</v>
      </c>
      <c r="M514" s="12" t="n">
        <f aca="false">AVERAGE(J485:J514)</f>
        <v>1.05690216816466</v>
      </c>
      <c r="N514" s="13" t="n">
        <f aca="false">AVERAGE(F485:F514)</f>
        <v>31.5333333333333</v>
      </c>
      <c r="P514" s="3" t="n">
        <v>67</v>
      </c>
      <c r="Q514" s="0" t="n">
        <v>66</v>
      </c>
      <c r="W514" s="8" t="n">
        <f aca="false">IF(P514&gt;65,P514-65," ")</f>
        <v>2</v>
      </c>
    </row>
    <row r="515" customFormat="false" ht="14.85" hidden="false" customHeight="false" outlineLevel="0" collapsed="false">
      <c r="A515" s="10" t="n">
        <f aca="false">+A514+1</f>
        <v>41174</v>
      </c>
      <c r="B515" s="0" t="n">
        <v>12502</v>
      </c>
      <c r="C515" s="0" t="n">
        <v>7198</v>
      </c>
      <c r="D515" s="0" t="n">
        <v>12071</v>
      </c>
      <c r="E515" s="8" t="n">
        <f aca="false">D515-D514</f>
        <v>28</v>
      </c>
      <c r="F515" s="8" t="n">
        <f aca="false">(B515-B514)+((D515-D514)-(C515-C514))</f>
        <v>26</v>
      </c>
      <c r="G515" s="8" t="n">
        <f aca="false">G514+F515</f>
        <v>17375</v>
      </c>
      <c r="H515" s="8" t="n">
        <f aca="false">(B515-B514)-(C515-C514)</f>
        <v>-2</v>
      </c>
      <c r="I515" s="1" t="n">
        <f aca="false">AVERAGE(E486:E515)</f>
        <v>31.2333333333333</v>
      </c>
      <c r="J515" s="11" t="n">
        <f aca="false">(D515-D514)/F515</f>
        <v>1.07692307692308</v>
      </c>
      <c r="K515" s="19" t="n">
        <f aca="false">SUM(E150:E515)</f>
        <v>9844</v>
      </c>
      <c r="L515" s="2" t="n">
        <f aca="false">(D515-D150)/(G515-G150)</f>
        <v>0.665155922343232</v>
      </c>
      <c r="M515" s="12" t="n">
        <f aca="false">AVERAGE(J486:J515)</f>
        <v>1.05676356802606</v>
      </c>
      <c r="N515" s="13" t="n">
        <f aca="false">AVERAGE(F486:F515)</f>
        <v>31.1666666666667</v>
      </c>
      <c r="P515" s="3" t="n">
        <v>69</v>
      </c>
      <c r="Q515" s="0" t="n">
        <v>66</v>
      </c>
      <c r="W515" s="8" t="n">
        <f aca="false">IF(P515&gt;65,P515-65," ")</f>
        <v>4</v>
      </c>
    </row>
    <row r="516" customFormat="false" ht="14.85" hidden="false" customHeight="false" outlineLevel="0" collapsed="false">
      <c r="A516" s="10" t="n">
        <f aca="false">+A515+1</f>
        <v>41175</v>
      </c>
      <c r="B516" s="0" t="n">
        <v>12517</v>
      </c>
      <c r="C516" s="0" t="n">
        <v>7222</v>
      </c>
      <c r="D516" s="0" t="n">
        <v>12103</v>
      </c>
      <c r="E516" s="8" t="n">
        <f aca="false">D516-D515</f>
        <v>32</v>
      </c>
      <c r="F516" s="8" t="n">
        <f aca="false">(B516-B515)+((D516-D515)-(C516-C515))</f>
        <v>23</v>
      </c>
      <c r="G516" s="8" t="n">
        <f aca="false">G515+F516</f>
        <v>17398</v>
      </c>
      <c r="H516" s="8" t="n">
        <f aca="false">(B516-B515)-(C516-C515)</f>
        <v>-9</v>
      </c>
      <c r="I516" s="1" t="n">
        <f aca="false">AVERAGE(E487:E516)</f>
        <v>31.2</v>
      </c>
      <c r="J516" s="11" t="n">
        <f aca="false">(D516-D515)/F516</f>
        <v>1.39130434782609</v>
      </c>
      <c r="K516" s="19" t="n">
        <f aca="false">SUM(E151:E516)</f>
        <v>9865</v>
      </c>
      <c r="L516" s="2" t="n">
        <f aca="false">(D516-D151)/(G516-G151)</f>
        <v>0.666711754362234</v>
      </c>
      <c r="M516" s="12" t="n">
        <f aca="false">AVERAGE(J487:J516)</f>
        <v>1.06647371295359</v>
      </c>
      <c r="N516" s="13" t="n">
        <f aca="false">AVERAGE(F487:F516)</f>
        <v>30.9333333333333</v>
      </c>
      <c r="P516" s="3" t="n">
        <v>63</v>
      </c>
      <c r="Q516" s="0" t="n">
        <v>65</v>
      </c>
      <c r="W516" s="8" t="str">
        <f aca="false">IF(P516&gt;65,P516-65," ")</f>
        <v> </v>
      </c>
    </row>
    <row r="517" customFormat="false" ht="14.85" hidden="false" customHeight="false" outlineLevel="0" collapsed="false">
      <c r="A517" s="10" t="n">
        <f aca="false">+A516+1</f>
        <v>41176</v>
      </c>
      <c r="B517" s="0" t="n">
        <v>12533</v>
      </c>
      <c r="C517" s="0" t="n">
        <v>7248</v>
      </c>
      <c r="D517" s="0" t="n">
        <v>12148</v>
      </c>
      <c r="E517" s="8" t="n">
        <f aca="false">D517-D516</f>
        <v>45</v>
      </c>
      <c r="F517" s="8" t="n">
        <f aca="false">(B517-B516)+((D517-D516)-(C517-C516))</f>
        <v>35</v>
      </c>
      <c r="G517" s="8" t="n">
        <f aca="false">G516+F517</f>
        <v>17433</v>
      </c>
      <c r="H517" s="8" t="n">
        <f aca="false">(B517-B516)-(C517-C516)</f>
        <v>-10</v>
      </c>
      <c r="I517" s="1" t="n">
        <f aca="false">AVERAGE(E488:E517)</f>
        <v>31.5</v>
      </c>
      <c r="J517" s="11" t="n">
        <f aca="false">(D517-D516)/F517</f>
        <v>1.28571428571429</v>
      </c>
      <c r="K517" s="19" t="n">
        <f aca="false">SUM(E152:E517)</f>
        <v>9903</v>
      </c>
      <c r="L517" s="2" t="n">
        <f aca="false">(D517-D152)/(G517-G152)</f>
        <v>0.667702912752585</v>
      </c>
      <c r="M517" s="12" t="n">
        <f aca="false">AVERAGE(J488:J517)</f>
        <v>1.07062117839138</v>
      </c>
      <c r="N517" s="13" t="n">
        <f aca="false">AVERAGE(F488:F517)</f>
        <v>31.0666666666667</v>
      </c>
      <c r="O517" s="13" t="s">
        <v>24</v>
      </c>
      <c r="P517" s="3" t="n">
        <v>60</v>
      </c>
      <c r="Q517" s="0" t="n">
        <v>65</v>
      </c>
      <c r="W517" s="8" t="str">
        <f aca="false">IF(P517&gt;65,P517-65," ")</f>
        <v> </v>
      </c>
    </row>
    <row r="518" customFormat="false" ht="14.85" hidden="false" customHeight="false" outlineLevel="0" collapsed="false">
      <c r="A518" s="10" t="n">
        <f aca="false">+A517+1</f>
        <v>41177</v>
      </c>
      <c r="B518" s="0" t="n">
        <v>12559</v>
      </c>
      <c r="C518" s="0" t="n">
        <v>7271</v>
      </c>
      <c r="D518" s="0" t="n">
        <v>12185</v>
      </c>
      <c r="E518" s="8" t="n">
        <f aca="false">D518-D517</f>
        <v>37</v>
      </c>
      <c r="F518" s="8" t="n">
        <f aca="false">(B518-B517)+((D518-D517)-(C518-C517))</f>
        <v>40</v>
      </c>
      <c r="G518" s="8" t="n">
        <f aca="false">G517+F518</f>
        <v>17473</v>
      </c>
      <c r="H518" s="8" t="n">
        <f aca="false">(B518-B517)-(C518-C517)</f>
        <v>3</v>
      </c>
      <c r="I518" s="1" t="n">
        <f aca="false">AVERAGE(E489:E518)</f>
        <v>31.9</v>
      </c>
      <c r="J518" s="11" t="n">
        <f aca="false">(D518-D517)/F518</f>
        <v>0.925</v>
      </c>
      <c r="K518" s="19" t="n">
        <f aca="false">SUM(E153:E518)</f>
        <v>9917</v>
      </c>
      <c r="L518" s="2" t="n">
        <f aca="false">(D518-D153)/(G518-G153)</f>
        <v>0.668512765095232</v>
      </c>
      <c r="M518" s="12" t="n">
        <f aca="false">AVERAGE(J489:J518)</f>
        <v>1.07541284505805</v>
      </c>
      <c r="N518" s="13" t="n">
        <f aca="false">AVERAGE(F489:F518)</f>
        <v>31.3333333333333</v>
      </c>
      <c r="O518" s="13" t="n">
        <f aca="false">AVERAGE(F495:F529)</f>
        <v>28.6285714285714</v>
      </c>
      <c r="P518" s="3" t="n">
        <v>62</v>
      </c>
      <c r="Q518" s="0" t="n">
        <v>65</v>
      </c>
      <c r="W518" s="8" t="str">
        <f aca="false">IF(P518&gt;65,P518-65," ")</f>
        <v> </v>
      </c>
    </row>
    <row r="519" customFormat="false" ht="14.85" hidden="false" customHeight="false" outlineLevel="0" collapsed="false">
      <c r="A519" s="10" t="n">
        <f aca="false">+A518+1</f>
        <v>41178</v>
      </c>
      <c r="B519" s="0" t="n">
        <v>12570</v>
      </c>
      <c r="C519" s="0" t="n">
        <v>7296</v>
      </c>
      <c r="D519" s="0" t="n">
        <v>12218</v>
      </c>
      <c r="E519" s="8" t="n">
        <f aca="false">D519-D518</f>
        <v>33</v>
      </c>
      <c r="F519" s="8" t="n">
        <f aca="false">(B519-B518)+((D519-D518)-(C519-C518))</f>
        <v>19</v>
      </c>
      <c r="G519" s="8" t="n">
        <f aca="false">G518+F519</f>
        <v>17492</v>
      </c>
      <c r="H519" s="8" t="n">
        <f aca="false">(B519-B518)-(C519-C518)</f>
        <v>-14</v>
      </c>
      <c r="I519" s="1" t="n">
        <f aca="false">AVERAGE(E490:E519)</f>
        <v>31.9</v>
      </c>
      <c r="J519" s="11" t="n">
        <f aca="false">(D519-D518)/F519</f>
        <v>1.73684210526316</v>
      </c>
      <c r="K519" s="19" t="n">
        <f aca="false">SUM(E154:E519)</f>
        <v>9931</v>
      </c>
      <c r="L519" s="2" t="n">
        <f aca="false">(D519-D154)/(G519-G154)</f>
        <v>0.670248715869154</v>
      </c>
      <c r="M519" s="12" t="n">
        <f aca="false">AVERAGE(J490:J519)</f>
        <v>1.1027520263446</v>
      </c>
      <c r="N519" s="13" t="n">
        <f aca="false">AVERAGE(F490:F519)</f>
        <v>30.7666666666667</v>
      </c>
      <c r="P519" s="3" t="n">
        <v>71</v>
      </c>
      <c r="Q519" s="0" t="n">
        <v>64</v>
      </c>
      <c r="W519" s="8" t="str">
        <f aca="false">IF(Q519&gt;65,P519-65," ")</f>
        <v> </v>
      </c>
    </row>
    <row r="520" customFormat="false" ht="14.85" hidden="false" customHeight="false" outlineLevel="0" collapsed="false">
      <c r="A520" s="10" t="n">
        <f aca="false">+A519+1</f>
        <v>41179</v>
      </c>
      <c r="B520" s="0" t="n">
        <v>12584</v>
      </c>
      <c r="C520" s="0" t="n">
        <v>7306</v>
      </c>
      <c r="D520" s="0" t="n">
        <v>12234</v>
      </c>
      <c r="E520" s="8" t="n">
        <f aca="false">D520-D519</f>
        <v>16</v>
      </c>
      <c r="F520" s="8" t="n">
        <f aca="false">(B520-B519)+((D520-D519)-(C520-C519))</f>
        <v>20</v>
      </c>
      <c r="G520" s="8" t="n">
        <f aca="false">G519+F520</f>
        <v>17512</v>
      </c>
      <c r="H520" s="8" t="n">
        <f aca="false">(B520-B519)-(C520-C519)</f>
        <v>4</v>
      </c>
      <c r="I520" s="1" t="n">
        <f aca="false">AVERAGE(E491:E520)</f>
        <v>31.4666666666667</v>
      </c>
      <c r="J520" s="11" t="n">
        <f aca="false">(D520-D519)/F520</f>
        <v>0.8</v>
      </c>
      <c r="K520" s="19" t="n">
        <f aca="false">SUM(E155:E520)</f>
        <v>9933</v>
      </c>
      <c r="L520" s="2" t="n">
        <f aca="false">(D520-D155)/(G520-G155)</f>
        <v>0.67074572375093</v>
      </c>
      <c r="M520" s="12" t="n">
        <f aca="false">AVERAGE(J491:J520)</f>
        <v>1.09719647078904</v>
      </c>
      <c r="N520" s="13" t="n">
        <f aca="false">AVERAGE(F491:F520)</f>
        <v>30.4333333333333</v>
      </c>
      <c r="P520" s="3" t="n">
        <v>70</v>
      </c>
      <c r="Q520" s="0" t="n">
        <v>64</v>
      </c>
      <c r="W520" s="8" t="str">
        <f aca="false">IF(Q520&gt;65,P520-65," ")</f>
        <v> </v>
      </c>
    </row>
    <row r="521" customFormat="false" ht="14.85" hidden="false" customHeight="false" outlineLevel="0" collapsed="false">
      <c r="A521" s="10" t="n">
        <f aca="false">+A520+1</f>
        <v>41180</v>
      </c>
      <c r="B521" s="0" t="n">
        <v>12608</v>
      </c>
      <c r="C521" s="0" t="n">
        <v>7311</v>
      </c>
      <c r="D521" s="0" t="n">
        <v>12247</v>
      </c>
      <c r="E521" s="8" t="n">
        <f aca="false">D521-D520</f>
        <v>13</v>
      </c>
      <c r="F521" s="8" t="n">
        <f aca="false">(B521-B520)+((D521-D520)-(C521-C520))</f>
        <v>32</v>
      </c>
      <c r="G521" s="8" t="n">
        <f aca="false">G520+F521</f>
        <v>17544</v>
      </c>
      <c r="H521" s="8" t="n">
        <f aca="false">(B521-B520)-(C521-C520)</f>
        <v>19</v>
      </c>
      <c r="I521" s="1" t="n">
        <f aca="false">AVERAGE(E492:E521)</f>
        <v>30.5</v>
      </c>
      <c r="J521" s="11" t="n">
        <f aca="false">(D521-D520)/F521</f>
        <v>0.40625</v>
      </c>
      <c r="K521" s="19" t="n">
        <f aca="false">SUM(E156:E521)</f>
        <v>9934</v>
      </c>
      <c r="L521" s="2" t="n">
        <f aca="false">(D521-D156)/(G521-G156)</f>
        <v>0.670474516695958</v>
      </c>
      <c r="M521" s="12" t="n">
        <f aca="false">AVERAGE(J492:J521)</f>
        <v>1.0796270263446</v>
      </c>
      <c r="N521" s="13" t="n">
        <f aca="false">AVERAGE(F492:F521)</f>
        <v>30</v>
      </c>
      <c r="P521" s="3" t="n">
        <v>68</v>
      </c>
      <c r="Q521" s="0" t="n">
        <v>63</v>
      </c>
      <c r="W521" s="8" t="str">
        <f aca="false">IF(Q521&gt;65,P521-65," ")</f>
        <v> </v>
      </c>
    </row>
    <row r="522" customFormat="false" ht="14.85" hidden="false" customHeight="false" outlineLevel="0" collapsed="false">
      <c r="A522" s="10" t="n">
        <f aca="false">+A521+1</f>
        <v>41181</v>
      </c>
      <c r="B522" s="0" t="n">
        <v>12625</v>
      </c>
      <c r="C522" s="0" t="n">
        <v>7318</v>
      </c>
      <c r="D522" s="0" t="n">
        <v>12261</v>
      </c>
      <c r="E522" s="8" t="n">
        <f aca="false">D522-D521</f>
        <v>14</v>
      </c>
      <c r="F522" s="8" t="n">
        <f aca="false">(B522-B521)+((D522-D521)-(C522-C521))</f>
        <v>24</v>
      </c>
      <c r="G522" s="8" t="n">
        <f aca="false">G521+F522</f>
        <v>17568</v>
      </c>
      <c r="H522" s="8" t="n">
        <f aca="false">(B522-B521)-(C522-C521)</f>
        <v>10</v>
      </c>
      <c r="I522" s="1" t="n">
        <f aca="false">AVERAGE(E493:E522)</f>
        <v>29.6666666666667</v>
      </c>
      <c r="J522" s="11" t="n">
        <f aca="false">(D522-D521)/F522</f>
        <v>0.583333333333333</v>
      </c>
      <c r="K522" s="19" t="n">
        <f aca="false">SUM(E157:E522)</f>
        <v>9933</v>
      </c>
      <c r="L522" s="2" t="n">
        <f aca="false">(D522-D157)/(G522-G157)</f>
        <v>0.66970802919708</v>
      </c>
      <c r="M522" s="12" t="n">
        <f aca="false">AVERAGE(J493:J522)</f>
        <v>1.06192861364618</v>
      </c>
      <c r="N522" s="13" t="n">
        <f aca="false">AVERAGE(F493:F522)</f>
        <v>29.6333333333333</v>
      </c>
      <c r="P522" s="3" t="n">
        <v>63</v>
      </c>
      <c r="Q522" s="0" t="n">
        <v>63</v>
      </c>
    </row>
    <row r="523" customFormat="false" ht="14.85" hidden="false" customHeight="false" outlineLevel="0" collapsed="false">
      <c r="A523" s="10" t="n">
        <f aca="false">+A522+1</f>
        <v>41182</v>
      </c>
      <c r="B523" s="0" t="n">
        <v>12650</v>
      </c>
      <c r="C523" s="0" t="n">
        <v>7330</v>
      </c>
      <c r="D523" s="0" t="n">
        <v>12281</v>
      </c>
      <c r="E523" s="8" t="n">
        <f aca="false">D523-D522</f>
        <v>20</v>
      </c>
      <c r="F523" s="8" t="n">
        <f aca="false">(B523-B522)+((D523-D522)-(C523-C522))</f>
        <v>33</v>
      </c>
      <c r="G523" s="8" t="n">
        <f aca="false">G522+F523</f>
        <v>17601</v>
      </c>
      <c r="H523" s="8" t="n">
        <f aca="false">(B523-B522)-(C523-C522)</f>
        <v>13</v>
      </c>
      <c r="I523" s="1" t="n">
        <f aca="false">AVERAGE(E494:E523)</f>
        <v>28.9333333333333</v>
      </c>
      <c r="J523" s="11" t="n">
        <f aca="false">(D523-D522)/F523</f>
        <v>0.606060606060606</v>
      </c>
      <c r="K523" s="19" t="n">
        <f aca="false">SUM(E158:E523)</f>
        <v>9929</v>
      </c>
      <c r="L523" s="2" t="n">
        <f aca="false">(D523-D158)/(G523-G158)</f>
        <v>0.669436562626672</v>
      </c>
      <c r="M523" s="12" t="n">
        <f aca="false">AVERAGE(J494:J523)</f>
        <v>1.02828448000205</v>
      </c>
      <c r="N523" s="14" t="n">
        <f aca="false">AVERAGE(F494:F523)</f>
        <v>29.8666666666667</v>
      </c>
      <c r="O523" s="8" t="n">
        <f aca="false">SUM(E494:E523)</f>
        <v>868</v>
      </c>
      <c r="P523" s="3" t="n">
        <v>62</v>
      </c>
      <c r="Q523" s="0" t="n">
        <v>62</v>
      </c>
    </row>
    <row r="524" customFormat="false" ht="14.85" hidden="false" customHeight="false" outlineLevel="0" collapsed="false">
      <c r="A524" s="10" t="n">
        <f aca="false">+A523+1</f>
        <v>41183</v>
      </c>
      <c r="B524" s="0" t="n">
        <v>12669</v>
      </c>
      <c r="C524" s="0" t="n">
        <v>7350</v>
      </c>
      <c r="D524" s="0" t="n">
        <v>12311</v>
      </c>
      <c r="E524" s="8" t="n">
        <f aca="false">D524-D523</f>
        <v>30</v>
      </c>
      <c r="F524" s="8" t="n">
        <f aca="false">(B524-B523)+((D524-D523)-(C524-C523))</f>
        <v>29</v>
      </c>
      <c r="G524" s="8" t="n">
        <f aca="false">G523+F524</f>
        <v>17630</v>
      </c>
      <c r="H524" s="8" t="n">
        <f aca="false">(B524-B523)-(C524-C523)</f>
        <v>-1</v>
      </c>
      <c r="I524" s="1" t="n">
        <f aca="false">AVERAGE(E495:E524)</f>
        <v>28.6333333333333</v>
      </c>
      <c r="J524" s="11" t="n">
        <f aca="false">(D524-D523)/F524</f>
        <v>1.03448275862069</v>
      </c>
      <c r="K524" s="19" t="n">
        <f aca="false">SUM(E159:E524)</f>
        <v>9939</v>
      </c>
      <c r="L524" s="2" t="n">
        <f aca="false">(D524-D159)/(G524-G159)</f>
        <v>0.671240283879689</v>
      </c>
      <c r="M524" s="12" t="n">
        <f aca="false">AVERAGE(J495:J524)</f>
        <v>1.02855671230695</v>
      </c>
      <c r="N524" s="13" t="n">
        <f aca="false">AVERAGE(F495:F524)</f>
        <v>29.5666666666667</v>
      </c>
      <c r="P524" s="3" t="n">
        <v>62</v>
      </c>
      <c r="Q524" s="0" t="n">
        <v>62</v>
      </c>
      <c r="R524" s="8"/>
      <c r="S524" s="8" t="n">
        <f aca="false">IF(Q524&lt;65,65-Q524," ")</f>
        <v>3</v>
      </c>
      <c r="U524" s="4"/>
      <c r="V524" s="4"/>
    </row>
    <row r="525" customFormat="false" ht="14.85" hidden="false" customHeight="false" outlineLevel="0" collapsed="false">
      <c r="A525" s="10" t="n">
        <f aca="false">+A524+1</f>
        <v>41184</v>
      </c>
      <c r="B525" s="0" t="n">
        <v>12683</v>
      </c>
      <c r="C525" s="0" t="n">
        <v>7373</v>
      </c>
      <c r="D525" s="0" t="n">
        <v>12340</v>
      </c>
      <c r="E525" s="8" t="n">
        <f aca="false">D525-D524</f>
        <v>29</v>
      </c>
      <c r="F525" s="8" t="n">
        <f aca="false">(B525-B524)+((D525-D524)-(C525-C524))</f>
        <v>20</v>
      </c>
      <c r="G525" s="8" t="n">
        <f aca="false">G524+F525</f>
        <v>17650</v>
      </c>
      <c r="H525" s="8" t="n">
        <f aca="false">(B525-B524)-(C525-C524)</f>
        <v>-9</v>
      </c>
      <c r="I525" s="1" t="n">
        <f aca="false">AVERAGE(E496:E525)</f>
        <v>28.5</v>
      </c>
      <c r="J525" s="11" t="n">
        <f aca="false">(D525-D524)/F525</f>
        <v>1.45</v>
      </c>
      <c r="K525" s="19" t="n">
        <f aca="false">SUM(E160:E525)</f>
        <v>9960</v>
      </c>
      <c r="L525" s="2" t="n">
        <f aca="false">(D525-D160)/(G525-G160)</f>
        <v>0.673342354533153</v>
      </c>
      <c r="M525" s="12" t="n">
        <f aca="false">AVERAGE(J496:J525)</f>
        <v>1.04794267721923</v>
      </c>
      <c r="N525" s="13" t="n">
        <f aca="false">AVERAGE(F496:F525)</f>
        <v>28.9666666666667</v>
      </c>
      <c r="P525" s="3" t="n">
        <v>66</v>
      </c>
      <c r="Q525" s="0" t="n">
        <v>62</v>
      </c>
      <c r="R525" s="8" t="str">
        <f aca="false">IF(P525&lt;65,65-P525," ")</f>
        <v> </v>
      </c>
      <c r="S525" s="8" t="n">
        <f aca="false">IF(Q525&lt;65,65-Q525," ")</f>
        <v>3</v>
      </c>
      <c r="U525" s="4"/>
      <c r="V525" s="4"/>
    </row>
    <row r="526" customFormat="false" ht="14.85" hidden="false" customHeight="false" outlineLevel="0" collapsed="false">
      <c r="A526" s="10" t="n">
        <f aca="false">+A525+1</f>
        <v>41185</v>
      </c>
      <c r="B526" s="0" t="n">
        <v>12706</v>
      </c>
      <c r="C526" s="0" t="n">
        <v>7374</v>
      </c>
      <c r="D526" s="0" t="n">
        <v>12345</v>
      </c>
      <c r="E526" s="8" t="n">
        <f aca="false">D526-D525</f>
        <v>5</v>
      </c>
      <c r="F526" s="8" t="n">
        <f aca="false">(B526-B525)+((D526-D525)-(C526-C525))</f>
        <v>27</v>
      </c>
      <c r="G526" s="8" t="n">
        <f aca="false">G525+F526</f>
        <v>17677</v>
      </c>
      <c r="H526" s="8" t="n">
        <f aca="false">(B526-B525)-(C526-C525)</f>
        <v>22</v>
      </c>
      <c r="I526" s="1" t="n">
        <f aca="false">AVERAGE(E497:E526)</f>
        <v>28.3</v>
      </c>
      <c r="J526" s="11" t="n">
        <f aca="false">(D526-D525)/F526</f>
        <v>0.185185185185185</v>
      </c>
      <c r="K526" s="19" t="n">
        <f aca="false">SUM(E161:E526)</f>
        <v>9957</v>
      </c>
      <c r="L526" s="2" t="n">
        <f aca="false">(D526-D161)/(G526-G161)</f>
        <v>0.672532827940977</v>
      </c>
      <c r="M526" s="12" t="n">
        <f aca="false">AVERAGE(J497:J526)</f>
        <v>1.04446639391839</v>
      </c>
      <c r="N526" s="13" t="n">
        <f aca="false">AVERAGE(F497:F526)</f>
        <v>28.6</v>
      </c>
      <c r="P526" s="3" t="n">
        <v>69</v>
      </c>
      <c r="Q526" s="0" t="n">
        <v>61</v>
      </c>
      <c r="R526" s="8" t="str">
        <f aca="false">IF(P526&lt;65,65-P526," ")</f>
        <v> </v>
      </c>
      <c r="S526" s="8" t="n">
        <f aca="false">IF(Q526&lt;65,65-Q526," ")</f>
        <v>4</v>
      </c>
      <c r="U526" s="4"/>
      <c r="V526" s="4"/>
    </row>
    <row r="527" customFormat="false" ht="14.85" hidden="false" customHeight="false" outlineLevel="0" collapsed="false">
      <c r="A527" s="10" t="n">
        <f aca="false">+A526+1</f>
        <v>41186</v>
      </c>
      <c r="B527" s="0" t="n">
        <v>12727</v>
      </c>
      <c r="C527" s="0" t="n">
        <v>7375</v>
      </c>
      <c r="D527" s="0" t="n">
        <v>12350</v>
      </c>
      <c r="E527" s="8" t="n">
        <f aca="false">D527-D526</f>
        <v>5</v>
      </c>
      <c r="F527" s="8" t="n">
        <f aca="false">(B527-B526)+((D527-D526)-(C527-C526))</f>
        <v>25</v>
      </c>
      <c r="G527" s="8" t="n">
        <f aca="false">G526+F527</f>
        <v>17702</v>
      </c>
      <c r="H527" s="8" t="n">
        <f aca="false">(B527-B526)-(C527-C526)</f>
        <v>20</v>
      </c>
      <c r="I527" s="1" t="n">
        <f aca="false">AVERAGE(E498:E527)</f>
        <v>28.2333333333333</v>
      </c>
      <c r="J527" s="11" t="n">
        <f aca="false">(D527-D526)/F527</f>
        <v>0.2</v>
      </c>
      <c r="K527" s="19" t="n">
        <f aca="false">SUM(E162:E527)</f>
        <v>9941</v>
      </c>
      <c r="L527" s="2" t="n">
        <f aca="false">(D527-D162)/(G527-G162)</f>
        <v>0.67068463465836</v>
      </c>
      <c r="M527" s="12" t="n">
        <f aca="false">AVERAGE(J498:J527)</f>
        <v>1.04529972725172</v>
      </c>
      <c r="N527" s="13" t="n">
        <f aca="false">AVERAGE(F498:F527)</f>
        <v>28.1</v>
      </c>
      <c r="P527" s="3" t="n">
        <v>70</v>
      </c>
      <c r="Q527" s="0" t="n">
        <v>61</v>
      </c>
      <c r="R527" s="8" t="str">
        <f aca="false">IF(P527&lt;65,65-P527," ")</f>
        <v> </v>
      </c>
      <c r="S527" s="8" t="n">
        <f aca="false">IF(Q527&lt;65,65-Q527," ")</f>
        <v>4</v>
      </c>
      <c r="U527" s="4"/>
      <c r="V527" s="4"/>
    </row>
    <row r="528" customFormat="false" ht="14.85" hidden="false" customHeight="false" outlineLevel="0" collapsed="false">
      <c r="A528" s="10" t="n">
        <f aca="false">+A527+1</f>
        <v>41187</v>
      </c>
      <c r="B528" s="0" t="n">
        <v>12741</v>
      </c>
      <c r="C528" s="0" t="n">
        <v>7387</v>
      </c>
      <c r="D528" s="0" t="n">
        <v>12370</v>
      </c>
      <c r="E528" s="8" t="n">
        <f aca="false">D528-D527</f>
        <v>20</v>
      </c>
      <c r="F528" s="8" t="n">
        <f aca="false">(B528-B527)+((D528-D527)-(C528-C527))</f>
        <v>22</v>
      </c>
      <c r="G528" s="8" t="n">
        <f aca="false">G527+F528</f>
        <v>17724</v>
      </c>
      <c r="H528" s="8" t="n">
        <f aca="false">(B528-B527)-(C528-C527)</f>
        <v>2</v>
      </c>
      <c r="I528" s="1" t="n">
        <f aca="false">AVERAGE(E499:E528)</f>
        <v>28.6666666666667</v>
      </c>
      <c r="J528" s="11" t="n">
        <f aca="false">(D528-D527)/F528</f>
        <v>0.909090909090909</v>
      </c>
      <c r="K528" s="19" t="n">
        <f aca="false">SUM(E163:E528)</f>
        <v>9924</v>
      </c>
      <c r="L528" s="2" t="n">
        <f aca="false">(D528-D163)/(G528-G163)</f>
        <v>0.669217744666441</v>
      </c>
      <c r="M528" s="12" t="n">
        <f aca="false">AVERAGE(J499:J528)</f>
        <v>1.06662839858039</v>
      </c>
      <c r="N528" s="13" t="n">
        <f aca="false">AVERAGE(F499:F528)</f>
        <v>27.9666666666667</v>
      </c>
      <c r="P528" s="3" t="n">
        <v>70</v>
      </c>
      <c r="Q528" s="0" t="n">
        <v>60</v>
      </c>
      <c r="R528" s="8" t="str">
        <f aca="false">IF(P528&lt;65,65-P528," ")</f>
        <v> </v>
      </c>
      <c r="S528" s="8" t="n">
        <f aca="false">IF(Q528&lt;65,65-Q528," ")</f>
        <v>5</v>
      </c>
      <c r="U528" s="4"/>
      <c r="V528" s="4"/>
    </row>
    <row r="529" customFormat="false" ht="14.85" hidden="false" customHeight="false" outlineLevel="0" collapsed="false">
      <c r="A529" s="10" t="n">
        <f aca="false">+A528+1</f>
        <v>41188</v>
      </c>
      <c r="B529" s="0" t="n">
        <v>12752</v>
      </c>
      <c r="C529" s="0" t="n">
        <v>7412</v>
      </c>
      <c r="D529" s="0" t="n">
        <v>12405</v>
      </c>
      <c r="E529" s="8" t="n">
        <f aca="false">D529-D528</f>
        <v>35</v>
      </c>
      <c r="F529" s="8" t="n">
        <f aca="false">(B529-B528)+((D529-D528)-(C529-C528))</f>
        <v>21</v>
      </c>
      <c r="G529" s="8" t="n">
        <f aca="false">G528+F529</f>
        <v>17745</v>
      </c>
      <c r="H529" s="8" t="n">
        <f aca="false">(B529-B528)-(C529-C528)</f>
        <v>-14</v>
      </c>
      <c r="I529" s="1" t="n">
        <f aca="false">AVERAGE(E500:E529)</f>
        <v>29.1666666666667</v>
      </c>
      <c r="J529" s="11" t="n">
        <f aca="false">(D529-D528)/F529</f>
        <v>1.66666666666667</v>
      </c>
      <c r="K529" s="19" t="n">
        <f aca="false">SUM(E164:E529)</f>
        <v>9916</v>
      </c>
      <c r="L529" s="2" t="n">
        <f aca="false">(D529-D164)/(G529-G164)</f>
        <v>0.66906133514063</v>
      </c>
      <c r="M529" s="12" t="n">
        <f aca="false">AVERAGE(J500:J529)</f>
        <v>1.10464009448682</v>
      </c>
      <c r="N529" s="13" t="n">
        <f aca="false">AVERAGE(F500:F529)</f>
        <v>27.4</v>
      </c>
      <c r="P529" s="3" t="n">
        <v>66</v>
      </c>
      <c r="Q529" s="0" t="n">
        <v>60</v>
      </c>
      <c r="R529" s="8" t="str">
        <f aca="false">IF(P529&lt;65,65-P529," ")</f>
        <v> </v>
      </c>
      <c r="S529" s="8" t="n">
        <f aca="false">IF(Q529&lt;65,65-Q529," ")</f>
        <v>5</v>
      </c>
      <c r="U529" s="4"/>
      <c r="V529" s="4"/>
    </row>
    <row r="530" customFormat="false" ht="14.85" hidden="false" customHeight="false" outlineLevel="0" collapsed="false">
      <c r="A530" s="10" t="n">
        <f aca="false">+A529+1</f>
        <v>41189</v>
      </c>
      <c r="B530" s="0" t="n">
        <v>12780</v>
      </c>
      <c r="C530" s="0" t="n">
        <v>7413</v>
      </c>
      <c r="D530" s="0" t="n">
        <v>12411</v>
      </c>
      <c r="E530" s="8" t="n">
        <f aca="false">D530-D529</f>
        <v>6</v>
      </c>
      <c r="F530" s="8" t="n">
        <f aca="false">(B530-B529)+((D530-D529)-(C530-C529))</f>
        <v>33</v>
      </c>
      <c r="G530" s="8" t="n">
        <f aca="false">G529+F530</f>
        <v>17778</v>
      </c>
      <c r="H530" s="8" t="n">
        <f aca="false">(B530-B529)-(C530-C529)</f>
        <v>27</v>
      </c>
      <c r="I530" s="1" t="n">
        <f aca="false">AVERAGE(E501:E530)</f>
        <v>28.5333333333333</v>
      </c>
      <c r="J530" s="11" t="n">
        <f aca="false">(D530-D529)/F530</f>
        <v>0.181818181818182</v>
      </c>
      <c r="K530" s="19" t="n">
        <f aca="false">SUM(E165:E530)</f>
        <v>9878</v>
      </c>
      <c r="L530" s="2" t="n">
        <f aca="false">(D530-D165)/(G530-G165)</f>
        <v>0.666418264345234</v>
      </c>
      <c r="M530" s="12" t="n">
        <f aca="false">AVERAGE(J501:J530)</f>
        <v>1.08689117673791</v>
      </c>
      <c r="N530" s="13" t="n">
        <f aca="false">AVERAGE(F501:F530)</f>
        <v>27.3333333333333</v>
      </c>
      <c r="P530" s="3" t="n">
        <v>51</v>
      </c>
      <c r="Q530" s="0" t="n">
        <v>60</v>
      </c>
      <c r="R530" s="8" t="n">
        <f aca="false">IF(P530&lt;65,65-P530,0)</f>
        <v>14</v>
      </c>
      <c r="S530" s="8" t="n">
        <f aca="false">IF(Q530&lt;65,65-Q530," ")</f>
        <v>5</v>
      </c>
      <c r="T530" s="4" t="n">
        <f aca="false">IF(R530&gt;0,((F530-28)*(0.16)),0)</f>
        <v>0.8</v>
      </c>
      <c r="U530" s="4" t="n">
        <f aca="false">(R530/7)*4</f>
        <v>8</v>
      </c>
      <c r="V530" s="4"/>
    </row>
    <row r="531" customFormat="false" ht="14.85" hidden="false" customHeight="false" outlineLevel="0" collapsed="false">
      <c r="A531" s="10" t="n">
        <f aca="false">+A530+1</f>
        <v>41190</v>
      </c>
      <c r="B531" s="0" t="n">
        <v>12815</v>
      </c>
      <c r="C531" s="0" t="n">
        <v>7418</v>
      </c>
      <c r="D531" s="0" t="n">
        <v>12423</v>
      </c>
      <c r="E531" s="8" t="n">
        <f aca="false">D531-D530</f>
        <v>12</v>
      </c>
      <c r="F531" s="8" t="n">
        <f aca="false">(B531-B530)+((D531-D530)-(C531-C530))</f>
        <v>42</v>
      </c>
      <c r="G531" s="8" t="n">
        <f aca="false">G530+F531</f>
        <v>17820</v>
      </c>
      <c r="H531" s="8" t="n">
        <f aca="false">(B531-B530)-(C531-C530)</f>
        <v>30</v>
      </c>
      <c r="I531" s="1" t="n">
        <f aca="false">AVERAGE(E502:E531)</f>
        <v>27.7</v>
      </c>
      <c r="J531" s="11" t="n">
        <f aca="false">(D531-D530)/F531</f>
        <v>0.285714285714286</v>
      </c>
      <c r="K531" s="19" t="n">
        <f aca="false">SUM(E166:E531)</f>
        <v>9849</v>
      </c>
      <c r="L531" s="2" t="n">
        <f aca="false">(D531-D166)/(G531-G166)</f>
        <v>0.663846778559827</v>
      </c>
      <c r="M531" s="12" t="n">
        <f aca="false">AVERAGE(J502:J531)</f>
        <v>1.06558165292838</v>
      </c>
      <c r="N531" s="13" t="n">
        <f aca="false">AVERAGE(F502:F531)</f>
        <v>27.4</v>
      </c>
      <c r="P531" s="3" t="n">
        <v>50</v>
      </c>
      <c r="Q531" s="0" t="n">
        <v>59</v>
      </c>
      <c r="R531" s="8" t="n">
        <f aca="false">IF(P531&lt;65,65-P531,0)</f>
        <v>15</v>
      </c>
      <c r="S531" s="8" t="n">
        <f aca="false">IF(Q531&lt;65,65-Q531," ")</f>
        <v>6</v>
      </c>
      <c r="T531" s="4" t="n">
        <f aca="false">IF(R531&gt;0,((F531-28)*(0.16)),0)</f>
        <v>2.24</v>
      </c>
      <c r="U531" s="4" t="n">
        <f aca="false">(R531/7)*4</f>
        <v>8.57142857142857</v>
      </c>
      <c r="V531" s="4"/>
    </row>
    <row r="532" customFormat="false" ht="14.85" hidden="false" customHeight="false" outlineLevel="0" collapsed="false">
      <c r="A532" s="10" t="n">
        <f aca="false">+A531+1</f>
        <v>41191</v>
      </c>
      <c r="B532" s="0" t="n">
        <v>12854</v>
      </c>
      <c r="C532" s="0" t="n">
        <v>7418</v>
      </c>
      <c r="D532" s="0" t="n">
        <v>12429</v>
      </c>
      <c r="E532" s="8" t="n">
        <f aca="false">D532-D531</f>
        <v>6</v>
      </c>
      <c r="F532" s="8" t="n">
        <f aca="false">(B532-B531)+((D532-D531)-(C532-C531))</f>
        <v>45</v>
      </c>
      <c r="G532" s="8" t="n">
        <f aca="false">G531+F532</f>
        <v>17865</v>
      </c>
      <c r="H532" s="8" t="n">
        <f aca="false">(B532-B531)-(C532-C531)</f>
        <v>39</v>
      </c>
      <c r="I532" s="1" t="n">
        <f aca="false">AVERAGE(E503:E532)</f>
        <v>26.9333333333333</v>
      </c>
      <c r="J532" s="11" t="n">
        <f aca="false">(D532-D531)/F532</f>
        <v>0.133333333333333</v>
      </c>
      <c r="K532" s="19" t="n">
        <f aca="false">SUM(E167:E532)</f>
        <v>9815</v>
      </c>
      <c r="L532" s="2" t="n">
        <f aca="false">(D532-D167)/(G532-G167)</f>
        <v>0.660585174673965</v>
      </c>
      <c r="M532" s="12" t="n">
        <f aca="false">AVERAGE(J503:J532)</f>
        <v>1.0407331680799</v>
      </c>
      <c r="N532" s="13" t="n">
        <f aca="false">AVERAGE(F503:F532)</f>
        <v>27.8</v>
      </c>
      <c r="P532" s="3" t="n">
        <v>55</v>
      </c>
      <c r="Q532" s="0" t="n">
        <v>59</v>
      </c>
      <c r="R532" s="8" t="n">
        <f aca="false">IF(P532&lt;65,65-P532,0)</f>
        <v>10</v>
      </c>
      <c r="S532" s="8" t="n">
        <f aca="false">IF(Q532&lt;65,65-Q532," ")</f>
        <v>6</v>
      </c>
      <c r="T532" s="4" t="n">
        <f aca="false">IF(R532&gt;0,((F532-28)*(0.16)),0)</f>
        <v>2.72</v>
      </c>
      <c r="U532" s="4" t="n">
        <f aca="false">(R532/7)*4</f>
        <v>5.71428571428571</v>
      </c>
      <c r="V532" s="4"/>
    </row>
    <row r="533" customFormat="false" ht="14.85" hidden="false" customHeight="false" outlineLevel="0" collapsed="false">
      <c r="A533" s="10" t="n">
        <f aca="false">+A532+1</f>
        <v>41192</v>
      </c>
      <c r="B533" s="0" t="n">
        <v>12878</v>
      </c>
      <c r="C533" s="0" t="n">
        <v>7422</v>
      </c>
      <c r="D533" s="0" t="n">
        <v>12438</v>
      </c>
      <c r="E533" s="8" t="n">
        <f aca="false">D533-D532</f>
        <v>9</v>
      </c>
      <c r="F533" s="8" t="n">
        <f aca="false">(B533-B532)+((D533-D532)-(C533-C532))</f>
        <v>29</v>
      </c>
      <c r="G533" s="8" t="n">
        <f aca="false">G532+F533</f>
        <v>17894</v>
      </c>
      <c r="H533" s="8" t="n">
        <f aca="false">(B533-B532)-(C533-C532)</f>
        <v>20</v>
      </c>
      <c r="I533" s="1" t="n">
        <f aca="false">AVERAGE(E504:E533)</f>
        <v>26.0333333333333</v>
      </c>
      <c r="J533" s="11" t="n">
        <f aca="false">(D533-D532)/F533</f>
        <v>0.310344827586207</v>
      </c>
      <c r="K533" s="19" t="n">
        <f aca="false">SUM(E168:E533)</f>
        <v>9785</v>
      </c>
      <c r="L533" s="2" t="n">
        <f aca="false">(D533-D168)/(G533-G168)</f>
        <v>0.658543171538514</v>
      </c>
      <c r="M533" s="12" t="n">
        <f aca="false">AVERAGE(J504:J533)</f>
        <v>1.00822085280896</v>
      </c>
      <c r="N533" s="13" t="n">
        <f aca="false">AVERAGE(F504:F533)</f>
        <v>27.8333333333333</v>
      </c>
      <c r="P533" s="3" t="n">
        <v>61</v>
      </c>
      <c r="Q533" s="0" t="n">
        <v>59</v>
      </c>
      <c r="R533" s="8" t="n">
        <f aca="false">IF(P533&lt;65,65-P533,0)</f>
        <v>4</v>
      </c>
      <c r="S533" s="8" t="n">
        <f aca="false">IF(Q533&lt;65,65-Q533," ")</f>
        <v>6</v>
      </c>
      <c r="T533" s="4" t="n">
        <f aca="false">IF(R533&gt;0,((F533-28)*(0.16)),0)</f>
        <v>0.16</v>
      </c>
      <c r="U533" s="4" t="n">
        <f aca="false">(R533/7)*4</f>
        <v>2.28571428571429</v>
      </c>
      <c r="V533" s="4"/>
    </row>
    <row r="534" customFormat="false" ht="14.85" hidden="false" customHeight="false" outlineLevel="0" collapsed="false">
      <c r="A534" s="10" t="n">
        <f aca="false">+A533+1</f>
        <v>41193</v>
      </c>
      <c r="B534" s="0" t="n">
        <v>12900</v>
      </c>
      <c r="C534" s="0" t="n">
        <v>7445</v>
      </c>
      <c r="D534" s="0" t="n">
        <v>12469</v>
      </c>
      <c r="E534" s="8" t="n">
        <f aca="false">D534-D533</f>
        <v>31</v>
      </c>
      <c r="F534" s="8" t="n">
        <f aca="false">(B534-B533)+((D534-D533)-(C534-C533))</f>
        <v>30</v>
      </c>
      <c r="G534" s="8" t="n">
        <f aca="false">G533+F534</f>
        <v>17924</v>
      </c>
      <c r="H534" s="8" t="n">
        <f aca="false">(B534-B533)-(C534-C533)</f>
        <v>-1</v>
      </c>
      <c r="I534" s="1" t="n">
        <f aca="false">AVERAGE(E505:E534)</f>
        <v>25.8</v>
      </c>
      <c r="J534" s="11" t="n">
        <f aca="false">(D534-D533)/F534</f>
        <v>1.03333333333333</v>
      </c>
      <c r="K534" s="19" t="n">
        <f aca="false">SUM(E169:E534)</f>
        <v>9786</v>
      </c>
      <c r="L534" s="2" t="n">
        <f aca="false">(D534-D169)/(G534-G169)</f>
        <v>0.659491193737769</v>
      </c>
      <c r="M534" s="12" t="n">
        <f aca="false">AVERAGE(J505:J534)</f>
        <v>1.00180508219964</v>
      </c>
      <c r="N534" s="13" t="n">
        <f aca="false">AVERAGE(F505:F534)</f>
        <v>27.8</v>
      </c>
      <c r="P534" s="3" t="n">
        <v>54</v>
      </c>
      <c r="Q534" s="0" t="n">
        <v>58</v>
      </c>
      <c r="R534" s="8" t="n">
        <f aca="false">IF(P534&lt;65,65-P534,0)</f>
        <v>11</v>
      </c>
      <c r="S534" s="8" t="n">
        <f aca="false">IF(Q534&lt;65,65-Q534," ")</f>
        <v>7</v>
      </c>
      <c r="T534" s="4" t="n">
        <f aca="false">IF(R534&gt;0,((F534-28)*(0.16)),0)</f>
        <v>0.32</v>
      </c>
      <c r="U534" s="4" t="n">
        <f aca="false">(R534/7)*4</f>
        <v>6.28571428571429</v>
      </c>
      <c r="V534" s="4"/>
    </row>
    <row r="535" customFormat="false" ht="14.85" hidden="false" customHeight="false" outlineLevel="0" collapsed="false">
      <c r="A535" s="10" t="n">
        <f aca="false">+A534+1</f>
        <v>41194</v>
      </c>
      <c r="B535" s="0" t="n">
        <v>12927</v>
      </c>
      <c r="C535" s="0" t="n">
        <v>7472</v>
      </c>
      <c r="D535" s="0" t="n">
        <v>12506</v>
      </c>
      <c r="E535" s="8" t="n">
        <f aca="false">D535-D534</f>
        <v>37</v>
      </c>
      <c r="F535" s="8" t="n">
        <f aca="false">(B535-B534)+((D535-D534)-(C535-C534))</f>
        <v>37</v>
      </c>
      <c r="G535" s="8" t="n">
        <f aca="false">G534+F535</f>
        <v>17961</v>
      </c>
      <c r="H535" s="8" t="n">
        <f aca="false">(B535-B534)-(C535-C534)</f>
        <v>0</v>
      </c>
      <c r="I535" s="1" t="n">
        <f aca="false">AVERAGE(E506:E535)</f>
        <v>25.6666666666667</v>
      </c>
      <c r="J535" s="11" t="n">
        <f aca="false">(D535-D534)/F535</f>
        <v>1</v>
      </c>
      <c r="K535" s="19" t="n">
        <f aca="false">SUM(E170:E535)</f>
        <v>9810</v>
      </c>
      <c r="L535" s="2" t="n">
        <f aca="false">(D535-D170)/(G535-G170)</f>
        <v>0.661515621836831</v>
      </c>
      <c r="M535" s="12" t="n">
        <f aca="false">AVERAGE(J506:J535)</f>
        <v>0.982574312968873</v>
      </c>
      <c r="N535" s="13" t="n">
        <f aca="false">AVERAGE(F506:F535)</f>
        <v>28.1666666666667</v>
      </c>
      <c r="P535" s="3" t="n">
        <v>51</v>
      </c>
      <c r="Q535" s="0" t="n">
        <v>58</v>
      </c>
      <c r="R535" s="8" t="n">
        <f aca="false">IF(P535&lt;65,65-P535,0)</f>
        <v>14</v>
      </c>
      <c r="S535" s="8" t="n">
        <f aca="false">IF(Q535&lt;65,65-Q535," ")</f>
        <v>7</v>
      </c>
      <c r="T535" s="4" t="n">
        <f aca="false">IF(R535&gt;0,((F535-28)*(0.16)),0)</f>
        <v>1.44</v>
      </c>
      <c r="U535" s="4" t="n">
        <f aca="false">(R535/7)*4</f>
        <v>8</v>
      </c>
      <c r="V535" s="4"/>
    </row>
    <row r="536" customFormat="false" ht="14.85" hidden="false" customHeight="false" outlineLevel="0" collapsed="false">
      <c r="A536" s="10" t="n">
        <f aca="false">+A535+1</f>
        <v>41195</v>
      </c>
      <c r="B536" s="0" t="n">
        <v>12964</v>
      </c>
      <c r="C536" s="0" t="n">
        <v>7492</v>
      </c>
      <c r="D536" s="0" t="n">
        <v>12534</v>
      </c>
      <c r="E536" s="8" t="n">
        <f aca="false">D536-D535</f>
        <v>28</v>
      </c>
      <c r="F536" s="8" t="n">
        <f aca="false">(B536-B535)+((D536-D535)-(C536-C535))</f>
        <v>45</v>
      </c>
      <c r="G536" s="8" t="n">
        <f aca="false">G535+F536</f>
        <v>18006</v>
      </c>
      <c r="H536" s="8" t="n">
        <f aca="false">(B536-B535)-(C536-C535)</f>
        <v>17</v>
      </c>
      <c r="I536" s="1" t="n">
        <f aca="false">AVERAGE(E507:E536)</f>
        <v>25.2333333333333</v>
      </c>
      <c r="J536" s="11" t="n">
        <f aca="false">(D536-D535)/F536</f>
        <v>0.622222222222222</v>
      </c>
      <c r="K536" s="19" t="n">
        <f aca="false">SUM(E171:E536)</f>
        <v>9831</v>
      </c>
      <c r="L536" s="2" t="n">
        <f aca="false">(D536-D171)/(G536-G171)</f>
        <v>0.662016444264726</v>
      </c>
      <c r="M536" s="12" t="n">
        <f aca="false">AVERAGE(J507:J536)</f>
        <v>0.948648387042947</v>
      </c>
      <c r="N536" s="13" t="n">
        <f aca="false">AVERAGE(F507:F536)</f>
        <v>28.8333333333333</v>
      </c>
      <c r="P536" s="3" t="n">
        <v>44</v>
      </c>
      <c r="Q536" s="0" t="n">
        <v>58</v>
      </c>
      <c r="R536" s="8" t="n">
        <f aca="false">IF(P536&lt;65,65-P536,0)</f>
        <v>21</v>
      </c>
      <c r="S536" s="8" t="n">
        <f aca="false">IF(Q536&lt;65,65-Q536," ")</f>
        <v>7</v>
      </c>
      <c r="T536" s="4" t="n">
        <f aca="false">IF(R536&gt;0,((F536-28)*(0.16)),0)</f>
        <v>2.72</v>
      </c>
      <c r="U536" s="4" t="n">
        <f aca="false">(R536/7)*4</f>
        <v>12</v>
      </c>
      <c r="V536" s="4"/>
    </row>
    <row r="537" customFormat="false" ht="14.85" hidden="false" customHeight="false" outlineLevel="0" collapsed="false">
      <c r="A537" s="10" t="n">
        <f aca="false">+A536+1</f>
        <v>41196</v>
      </c>
      <c r="B537" s="0" t="n">
        <v>12993</v>
      </c>
      <c r="C537" s="0" t="n">
        <v>7519</v>
      </c>
      <c r="D537" s="0" t="n">
        <v>12567</v>
      </c>
      <c r="E537" s="8" t="n">
        <f aca="false">D537-D536</f>
        <v>33</v>
      </c>
      <c r="F537" s="8" t="n">
        <f aca="false">(B537-B536)+((D537-D536)-(C537-C536))</f>
        <v>35</v>
      </c>
      <c r="G537" s="8" t="n">
        <f aca="false">G536+F537</f>
        <v>18041</v>
      </c>
      <c r="H537" s="8" t="n">
        <f aca="false">(B537-B536)-(C537-C536)</f>
        <v>2</v>
      </c>
      <c r="I537" s="1" t="n">
        <f aca="false">AVERAGE(E508:E537)</f>
        <v>24.9666666666667</v>
      </c>
      <c r="J537" s="11" t="n">
        <f aca="false">(D537-D536)/F537</f>
        <v>0.942857142857143</v>
      </c>
      <c r="K537" s="19" t="n">
        <f aca="false">SUM(E172:E537)</f>
        <v>9856</v>
      </c>
      <c r="L537" s="2" t="n">
        <f aca="false">(D537-D172)/(G537-G172)</f>
        <v>0.662537032049556</v>
      </c>
      <c r="M537" s="12" t="n">
        <f aca="false">AVERAGE(J508:J537)</f>
        <v>0.938662817057378</v>
      </c>
      <c r="N537" s="13" t="n">
        <f aca="false">AVERAGE(F508:F537)</f>
        <v>28.9</v>
      </c>
      <c r="O537" s="0" t="n">
        <v>630</v>
      </c>
      <c r="P537" s="3" t="n">
        <v>62</v>
      </c>
      <c r="Q537" s="0" t="n">
        <v>57</v>
      </c>
      <c r="R537" s="8" t="n">
        <f aca="false">IF(P537&lt;65,65-P537,0)</f>
        <v>3</v>
      </c>
      <c r="S537" s="8" t="n">
        <f aca="false">IF(Q537&lt;65,65-Q537," ")</f>
        <v>8</v>
      </c>
      <c r="T537" s="4" t="n">
        <f aca="false">IF(R537&gt;0,((F537-28)*(0.16)),0)</f>
        <v>1.12</v>
      </c>
      <c r="U537" s="4" t="n">
        <f aca="false">(R537/7)*4</f>
        <v>1.71428571428571</v>
      </c>
      <c r="V537" s="4"/>
    </row>
    <row r="538" customFormat="false" ht="14.85" hidden="false" customHeight="false" outlineLevel="0" collapsed="false">
      <c r="A538" s="10" t="n">
        <f aca="false">+A537+1</f>
        <v>41197</v>
      </c>
      <c r="B538" s="0" t="n">
        <v>13014</v>
      </c>
      <c r="C538" s="0" t="n">
        <v>7536</v>
      </c>
      <c r="D538" s="0" t="n">
        <v>12592</v>
      </c>
      <c r="E538" s="8" t="n">
        <f aca="false">D538-D537</f>
        <v>25</v>
      </c>
      <c r="F538" s="8" t="n">
        <f aca="false">(B538-B537)+((D538-D537)-(C538-C537))</f>
        <v>29</v>
      </c>
      <c r="G538" s="8" t="n">
        <f aca="false">G537+F538</f>
        <v>18070</v>
      </c>
      <c r="H538" s="8" t="n">
        <f aca="false">(B538-B537)-(C538-C537)</f>
        <v>4</v>
      </c>
      <c r="I538" s="1" t="n">
        <f aca="false">AVERAGE(E509:E538)</f>
        <v>24.5666666666667</v>
      </c>
      <c r="J538" s="11" t="n">
        <f aca="false">(D538-D537)/F538</f>
        <v>0.862068965517241</v>
      </c>
      <c r="K538" s="19" t="n">
        <f aca="false">SUM(E173:E538)</f>
        <v>9865</v>
      </c>
      <c r="L538" s="2" t="n">
        <f aca="false">(D538-D173)/(G538-G173)</f>
        <v>0.662062925284646</v>
      </c>
      <c r="M538" s="12" t="n">
        <f aca="false">AVERAGE(J509:J538)</f>
        <v>0.894849429633442</v>
      </c>
      <c r="N538" s="13" t="n">
        <f aca="false">AVERAGE(F509:F538)</f>
        <v>29.3</v>
      </c>
      <c r="O538" s="0" t="n">
        <v>700</v>
      </c>
      <c r="P538" s="3" t="n">
        <v>66</v>
      </c>
      <c r="Q538" s="0" t="n">
        <v>57</v>
      </c>
      <c r="R538" s="8" t="n">
        <f aca="false">IF(P538&lt;65,65-P538,0)</f>
        <v>0</v>
      </c>
      <c r="S538" s="8" t="n">
        <f aca="false">IF(Q538&lt;65,65-Q538," ")</f>
        <v>8</v>
      </c>
      <c r="T538" s="4" t="n">
        <f aca="false">IF(R538&gt;0,((F538-28)*(0.16)),0)</f>
        <v>0</v>
      </c>
      <c r="U538" s="4" t="n">
        <f aca="false">(R538/7)*4</f>
        <v>0</v>
      </c>
      <c r="V538" s="4"/>
    </row>
    <row r="539" customFormat="false" ht="14.85" hidden="false" customHeight="false" outlineLevel="0" collapsed="false">
      <c r="A539" s="10" t="n">
        <f aca="false">+A538+1</f>
        <v>41198</v>
      </c>
      <c r="B539" s="0" t="n">
        <v>13042</v>
      </c>
      <c r="C539" s="0" t="n">
        <v>7545</v>
      </c>
      <c r="D539" s="0" t="n">
        <v>12607</v>
      </c>
      <c r="E539" s="8" t="n">
        <f aca="false">D539-D538</f>
        <v>15</v>
      </c>
      <c r="F539" s="8" t="n">
        <f aca="false">(B539-B538)+((D539-D538)-(C539-C538))</f>
        <v>34</v>
      </c>
      <c r="G539" s="8" t="n">
        <f aca="false">G538+F539</f>
        <v>18104</v>
      </c>
      <c r="H539" s="8" t="n">
        <f aca="false">(B539-B538)-(C539-C538)</f>
        <v>19</v>
      </c>
      <c r="I539" s="1" t="n">
        <f aca="false">AVERAGE(E510:E539)</f>
        <v>23.9666666666667</v>
      </c>
      <c r="J539" s="11" t="n">
        <f aca="false">(D539-D538)/F539</f>
        <v>0.441176470588235</v>
      </c>
      <c r="K539" s="19" t="n">
        <f aca="false">SUM(E174:E539)</f>
        <v>9842</v>
      </c>
      <c r="L539" s="2" t="n">
        <f aca="false">(D539-D174)/(G539-G174)</f>
        <v>0.659823652150501</v>
      </c>
      <c r="M539" s="12" t="n">
        <f aca="false">AVERAGE(J510:J539)</f>
        <v>0.86372197865305</v>
      </c>
      <c r="N539" s="13" t="n">
        <f aca="false">AVERAGE(F510:F539)</f>
        <v>29.6333333333333</v>
      </c>
      <c r="O539" s="0" t="n">
        <v>770</v>
      </c>
      <c r="P539" s="3" t="n">
        <v>55</v>
      </c>
      <c r="Q539" s="0" t="n">
        <v>56</v>
      </c>
      <c r="R539" s="8" t="n">
        <f aca="false">IF(P539&lt;65,65-P539,0)</f>
        <v>10</v>
      </c>
      <c r="S539" s="8" t="n">
        <f aca="false">IF(Q539&lt;65,65-Q539," ")</f>
        <v>9</v>
      </c>
      <c r="T539" s="4" t="n">
        <f aca="false">IF(R539&gt;0,((F539-28)*(0.16)),0)</f>
        <v>0.96</v>
      </c>
      <c r="U539" s="4" t="n">
        <f aca="false">(R539/7)*4</f>
        <v>5.71428571428571</v>
      </c>
      <c r="V539" s="4"/>
    </row>
    <row r="540" customFormat="false" ht="14.85" hidden="false" customHeight="false" outlineLevel="0" collapsed="false">
      <c r="A540" s="10" t="n">
        <f aca="false">+A539+1</f>
        <v>41199</v>
      </c>
      <c r="B540" s="0" t="n">
        <v>13068</v>
      </c>
      <c r="C540" s="0" t="n">
        <v>7577</v>
      </c>
      <c r="D540" s="0" t="n">
        <v>12645</v>
      </c>
      <c r="E540" s="8" t="n">
        <f aca="false">D540-D539</f>
        <v>38</v>
      </c>
      <c r="F540" s="8" t="n">
        <f aca="false">(B540-B539)+((D540-D539)-(C540-C539))</f>
        <v>32</v>
      </c>
      <c r="G540" s="8" t="n">
        <f aca="false">G539+F540</f>
        <v>18136</v>
      </c>
      <c r="H540" s="8" t="n">
        <f aca="false">(B540-B539)-(C540-C539)</f>
        <v>-6</v>
      </c>
      <c r="I540" s="1" t="n">
        <f aca="false">AVERAGE(E511:E540)</f>
        <v>24.0333333333333</v>
      </c>
      <c r="J540" s="11" t="n">
        <f aca="false">(D540-D539)/F540</f>
        <v>1.1875</v>
      </c>
      <c r="K540" s="19" t="n">
        <f aca="false">SUM(E175:E540)</f>
        <v>9841</v>
      </c>
      <c r="L540" s="2" t="n">
        <f aca="false">(D540-D175)/(G540-G175)</f>
        <v>0.659557289914553</v>
      </c>
      <c r="M540" s="12" t="n">
        <f aca="false">AVERAGE(J511:J540)</f>
        <v>0.865805311986384</v>
      </c>
      <c r="N540" s="13" t="n">
        <f aca="false">AVERAGE(F511:F540)</f>
        <v>29.6333333333333</v>
      </c>
      <c r="O540" s="0" t="s">
        <v>26</v>
      </c>
      <c r="P540" s="3" t="n">
        <v>54</v>
      </c>
      <c r="Q540" s="0" t="n">
        <v>56</v>
      </c>
      <c r="R540" s="8" t="n">
        <f aca="false">IF(P540&lt;65,65-P540,0)</f>
        <v>11</v>
      </c>
      <c r="S540" s="8" t="n">
        <f aca="false">IF(Q540&lt;65,65-Q540," ")</f>
        <v>9</v>
      </c>
      <c r="T540" s="4" t="n">
        <f aca="false">IF(R540&gt;0,((F540-28)*(0.16)),0)</f>
        <v>0.64</v>
      </c>
      <c r="U540" s="4" t="n">
        <f aca="false">(R540/7)*4</f>
        <v>6.28571428571429</v>
      </c>
      <c r="V540" s="4"/>
    </row>
    <row r="541" customFormat="false" ht="14.85" hidden="false" customHeight="false" outlineLevel="0" collapsed="false">
      <c r="A541" s="10" t="n">
        <f aca="false">+A540+1</f>
        <v>41200</v>
      </c>
      <c r="B541" s="0" t="n">
        <v>13094</v>
      </c>
      <c r="C541" s="0" t="n">
        <v>7611</v>
      </c>
      <c r="D541" s="0" t="n">
        <v>12687</v>
      </c>
      <c r="E541" s="8" t="n">
        <f aca="false">D541-D540</f>
        <v>42</v>
      </c>
      <c r="F541" s="8" t="n">
        <f aca="false">(B541-B540)+((D541-D540)-(C541-C540))</f>
        <v>34</v>
      </c>
      <c r="G541" s="8" t="n">
        <f aca="false">G540+F541</f>
        <v>18170</v>
      </c>
      <c r="H541" s="8" t="n">
        <f aca="false">(B541-B540)-(C541-C540)</f>
        <v>-8</v>
      </c>
      <c r="I541" s="1" t="n">
        <f aca="false">AVERAGE(E512:E541)</f>
        <v>24.5666666666667</v>
      </c>
      <c r="J541" s="11" t="n">
        <f aca="false">(D541-D540)/F541</f>
        <v>1.23529411764706</v>
      </c>
      <c r="K541" s="19" t="n">
        <f aca="false">SUM(E176:E541)</f>
        <v>9845</v>
      </c>
      <c r="L541" s="2" t="n">
        <f aca="false">(D541-D176)/(G541-G176)</f>
        <v>0.660505444280145</v>
      </c>
      <c r="M541" s="12" t="n">
        <f aca="false">AVERAGE(J512:J541)</f>
        <v>0.87488301714252</v>
      </c>
      <c r="N541" s="13" t="n">
        <f aca="false">AVERAGE(F512:F541)</f>
        <v>29.8666666666667</v>
      </c>
      <c r="P541" s="3" t="n">
        <v>55</v>
      </c>
      <c r="Q541" s="0" t="n">
        <v>56</v>
      </c>
      <c r="R541" s="8" t="n">
        <f aca="false">IF(P541&lt;65,65-P541,0)</f>
        <v>10</v>
      </c>
      <c r="S541" s="8" t="n">
        <f aca="false">IF(Q541&lt;65,65-Q541," ")</f>
        <v>9</v>
      </c>
      <c r="T541" s="4" t="n">
        <f aca="false">IF(R541&gt;0,((F541-28)*(0.16)),0)</f>
        <v>0.96</v>
      </c>
      <c r="U541" s="4" t="n">
        <f aca="false">(R541/7)*4</f>
        <v>5.71428571428571</v>
      </c>
      <c r="V541" s="4"/>
    </row>
    <row r="542" customFormat="false" ht="14.85" hidden="false" customHeight="false" outlineLevel="0" collapsed="false">
      <c r="A542" s="10" t="n">
        <f aca="false">+A541+1</f>
        <v>41201</v>
      </c>
      <c r="B542" s="0" t="n">
        <v>13114</v>
      </c>
      <c r="C542" s="0" t="n">
        <v>7626</v>
      </c>
      <c r="D542" s="0" t="n">
        <v>12708</v>
      </c>
      <c r="E542" s="8" t="n">
        <f aca="false">D542-D541</f>
        <v>21</v>
      </c>
      <c r="F542" s="8" t="n">
        <f aca="false">(B542-B541)+((D542-D541)-(C542-C541))</f>
        <v>26</v>
      </c>
      <c r="G542" s="8" t="n">
        <f aca="false">G541+F542</f>
        <v>18196</v>
      </c>
      <c r="H542" s="8" t="n">
        <f aca="false">(B542-B541)-(C542-C541)</f>
        <v>5</v>
      </c>
      <c r="I542" s="1" t="n">
        <f aca="false">AVERAGE(E513:E542)</f>
        <v>24.6666666666667</v>
      </c>
      <c r="J542" s="11" t="n">
        <f aca="false">(D542-D541)/F542</f>
        <v>0.807692307692308</v>
      </c>
      <c r="K542" s="19" t="n">
        <f aca="false">SUM(E177:E542)</f>
        <v>9848</v>
      </c>
      <c r="L542" s="2" t="n">
        <f aca="false">(D542-D177)/(G542-G177)</f>
        <v>0.661378151260504</v>
      </c>
      <c r="M542" s="12" t="n">
        <f aca="false">AVERAGE(J513:J542)</f>
        <v>0.878729170988674</v>
      </c>
      <c r="N542" s="13" t="n">
        <f aca="false">AVERAGE(F513:F542)</f>
        <v>29.8666666666667</v>
      </c>
      <c r="P542" s="3" t="n">
        <v>67</v>
      </c>
      <c r="Q542" s="0" t="n">
        <v>56</v>
      </c>
      <c r="R542" s="8" t="n">
        <f aca="false">IF(P542&lt;65,65-P542,0)</f>
        <v>0</v>
      </c>
      <c r="S542" s="8" t="n">
        <f aca="false">IF(Q542&lt;65,65-Q542," ")</f>
        <v>9</v>
      </c>
      <c r="T542" s="4" t="n">
        <f aca="false">IF(R542&gt;0,((F542-28)*(0.16)),0)</f>
        <v>0</v>
      </c>
      <c r="U542" s="4" t="n">
        <f aca="false">(R542/7)*4</f>
        <v>0</v>
      </c>
      <c r="V542" s="4"/>
    </row>
    <row r="543" customFormat="false" ht="14.85" hidden="false" customHeight="false" outlineLevel="0" collapsed="false">
      <c r="A543" s="10" t="n">
        <f aca="false">+A542+1</f>
        <v>41202</v>
      </c>
      <c r="B543" s="0" t="n">
        <v>13134</v>
      </c>
      <c r="C543" s="0" t="n">
        <v>7637</v>
      </c>
      <c r="D543" s="0" t="n">
        <v>12726</v>
      </c>
      <c r="E543" s="8" t="n">
        <f aca="false">D543-D542</f>
        <v>18</v>
      </c>
      <c r="F543" s="8" t="n">
        <f aca="false">(B543-B542)+((D543-D542)-(C543-C542))</f>
        <v>27</v>
      </c>
      <c r="G543" s="8" t="n">
        <f aca="false">G542+F543</f>
        <v>18223</v>
      </c>
      <c r="H543" s="8" t="n">
        <f aca="false">(B543-B542)-(C543-C542)</f>
        <v>9</v>
      </c>
      <c r="I543" s="1" t="n">
        <f aca="false">AVERAGE(E514:E543)</f>
        <v>24.0333333333333</v>
      </c>
      <c r="J543" s="11" t="n">
        <f aca="false">(D543-D542)/F543</f>
        <v>0.666666666666667</v>
      </c>
      <c r="K543" s="19" t="n">
        <f aca="false">SUM(E178:E543)</f>
        <v>9856</v>
      </c>
      <c r="L543" s="2" t="n">
        <f aca="false">(D543-D178)/(G543-G178)</f>
        <v>0.661621257988564</v>
      </c>
      <c r="M543" s="12" t="n">
        <f aca="false">AVERAGE(J514:J543)</f>
        <v>0.849562504322007</v>
      </c>
      <c r="N543" s="13" t="n">
        <f aca="false">AVERAGE(F514:F543)</f>
        <v>29.9666666666667</v>
      </c>
      <c r="P543" s="3" t="n">
        <v>61</v>
      </c>
      <c r="Q543" s="0" t="n">
        <v>55</v>
      </c>
      <c r="R543" s="8" t="n">
        <f aca="false">IF(P543&lt;65,65-P543,0)</f>
        <v>4</v>
      </c>
      <c r="S543" s="8" t="n">
        <f aca="false">IF(Q543&lt;65,65-Q543," ")</f>
        <v>10</v>
      </c>
      <c r="T543" s="4" t="n">
        <f aca="false">IF(R543&gt;0,((F543-28)*(0.16)),0)</f>
        <v>-0.16</v>
      </c>
      <c r="U543" s="4" t="n">
        <f aca="false">(R543/7)*4</f>
        <v>2.28571428571429</v>
      </c>
      <c r="V543" s="4"/>
      <c r="W543" s="21" t="n">
        <f aca="false">(AVERAGE(T537:T543))/(AVERAGE(U537:U543))</f>
        <v>0.162105263157895</v>
      </c>
    </row>
    <row r="544" customFormat="false" ht="14.85" hidden="false" customHeight="false" outlineLevel="0" collapsed="false">
      <c r="A544" s="10" t="n">
        <f aca="false">+A543+1</f>
        <v>41203</v>
      </c>
      <c r="B544" s="0" t="n">
        <v>13156</v>
      </c>
      <c r="C544" s="0" t="n">
        <v>7667</v>
      </c>
      <c r="D544" s="0" t="n">
        <v>12762</v>
      </c>
      <c r="E544" s="8" t="n">
        <f aca="false">D544-D543</f>
        <v>36</v>
      </c>
      <c r="F544" s="8" t="n">
        <f aca="false">(B544-B543)+((D544-D543)-(C544-C543))</f>
        <v>28</v>
      </c>
      <c r="G544" s="8" t="n">
        <f aca="false">G543+F544</f>
        <v>18251</v>
      </c>
      <c r="H544" s="8" t="n">
        <f aca="false">(B544-B543)-(C544-C543)</f>
        <v>-8</v>
      </c>
      <c r="I544" s="1" t="n">
        <f aca="false">AVERAGE(E515:E544)</f>
        <v>23.9666666666667</v>
      </c>
      <c r="J544" s="11" t="n">
        <f aca="false">(D544-D543)/F544</f>
        <v>1.28571428571429</v>
      </c>
      <c r="K544" s="19" t="n">
        <f aca="false">SUM(E179:E544)</f>
        <v>9871</v>
      </c>
      <c r="L544" s="2" t="n">
        <f aca="false">(D544-D179)/(G544-G179)</f>
        <v>0.663211737784359</v>
      </c>
      <c r="M544" s="12" t="n">
        <f aca="false">AVERAGE(J515:J544)</f>
        <v>0.841752980512483</v>
      </c>
      <c r="N544" s="13" t="n">
        <f aca="false">AVERAGE(F515:F544)</f>
        <v>30.0666666666667</v>
      </c>
      <c r="P544" s="3" t="n">
        <v>59</v>
      </c>
      <c r="Q544" s="0" t="n">
        <v>55</v>
      </c>
      <c r="R544" s="8" t="n">
        <f aca="false">IF(P544&lt;65,65-P544,0)</f>
        <v>6</v>
      </c>
      <c r="S544" s="8" t="n">
        <f aca="false">IF(Q544&lt;65,65-Q544," ")</f>
        <v>10</v>
      </c>
      <c r="T544" s="4" t="n">
        <f aca="false">IF(R544&gt;0,((F544-28)*(0.16)),0)</f>
        <v>0</v>
      </c>
      <c r="U544" s="4" t="n">
        <f aca="false">(R544/7)*4</f>
        <v>3.42857142857143</v>
      </c>
      <c r="V544" s="4"/>
      <c r="W544" s="21" t="n">
        <f aca="false">(AVERAGE(T538:T544))/(AVERAGE(U538:U544))</f>
        <v>0.102439024390244</v>
      </c>
    </row>
    <row r="545" customFormat="false" ht="14.85" hidden="false" customHeight="false" outlineLevel="0" collapsed="false">
      <c r="A545" s="10" t="n">
        <f aca="false">+A544+1</f>
        <v>41204</v>
      </c>
      <c r="B545" s="0" t="n">
        <v>13181</v>
      </c>
      <c r="C545" s="0" t="n">
        <v>7690</v>
      </c>
      <c r="D545" s="0" t="n">
        <v>12797</v>
      </c>
      <c r="E545" s="8" t="n">
        <f aca="false">D545-D544</f>
        <v>35</v>
      </c>
      <c r="F545" s="8" t="n">
        <f aca="false">(B545-B544)+((D545-D544)-(C545-C544))</f>
        <v>37</v>
      </c>
      <c r="G545" s="8" t="n">
        <f aca="false">G544+F545</f>
        <v>18288</v>
      </c>
      <c r="H545" s="8" t="n">
        <f aca="false">(B545-B544)-(C545-C544)</f>
        <v>2</v>
      </c>
      <c r="I545" s="1" t="n">
        <f aca="false">AVERAGE(E516:E545)</f>
        <v>24.2</v>
      </c>
      <c r="J545" s="11" t="n">
        <f aca="false">(D545-D544)/F545</f>
        <v>0.945945945945946</v>
      </c>
      <c r="K545" s="19" t="n">
        <f aca="false">SUM(E180:E545)</f>
        <v>9889</v>
      </c>
      <c r="L545" s="2" t="n">
        <f aca="false">(D545-D180)/(G545-G180)</f>
        <v>0.66424291388945</v>
      </c>
      <c r="M545" s="12" t="n">
        <f aca="false">AVERAGE(J516:J545)</f>
        <v>0.837387076146579</v>
      </c>
      <c r="N545" s="13" t="n">
        <f aca="false">AVERAGE(F516:F545)</f>
        <v>30.4333333333333</v>
      </c>
      <c r="P545" s="3" t="n">
        <v>60</v>
      </c>
      <c r="Q545" s="0" t="n">
        <v>54</v>
      </c>
      <c r="R545" s="8" t="n">
        <f aca="false">IF(P545&lt;65,65-P545,0)</f>
        <v>5</v>
      </c>
      <c r="S545" s="8" t="n">
        <f aca="false">IF(Q545&lt;65,65-Q545," ")</f>
        <v>11</v>
      </c>
      <c r="T545" s="4" t="n">
        <f aca="false">IF(R545&gt;0,((F545-28)*(0.16)),0)</f>
        <v>1.44</v>
      </c>
      <c r="U545" s="4" t="n">
        <f aca="false">(R545/7)*4</f>
        <v>2.85714285714286</v>
      </c>
      <c r="V545" s="4"/>
      <c r="W545" s="21" t="n">
        <f aca="false">(AVERAGE(T539:T545))/(AVERAGE(U539:U545))</f>
        <v>0.146086956521739</v>
      </c>
    </row>
    <row r="546" customFormat="false" ht="14.85" hidden="false" customHeight="false" outlineLevel="0" collapsed="false">
      <c r="A546" s="10" t="n">
        <f aca="false">+A545+1</f>
        <v>41205</v>
      </c>
      <c r="B546" s="0" t="n">
        <v>13202</v>
      </c>
      <c r="C546" s="0" t="n">
        <v>7709</v>
      </c>
      <c r="D546" s="0" t="n">
        <v>12826</v>
      </c>
      <c r="E546" s="8" t="n">
        <f aca="false">D546-D545</f>
        <v>29</v>
      </c>
      <c r="F546" s="8" t="n">
        <f aca="false">(B546-B545)+((D546-D545)-(C546-C545))</f>
        <v>31</v>
      </c>
      <c r="G546" s="8" t="n">
        <f aca="false">G545+F546</f>
        <v>18319</v>
      </c>
      <c r="H546" s="8" t="n">
        <f aca="false">(B546-B545)-(C546-C545)</f>
        <v>2</v>
      </c>
      <c r="I546" s="1" t="n">
        <f aca="false">AVERAGE(E517:E546)</f>
        <v>24.1</v>
      </c>
      <c r="J546" s="11" t="n">
        <f aca="false">(D546-D545)/F546</f>
        <v>0.935483870967742</v>
      </c>
      <c r="K546" s="19" t="n">
        <f aca="false">SUM(E181:E546)</f>
        <v>9895</v>
      </c>
      <c r="L546" s="2" t="n">
        <f aca="false">(D546-D181)/(G546-G181)</f>
        <v>0.664490070683272</v>
      </c>
      <c r="M546" s="12" t="n">
        <f aca="false">AVERAGE(J517:J546)</f>
        <v>0.822193060251301</v>
      </c>
      <c r="N546" s="13" t="n">
        <f aca="false">AVERAGE(F517:F546)</f>
        <v>30.7</v>
      </c>
      <c r="P546" s="3" t="n">
        <v>57</v>
      </c>
      <c r="Q546" s="0" t="n">
        <v>54</v>
      </c>
      <c r="R546" s="8" t="n">
        <f aca="false">IF(P546&lt;65,65-P546,0)</f>
        <v>8</v>
      </c>
      <c r="S546" s="8" t="n">
        <f aca="false">IF(Q546&lt;65,65-Q546," ")</f>
        <v>11</v>
      </c>
      <c r="T546" s="4" t="n">
        <f aca="false">IF(R546&gt;0,((F546-28)*(0.16)),0)</f>
        <v>0.48</v>
      </c>
      <c r="U546" s="4" t="n">
        <f aca="false">(R546/7)*4</f>
        <v>4.57142857142857</v>
      </c>
      <c r="V546" s="4"/>
      <c r="W546" s="21" t="n">
        <f aca="false">(AVERAGE(T540:T546))/(AVERAGE(U540:U546))</f>
        <v>0.133636363636364</v>
      </c>
    </row>
    <row r="547" customFormat="false" ht="14.85" hidden="false" customHeight="false" outlineLevel="0" collapsed="false">
      <c r="A547" s="10" t="n">
        <f aca="false">+A546+1</f>
        <v>41206</v>
      </c>
      <c r="B547" s="0" t="n">
        <v>13226</v>
      </c>
      <c r="C547" s="0" t="n">
        <v>7715</v>
      </c>
      <c r="D547" s="0" t="n">
        <v>12836</v>
      </c>
      <c r="E547" s="8" t="n">
        <f aca="false">D547-D546</f>
        <v>10</v>
      </c>
      <c r="F547" s="8" t="n">
        <f aca="false">(B547-B546)+((D547-D546)-(C547-C546))</f>
        <v>28</v>
      </c>
      <c r="G547" s="8" t="n">
        <f aca="false">G546+F547</f>
        <v>18347</v>
      </c>
      <c r="H547" s="8" t="n">
        <f aca="false">(B547-B546)-(C547-C546)</f>
        <v>18</v>
      </c>
      <c r="I547" s="1" t="n">
        <f aca="false">AVERAGE(E518:E547)</f>
        <v>22.9333333333333</v>
      </c>
      <c r="J547" s="11" t="n">
        <f aca="false">(D547-D546)/F547</f>
        <v>0.357142857142857</v>
      </c>
      <c r="K547" s="19" t="n">
        <f aca="false">SUM(E182:E547)</f>
        <v>9881</v>
      </c>
      <c r="L547" s="2" t="n">
        <f aca="false">(D547-D182)/(G547-G182)</f>
        <v>0.663793103448276</v>
      </c>
      <c r="M547" s="12" t="n">
        <f aca="false">AVERAGE(J518:J547)</f>
        <v>0.79124067929892</v>
      </c>
      <c r="N547" s="13" t="n">
        <f aca="false">AVERAGE(F518:F547)</f>
        <v>30.4666666666667</v>
      </c>
      <c r="P547" s="3" t="n">
        <v>59</v>
      </c>
      <c r="Q547" s="0" t="n">
        <v>54</v>
      </c>
      <c r="R547" s="8" t="n">
        <f aca="false">IF(P547&lt;65,65-P547,0)</f>
        <v>6</v>
      </c>
      <c r="S547" s="8" t="n">
        <f aca="false">IF(Q547&lt;65,65-Q547," ")</f>
        <v>11</v>
      </c>
      <c r="T547" s="4" t="n">
        <f aca="false">IF(R547&gt;0,((F547-28)*(0.16)),0)</f>
        <v>0</v>
      </c>
      <c r="U547" s="4" t="n">
        <f aca="false">(R547/7)*4</f>
        <v>3.42857142857143</v>
      </c>
      <c r="V547" s="4"/>
      <c r="W547" s="21" t="n">
        <f aca="false">(AVERAGE(T541:T547))/(AVERAGE(U541:U547))</f>
        <v>0.122051282051282</v>
      </c>
    </row>
    <row r="548" customFormat="false" ht="14.85" hidden="false" customHeight="false" outlineLevel="0" collapsed="false">
      <c r="A548" s="10" t="n">
        <f aca="false">+A547+1</f>
        <v>41207</v>
      </c>
      <c r="B548" s="0" t="n">
        <v>13244</v>
      </c>
      <c r="C548" s="0" t="n">
        <v>7731</v>
      </c>
      <c r="D548" s="0" t="n">
        <v>12858</v>
      </c>
      <c r="E548" s="8" t="n">
        <f aca="false">D548-D547</f>
        <v>22</v>
      </c>
      <c r="F548" s="8" t="n">
        <f aca="false">(B548-B547)+((D548-D547)-(C548-C547))</f>
        <v>24</v>
      </c>
      <c r="G548" s="8" t="n">
        <f aca="false">G547+F548</f>
        <v>18371</v>
      </c>
      <c r="H548" s="8" t="n">
        <f aca="false">(B548-B547)-(C548-C547)</f>
        <v>2</v>
      </c>
      <c r="I548" s="1" t="n">
        <f aca="false">AVERAGE(E519:E548)</f>
        <v>22.4333333333333</v>
      </c>
      <c r="J548" s="11" t="n">
        <f aca="false">(D548-D547)/F548</f>
        <v>0.916666666666667</v>
      </c>
      <c r="K548" s="19" t="n">
        <f aca="false">SUM(E183:E548)</f>
        <v>9878</v>
      </c>
      <c r="L548" s="2" t="n">
        <f aca="false">(D548-D183)/(G548-G183)</f>
        <v>0.663926694515564</v>
      </c>
      <c r="M548" s="12" t="n">
        <f aca="false">AVERAGE(J519:J548)</f>
        <v>0.790962901521142</v>
      </c>
      <c r="N548" s="13" t="n">
        <f aca="false">AVERAGE(F519:F548)</f>
        <v>29.9333333333333</v>
      </c>
      <c r="P548" s="3" t="n">
        <v>60</v>
      </c>
      <c r="Q548" s="0" t="n">
        <v>54</v>
      </c>
      <c r="R548" s="8" t="n">
        <f aca="false">IF(P548&lt;65,65-P548,0)</f>
        <v>5</v>
      </c>
      <c r="S548" s="8" t="n">
        <f aca="false">IF(Q548&lt;65,65-Q548," ")</f>
        <v>11</v>
      </c>
      <c r="T548" s="4" t="n">
        <f aca="false">IF(R548&gt;0,((F548-28)*(0.16)),0)</f>
        <v>-0.64</v>
      </c>
      <c r="U548" s="4" t="n">
        <f aca="false">(R548/7)*4</f>
        <v>2.85714285714286</v>
      </c>
      <c r="V548" s="4"/>
      <c r="W548" s="21" t="n">
        <f aca="false">(AVERAGE(T542:T548))/(AVERAGE(U542:U548))</f>
        <v>0.0576470588235294</v>
      </c>
    </row>
    <row r="549" customFormat="false" ht="14.85" hidden="false" customHeight="false" outlineLevel="0" collapsed="false">
      <c r="A549" s="10" t="n">
        <f aca="false">+A548+1</f>
        <v>41208</v>
      </c>
      <c r="B549" s="0" t="n">
        <v>13275</v>
      </c>
      <c r="C549" s="0" t="n">
        <v>7732</v>
      </c>
      <c r="D549" s="0" t="n">
        <v>12861</v>
      </c>
      <c r="E549" s="8" t="n">
        <f aca="false">D549-D548</f>
        <v>3</v>
      </c>
      <c r="F549" s="8" t="n">
        <f aca="false">(B549-B548)+((D549-D548)-(C549-C548))</f>
        <v>33</v>
      </c>
      <c r="G549" s="8" t="n">
        <f aca="false">G548+F549</f>
        <v>18404</v>
      </c>
      <c r="H549" s="8" t="n">
        <f aca="false">(B549-B548)-(C549-C548)</f>
        <v>30</v>
      </c>
      <c r="I549" s="1" t="n">
        <f aca="false">AVERAGE(E520:E549)</f>
        <v>21.4333333333333</v>
      </c>
      <c r="J549" s="11" t="n">
        <f aca="false">(D549-D548)/F549</f>
        <v>0.0909090909090909</v>
      </c>
      <c r="K549" s="19" t="n">
        <f aca="false">SUM(E184:E549)</f>
        <v>9857</v>
      </c>
      <c r="L549" s="2" t="n">
        <f aca="false">(D549-D184)/(G549-G184)</f>
        <v>0.663500404203719</v>
      </c>
      <c r="M549" s="12" t="n">
        <f aca="false">AVERAGE(J520:J549)</f>
        <v>0.73609846770934</v>
      </c>
      <c r="N549" s="13" t="n">
        <f aca="false">AVERAGE(F520:F549)</f>
        <v>30.4</v>
      </c>
      <c r="P549" s="3" t="n">
        <v>63</v>
      </c>
      <c r="Q549" s="0" t="n">
        <v>53</v>
      </c>
      <c r="R549" s="8" t="n">
        <f aca="false">IF(P549&lt;65,65-P549,0)</f>
        <v>2</v>
      </c>
      <c r="S549" s="8" t="n">
        <f aca="false">IF(Q549&lt;65,65-Q549," ")</f>
        <v>12</v>
      </c>
      <c r="T549" s="4" t="n">
        <f aca="false">IF(R549&gt;0,((F549-28)*(0.16)),0)</f>
        <v>0.8</v>
      </c>
      <c r="U549" s="4" t="n">
        <f aca="false">(R549/7)*4</f>
        <v>1.14285714285714</v>
      </c>
      <c r="V549" s="4"/>
      <c r="W549" s="21" t="n">
        <f aca="false">(AVERAGE(T543:T549))/(AVERAGE(U543:U549))</f>
        <v>0.0933333333333334</v>
      </c>
    </row>
    <row r="550" customFormat="false" ht="14.85" hidden="false" customHeight="false" outlineLevel="0" collapsed="false">
      <c r="A550" s="10" t="n">
        <f aca="false">+A549+1</f>
        <v>41209</v>
      </c>
      <c r="B550" s="0" t="n">
        <v>13299</v>
      </c>
      <c r="C550" s="0" t="n">
        <v>7732</v>
      </c>
      <c r="D550" s="0" t="n">
        <v>12865</v>
      </c>
      <c r="E550" s="8" t="n">
        <f aca="false">D550-D549</f>
        <v>4</v>
      </c>
      <c r="F550" s="8" t="n">
        <f aca="false">(B550-B549)+((D550-D549)-(C550-C549))</f>
        <v>28</v>
      </c>
      <c r="G550" s="8" t="n">
        <f aca="false">G549+F550</f>
        <v>18432</v>
      </c>
      <c r="H550" s="8" t="n">
        <f aca="false">(B550-B549)-(C550-C549)</f>
        <v>24</v>
      </c>
      <c r="I550" s="1" t="n">
        <f aca="false">AVERAGE(E521:E550)</f>
        <v>21.0333333333333</v>
      </c>
      <c r="J550" s="11" t="n">
        <f aca="false">(D550-D549)/F550</f>
        <v>0.142857142857143</v>
      </c>
      <c r="K550" s="19" t="n">
        <f aca="false">SUM(E185:E550)</f>
        <v>9853</v>
      </c>
      <c r="L550" s="2" t="n">
        <f aca="false">(D550-D185)/(G550-G185)</f>
        <v>0.662913014160486</v>
      </c>
      <c r="M550" s="12" t="n">
        <f aca="false">AVERAGE(J521:J550)</f>
        <v>0.714193705804578</v>
      </c>
      <c r="N550" s="13" t="n">
        <f aca="false">AVERAGE(F521:F550)</f>
        <v>30.6666666666667</v>
      </c>
      <c r="P550" s="3" t="n">
        <v>63</v>
      </c>
      <c r="Q550" s="0" t="n">
        <v>53</v>
      </c>
      <c r="R550" s="8" t="n">
        <f aca="false">IF(P550&lt;65,65-P550,0)</f>
        <v>2</v>
      </c>
      <c r="S550" s="8" t="n">
        <f aca="false">IF(Q550&lt;65,65-Q550," ")</f>
        <v>12</v>
      </c>
      <c r="T550" s="4" t="n">
        <f aca="false">IF(R550&gt;0,((F550-28)*(0.16)),0)</f>
        <v>0</v>
      </c>
      <c r="U550" s="4" t="n">
        <f aca="false">(R550/7)*4</f>
        <v>1.14285714285714</v>
      </c>
      <c r="V550" s="4"/>
      <c r="W550" s="21" t="n">
        <f aca="false">(AVERAGE(T544:T550))/(AVERAGE(U544:U550))</f>
        <v>0.107058823529412</v>
      </c>
    </row>
    <row r="551" customFormat="false" ht="14.85" hidden="false" customHeight="false" outlineLevel="0" collapsed="false">
      <c r="A551" s="10" t="n">
        <f aca="false">+A550+1</f>
        <v>41210</v>
      </c>
      <c r="B551" s="0" t="n">
        <v>13324</v>
      </c>
      <c r="C551" s="0" t="n">
        <v>7735</v>
      </c>
      <c r="D551" s="0" t="n">
        <v>12871</v>
      </c>
      <c r="E551" s="8" t="n">
        <f aca="false">D551-D550</f>
        <v>6</v>
      </c>
      <c r="F551" s="8" t="n">
        <f aca="false">(B551-B550)+((D551-D550)-(C551-C550))</f>
        <v>28</v>
      </c>
      <c r="G551" s="8" t="n">
        <f aca="false">G550+F551</f>
        <v>18460</v>
      </c>
      <c r="H551" s="8" t="n">
        <f aca="false">(B551-B550)-(C551-C550)</f>
        <v>22</v>
      </c>
      <c r="I551" s="1" t="n">
        <f aca="false">AVERAGE(E522:E551)</f>
        <v>20.8</v>
      </c>
      <c r="J551" s="11" t="n">
        <f aca="false">(D551-D550)/F551</f>
        <v>0.214285714285714</v>
      </c>
      <c r="K551" s="19" t="n">
        <f aca="false">SUM(E186:E551)</f>
        <v>9837</v>
      </c>
      <c r="L551" s="2" t="n">
        <f aca="false">(D551-D186)/(G551-G186)</f>
        <v>0.663223279994599</v>
      </c>
      <c r="M551" s="12" t="n">
        <f aca="false">AVERAGE(J522:J551)</f>
        <v>0.707794896280768</v>
      </c>
      <c r="N551" s="13" t="n">
        <f aca="false">AVERAGE(F522:F551)</f>
        <v>30.5333333333333</v>
      </c>
      <c r="P551" s="3" t="n">
        <v>58</v>
      </c>
      <c r="Q551" s="0" t="n">
        <v>53</v>
      </c>
      <c r="R551" s="8" t="n">
        <f aca="false">IF(P551&lt;65,65-P551,0)</f>
        <v>7</v>
      </c>
      <c r="S551" s="8" t="n">
        <f aca="false">IF(Q551&lt;65,65-Q551," ")</f>
        <v>12</v>
      </c>
      <c r="T551" s="4" t="n">
        <f aca="false">IF(R551&gt;0,((F551-28)*(0.16)),0)</f>
        <v>0</v>
      </c>
      <c r="U551" s="4" t="n">
        <f aca="false">(R551/7)*4</f>
        <v>4</v>
      </c>
      <c r="V551" s="4"/>
      <c r="W551" s="21" t="n">
        <f aca="false">(AVERAGE(T545:T551))/(AVERAGE(U545:U551))</f>
        <v>0.104</v>
      </c>
    </row>
    <row r="552" customFormat="false" ht="14.85" hidden="false" customHeight="false" outlineLevel="0" collapsed="false">
      <c r="A552" s="10" t="n">
        <f aca="false">+A551+1</f>
        <v>41211</v>
      </c>
      <c r="B552" s="0" t="n">
        <v>13371</v>
      </c>
      <c r="C552" s="0" t="n">
        <v>7735</v>
      </c>
      <c r="D552" s="0" t="n">
        <v>12873</v>
      </c>
      <c r="E552" s="8" t="n">
        <f aca="false">D552-D551</f>
        <v>2</v>
      </c>
      <c r="F552" s="8" t="n">
        <f aca="false">(B552-B551)+((D552-D551)-(C552-C551))</f>
        <v>49</v>
      </c>
      <c r="G552" s="8" t="n">
        <f aca="false">G551+F552</f>
        <v>18509</v>
      </c>
      <c r="H552" s="8" t="n">
        <f aca="false">(B552-B551)-(C552-C551)</f>
        <v>47</v>
      </c>
      <c r="I552" s="1" t="n">
        <f aca="false">AVERAGE(E523:E552)</f>
        <v>20.4</v>
      </c>
      <c r="J552" s="11" t="n">
        <f aca="false">(D552-D551)/F552</f>
        <v>0.0408163265306122</v>
      </c>
      <c r="K552" s="19" t="n">
        <f aca="false">SUM(E187:E552)</f>
        <v>9825</v>
      </c>
      <c r="L552" s="2" t="n">
        <f aca="false">(D552-D187)/(G552-G187)</f>
        <v>0.663422546634225</v>
      </c>
      <c r="M552" s="12" t="n">
        <f aca="false">AVERAGE(J523:J552)</f>
        <v>0.689710996054011</v>
      </c>
      <c r="N552" s="13" t="n">
        <f aca="false">AVERAGE(F523:F552)</f>
        <v>31.3666666666667</v>
      </c>
      <c r="P552" s="3" t="n">
        <v>59</v>
      </c>
      <c r="Q552" s="0" t="n">
        <v>52</v>
      </c>
      <c r="R552" s="8" t="n">
        <f aca="false">IF(P552&lt;65,65-P552,0)</f>
        <v>6</v>
      </c>
      <c r="S552" s="8" t="n">
        <f aca="false">IF(Q552&lt;65,65-Q552," ")</f>
        <v>13</v>
      </c>
      <c r="T552" s="4" t="n">
        <f aca="false">IF(R552&gt;0,((F552-28)*(0.16)),0)</f>
        <v>3.36</v>
      </c>
      <c r="U552" s="4" t="n">
        <f aca="false">(R552/7)*4</f>
        <v>3.42857142857143</v>
      </c>
      <c r="V552" s="4"/>
      <c r="W552" s="21" t="n">
        <f aca="false">(AVERAGE(T546:T552))/(AVERAGE(U546:U552))</f>
        <v>0.194444444444444</v>
      </c>
    </row>
    <row r="553" customFormat="false" ht="14.85" hidden="false" customHeight="false" outlineLevel="0" collapsed="false">
      <c r="A553" s="10" t="n">
        <f aca="false">+A552+1</f>
        <v>41212</v>
      </c>
      <c r="B553" s="0" t="n">
        <v>13388</v>
      </c>
      <c r="C553" s="0" t="n">
        <v>7735</v>
      </c>
      <c r="D553" s="0" t="n">
        <v>12874</v>
      </c>
      <c r="E553" s="8" t="n">
        <f aca="false">D553-D552</f>
        <v>1</v>
      </c>
      <c r="F553" s="8" t="n">
        <f aca="false">(B553-B552)+((D553-D552)-(C553-C552))</f>
        <v>18</v>
      </c>
      <c r="G553" s="8" t="n">
        <f aca="false">G552+F553</f>
        <v>18527</v>
      </c>
      <c r="H553" s="8" t="n">
        <f aca="false">(B553-B552)-(C553-C552)</f>
        <v>17</v>
      </c>
      <c r="I553" s="1" t="n">
        <f aca="false">AVERAGE(E524:E553)</f>
        <v>19.7666666666667</v>
      </c>
      <c r="J553" s="11" t="n">
        <f aca="false">(D553-D552)/F553</f>
        <v>0.0555555555555556</v>
      </c>
      <c r="K553" s="19" t="n">
        <f aca="false">SUM(E188:E553)</f>
        <v>9817</v>
      </c>
      <c r="L553" s="2" t="n">
        <f aca="false">(D553-D188)/(G553-G188)</f>
        <v>0.662737925895821</v>
      </c>
      <c r="M553" s="12" t="n">
        <f aca="false">AVERAGE(J524:J553)</f>
        <v>0.671360827703843</v>
      </c>
      <c r="N553" s="13" t="n">
        <f aca="false">AVERAGE(F524:F553)</f>
        <v>30.8666666666667</v>
      </c>
      <c r="P553" s="3" t="n">
        <v>53</v>
      </c>
      <c r="Q553" s="0" t="n">
        <v>52</v>
      </c>
      <c r="R553" s="8" t="n">
        <f aca="false">IF(P553&lt;65,65-P553,0)</f>
        <v>12</v>
      </c>
      <c r="S553" s="8" t="n">
        <f aca="false">IF(Q553&lt;65,65-Q553," ")</f>
        <v>13</v>
      </c>
      <c r="T553" s="4" t="n">
        <v>2.5</v>
      </c>
      <c r="U553" s="4" t="n">
        <f aca="false">(R553/7)*4</f>
        <v>6.85714285714286</v>
      </c>
      <c r="V553" s="4"/>
      <c r="W553" s="21" t="n">
        <f aca="false">(AVERAGE(T547:T553))/(AVERAGE(U547:U553))</f>
        <v>0.263375</v>
      </c>
    </row>
    <row r="554" customFormat="false" ht="14.85" hidden="false" customHeight="false" outlineLevel="0" collapsed="false">
      <c r="A554" s="10" t="n">
        <f aca="false">+A553+1</f>
        <v>41213</v>
      </c>
      <c r="B554" s="0" t="n">
        <v>13371</v>
      </c>
      <c r="C554" s="0" t="n">
        <v>7735</v>
      </c>
      <c r="D554" s="0" t="n">
        <v>12873</v>
      </c>
      <c r="E554" s="8" t="n">
        <f aca="false">D554-D553</f>
        <v>-1</v>
      </c>
      <c r="F554" s="8" t="n">
        <f aca="false">(B554-B553)+((D554-D553)-(C554-C553))</f>
        <v>-18</v>
      </c>
      <c r="G554" s="8" t="n">
        <f aca="false">G553+F554</f>
        <v>18509</v>
      </c>
      <c r="H554" s="8" t="n">
        <f aca="false">(B554-B553)-(C554-C553)</f>
        <v>-17</v>
      </c>
      <c r="I554" s="1" t="n">
        <f aca="false">AVERAGE(E525:E554)</f>
        <v>18.7333333333333</v>
      </c>
      <c r="J554" s="11" t="n">
        <f aca="false">(D554-D553)/F554</f>
        <v>0.0555555555555556</v>
      </c>
      <c r="K554" s="19" t="n">
        <f aca="false">SUM(E189:E554)</f>
        <v>9783</v>
      </c>
      <c r="L554" s="2" t="n">
        <f aca="false">(D554-D189)/(G554-G189)</f>
        <v>0.663672247175718</v>
      </c>
      <c r="M554" s="12" t="n">
        <f aca="false">AVERAGE(J525:J554)</f>
        <v>0.638729920935005</v>
      </c>
      <c r="N554" s="14" t="n">
        <f aca="false">AVERAGE(F525:F554)</f>
        <v>29.3</v>
      </c>
      <c r="O554" s="8" t="n">
        <f aca="false">SUM(E524:E554)</f>
        <v>592</v>
      </c>
      <c r="P554" s="3" t="n">
        <v>53</v>
      </c>
      <c r="Q554" s="0" t="n">
        <v>52</v>
      </c>
      <c r="R554" s="8" t="n">
        <f aca="false">IF(P554&lt;65,65-P554,0)</f>
        <v>12</v>
      </c>
      <c r="S554" s="8" t="n">
        <f aca="false">IF(Q554&lt;65,65-Q554," ")</f>
        <v>13</v>
      </c>
      <c r="T554" s="4" t="n">
        <v>2.5</v>
      </c>
      <c r="U554" s="4" t="n">
        <f aca="false">(R554/7)*4</f>
        <v>6.85714285714286</v>
      </c>
      <c r="V554" s="4"/>
      <c r="W554" s="21" t="n">
        <f aca="false">(AVERAGE(T548:T554))/(AVERAGE(U548:U554))</f>
        <v>0.324130434782609</v>
      </c>
    </row>
    <row r="555" customFormat="false" ht="14.85" hidden="false" customHeight="false" outlineLevel="0" collapsed="false">
      <c r="A555" s="10" t="n">
        <f aca="false">+A554+1</f>
        <v>41214</v>
      </c>
      <c r="B555" s="0" t="n">
        <v>13371</v>
      </c>
      <c r="C555" s="0" t="n">
        <v>7735</v>
      </c>
      <c r="D555" s="0" t="n">
        <v>12873</v>
      </c>
      <c r="E555" s="8" t="n">
        <f aca="false">D555-D554</f>
        <v>0</v>
      </c>
      <c r="F555" s="8" t="n">
        <f aca="false">(B555-B554)+((D555-D554)-(C555-C554))</f>
        <v>0</v>
      </c>
      <c r="G555" s="8" t="n">
        <f aca="false">G554+F555</f>
        <v>18509</v>
      </c>
      <c r="H555" s="8" t="n">
        <f aca="false">(B555-B554)-(C555-C554)</f>
        <v>0</v>
      </c>
      <c r="I555" s="1" t="n">
        <f aca="false">AVERAGE(E526:E555)</f>
        <v>17.7666666666667</v>
      </c>
      <c r="J555" s="11" t="n">
        <v>0</v>
      </c>
      <c r="K555" s="19" t="n">
        <f aca="false">SUM(E190:E555)</f>
        <v>9752</v>
      </c>
      <c r="L555" s="2" t="n">
        <f aca="false">(D555-D190)/(G555-G190)</f>
        <v>0.662685956052955</v>
      </c>
      <c r="M555" s="12" t="n">
        <f aca="false">AVERAGE(J526:J555)</f>
        <v>0.590396587601672</v>
      </c>
      <c r="N555" s="22" t="n">
        <f aca="false">AVERAGE(F526:F555)</f>
        <v>28.6333333333333</v>
      </c>
      <c r="P555" s="3" t="n">
        <v>47</v>
      </c>
      <c r="Q555" s="0" t="n">
        <v>52</v>
      </c>
      <c r="R555" s="8" t="n">
        <f aca="false">IF(P555&lt;65,65-P555,0)</f>
        <v>18</v>
      </c>
      <c r="S555" s="8" t="n">
        <f aca="false">IF(Q555&lt;65,65-Q555," ")</f>
        <v>13</v>
      </c>
      <c r="T555" s="4" t="n">
        <v>3.5</v>
      </c>
      <c r="U555" s="4" t="n">
        <f aca="false">(R555/7)*4</f>
        <v>10.2857142857143</v>
      </c>
      <c r="V555" s="4"/>
      <c r="W555" s="21" t="n">
        <f aca="false">(AVERAGE(T549:T555))/(AVERAGE(U549:U555))</f>
        <v>0.375508474576271</v>
      </c>
    </row>
    <row r="556" customFormat="false" ht="14.85" hidden="false" customHeight="false" outlineLevel="0" collapsed="false">
      <c r="A556" s="10" t="n">
        <f aca="false">+A555+1</f>
        <v>41215</v>
      </c>
      <c r="B556" s="0" t="n">
        <v>13371</v>
      </c>
      <c r="C556" s="0" t="n">
        <v>7735</v>
      </c>
      <c r="D556" s="0" t="n">
        <v>12873</v>
      </c>
      <c r="E556" s="8" t="n">
        <f aca="false">D556-D555</f>
        <v>0</v>
      </c>
      <c r="F556" s="8" t="n">
        <f aca="false">(B556-B555)+((D556-D555)-(C556-C555))</f>
        <v>0</v>
      </c>
      <c r="G556" s="8" t="n">
        <f aca="false">G555+F556</f>
        <v>18509</v>
      </c>
      <c r="H556" s="8" t="n">
        <f aca="false">(B556-B555)-(C556-C555)</f>
        <v>0</v>
      </c>
      <c r="I556" s="1" t="n">
        <f aca="false">AVERAGE(E527:E556)</f>
        <v>17.6</v>
      </c>
      <c r="J556" s="11" t="n">
        <v>0</v>
      </c>
      <c r="K556" s="19" t="n">
        <f aca="false">SUM(E191:E556)</f>
        <v>9711</v>
      </c>
      <c r="L556" s="2" t="n">
        <f aca="false">(D556-D191)/(G556-G191)</f>
        <v>0.662127950735546</v>
      </c>
      <c r="M556" s="12" t="n">
        <f aca="false">AVERAGE(J527:J556)</f>
        <v>0.584223748095499</v>
      </c>
      <c r="N556" s="22" t="n">
        <f aca="false">AVERAGE(F527:F556)</f>
        <v>27.7333333333333</v>
      </c>
      <c r="P556" s="3" t="n">
        <v>48</v>
      </c>
      <c r="Q556" s="0" t="n">
        <v>51</v>
      </c>
      <c r="R556" s="8" t="n">
        <f aca="false">IF(P556&lt;65,65-P556,0)</f>
        <v>17</v>
      </c>
      <c r="S556" s="8" t="n">
        <f aca="false">IF(Q556&lt;65,65-Q556," ")</f>
        <v>14</v>
      </c>
      <c r="T556" s="4" t="n">
        <v>3</v>
      </c>
      <c r="U556" s="4" t="n">
        <f aca="false">(R556/7)*4</f>
        <v>9.71428571428571</v>
      </c>
      <c r="V556" s="4"/>
      <c r="W556" s="21" t="n">
        <f aca="false">(AVERAGE(T550:T556))/(AVERAGE(U550:U556))</f>
        <v>0.351418918918919</v>
      </c>
    </row>
    <row r="557" customFormat="false" ht="14.85" hidden="false" customHeight="false" outlineLevel="0" collapsed="false">
      <c r="A557" s="10" t="n">
        <f aca="false">+A556+1</f>
        <v>41216</v>
      </c>
      <c r="B557" s="0" t="n">
        <v>13371</v>
      </c>
      <c r="C557" s="0" t="n">
        <v>7735</v>
      </c>
      <c r="D557" s="0" t="n">
        <v>12873</v>
      </c>
      <c r="E557" s="8" t="n">
        <f aca="false">D557-D556</f>
        <v>0</v>
      </c>
      <c r="F557" s="8" t="n">
        <f aca="false">(B557-B556)+((D557-D556)-(C557-C556))</f>
        <v>0</v>
      </c>
      <c r="G557" s="8" t="n">
        <f aca="false">G556+F557</f>
        <v>18509</v>
      </c>
      <c r="H557" s="8" t="n">
        <f aca="false">(B557-B556)-(C557-C556)</f>
        <v>0</v>
      </c>
      <c r="I557" s="1" t="n">
        <f aca="false">AVERAGE(E528:E557)</f>
        <v>17.4333333333333</v>
      </c>
      <c r="J557" s="11" t="n">
        <v>0</v>
      </c>
      <c r="K557" s="19" t="n">
        <f aca="false">SUM(E192:E557)</f>
        <v>9677</v>
      </c>
      <c r="L557" s="2" t="n">
        <f aca="false">(D557-D192)/(G557-G192)</f>
        <v>0.661773784210165</v>
      </c>
      <c r="M557" s="12" t="n">
        <f aca="false">AVERAGE(J528:J557)</f>
        <v>0.577557081428832</v>
      </c>
      <c r="N557" s="22" t="n">
        <f aca="false">AVERAGE(F528:F557)</f>
        <v>26.9</v>
      </c>
      <c r="P557" s="3" t="n">
        <v>47</v>
      </c>
      <c r="Q557" s="0" t="n">
        <v>51</v>
      </c>
      <c r="R557" s="8" t="n">
        <f aca="false">IF(P557&lt;65,65-P557,0)</f>
        <v>18</v>
      </c>
      <c r="S557" s="8" t="n">
        <f aca="false">IF(Q557&lt;65,65-Q557," ")</f>
        <v>14</v>
      </c>
      <c r="T557" s="4" t="n">
        <v>3</v>
      </c>
      <c r="U557" s="4" t="n">
        <f aca="false">(R557/7)*4</f>
        <v>10.2857142857143</v>
      </c>
      <c r="V557" s="4"/>
      <c r="W557" s="21" t="n">
        <f aca="false">(AVERAGE(T551:T557))/(AVERAGE(U551:U557))</f>
        <v>0.347277777777778</v>
      </c>
    </row>
    <row r="558" customFormat="false" ht="14.85" hidden="false" customHeight="false" outlineLevel="0" collapsed="false">
      <c r="A558" s="10" t="n">
        <f aca="false">+A557+1</f>
        <v>41217</v>
      </c>
      <c r="B558" s="0" t="n">
        <v>13371</v>
      </c>
      <c r="C558" s="0" t="n">
        <v>7735</v>
      </c>
      <c r="D558" s="0" t="n">
        <v>12873</v>
      </c>
      <c r="E558" s="8" t="n">
        <f aca="false">D558-D557</f>
        <v>0</v>
      </c>
      <c r="F558" s="8" t="n">
        <f aca="false">(B558-B557)+((D558-D557)-(C558-C557))</f>
        <v>0</v>
      </c>
      <c r="G558" s="8" t="n">
        <f aca="false">G557+F558</f>
        <v>18509</v>
      </c>
      <c r="H558" s="8" t="n">
        <f aca="false">(B558-B557)-(C558-C557)</f>
        <v>0</v>
      </c>
      <c r="I558" s="1" t="n">
        <f aca="false">AVERAGE(E529:E558)</f>
        <v>16.7666666666667</v>
      </c>
      <c r="J558" s="11" t="n">
        <v>0</v>
      </c>
      <c r="K558" s="19" t="n">
        <f aca="false">SUM(E193:E558)</f>
        <v>9648</v>
      </c>
      <c r="L558" s="2" t="n">
        <f aca="false">(D558-D193)/(G558-G193)</f>
        <v>0.660865378000963</v>
      </c>
      <c r="M558" s="12" t="n">
        <f aca="false">AVERAGE(J529:J558)</f>
        <v>0.547254051125802</v>
      </c>
      <c r="N558" s="22" t="n">
        <f aca="false">AVERAGE(F529:F558)</f>
        <v>26.1666666666667</v>
      </c>
      <c r="P558" s="3" t="n">
        <v>46</v>
      </c>
      <c r="Q558" s="0" t="n">
        <v>51</v>
      </c>
      <c r="R558" s="8" t="n">
        <f aca="false">IF(P558&lt;65,65-P558,0)</f>
        <v>19</v>
      </c>
      <c r="S558" s="8" t="n">
        <f aca="false">IF(Q558&lt;65,65-Q558," ")</f>
        <v>14</v>
      </c>
      <c r="T558" s="4" t="n">
        <v>3</v>
      </c>
      <c r="U558" s="4" t="n">
        <f aca="false">(R558/7)*4</f>
        <v>10.8571428571429</v>
      </c>
      <c r="V558" s="4"/>
      <c r="W558" s="21" t="n">
        <f aca="false">(AVERAGE(T552:T558))/(AVERAGE(U552:U558))</f>
        <v>0.357892156862745</v>
      </c>
    </row>
    <row r="559" customFormat="false" ht="14.85" hidden="false" customHeight="false" outlineLevel="0" collapsed="false">
      <c r="A559" s="10" t="n">
        <f aca="false">+A558+1</f>
        <v>41218</v>
      </c>
      <c r="B559" s="0" t="n">
        <v>13371</v>
      </c>
      <c r="C559" s="0" t="n">
        <v>7735</v>
      </c>
      <c r="D559" s="0" t="n">
        <v>12873</v>
      </c>
      <c r="E559" s="8" t="n">
        <f aca="false">D559-D558</f>
        <v>0</v>
      </c>
      <c r="F559" s="8" t="n">
        <f aca="false">(B559-B558)+((D559-D558)-(C559-C558))</f>
        <v>0</v>
      </c>
      <c r="G559" s="8" t="n">
        <f aca="false">G558+F559</f>
        <v>18509</v>
      </c>
      <c r="H559" s="8" t="n">
        <f aca="false">(B559-B558)-(C559-C558)</f>
        <v>0</v>
      </c>
      <c r="I559" s="1" t="n">
        <f aca="false">AVERAGE(E530:E559)</f>
        <v>15.6</v>
      </c>
      <c r="J559" s="11" t="n">
        <v>0</v>
      </c>
      <c r="K559" s="19" t="n">
        <f aca="false">SUM(E194:E559)</f>
        <v>9607</v>
      </c>
      <c r="L559" s="2" t="n">
        <f aca="false">(D559-D194)/(G559-G194)</f>
        <v>0.660316145509767</v>
      </c>
      <c r="M559" s="12" t="n">
        <f aca="false">AVERAGE(J530:J559)</f>
        <v>0.491698495570246</v>
      </c>
      <c r="N559" s="22" t="n">
        <f aca="false">AVERAGE(F530:F559)</f>
        <v>25.4666666666667</v>
      </c>
      <c r="P559" s="3" t="n">
        <v>42</v>
      </c>
      <c r="Q559" s="0" t="n">
        <v>50</v>
      </c>
      <c r="R559" s="8" t="n">
        <f aca="false">IF(P559&lt;65,65-P559,0)</f>
        <v>23</v>
      </c>
      <c r="S559" s="8" t="n">
        <f aca="false">IF(Q559&lt;65,65-Q559," ")</f>
        <v>15</v>
      </c>
      <c r="T559" s="4" t="n">
        <v>4</v>
      </c>
      <c r="U559" s="4" t="n">
        <f aca="false">(R559/7)*4</f>
        <v>13.1428571428571</v>
      </c>
      <c r="V559" s="4"/>
      <c r="W559" s="21" t="n">
        <f aca="false">(AVERAGE(T553:T559))/(AVERAGE(U553:U559))</f>
        <v>0.316176470588235</v>
      </c>
    </row>
    <row r="560" customFormat="false" ht="14.85" hidden="false" customHeight="false" outlineLevel="0" collapsed="false">
      <c r="A560" s="10" t="n">
        <f aca="false">+A559+1</f>
        <v>41219</v>
      </c>
      <c r="B560" s="0" t="n">
        <v>13371</v>
      </c>
      <c r="C560" s="0" t="n">
        <v>7735</v>
      </c>
      <c r="D560" s="0" t="n">
        <v>12873</v>
      </c>
      <c r="E560" s="8" t="n">
        <f aca="false">D560-D559</f>
        <v>0</v>
      </c>
      <c r="F560" s="8" t="n">
        <f aca="false">(B560-B559)+((D560-D559)-(C560-C559))</f>
        <v>0</v>
      </c>
      <c r="G560" s="8" t="n">
        <f aca="false">G559+F560</f>
        <v>18509</v>
      </c>
      <c r="H560" s="8" t="n">
        <f aca="false">(B560-B559)-(C560-C559)</f>
        <v>0</v>
      </c>
      <c r="I560" s="1" t="n">
        <f aca="false">AVERAGE(E531:E560)</f>
        <v>15.4</v>
      </c>
      <c r="J560" s="11" t="n">
        <v>0</v>
      </c>
      <c r="K560" s="19" t="n">
        <f aca="false">SUM(E195:E560)</f>
        <v>9566</v>
      </c>
      <c r="L560" s="2" t="n">
        <f aca="false">(D560-D195)/(G560-G195)</f>
        <v>0.659512600387704</v>
      </c>
      <c r="M560" s="12" t="n">
        <f aca="false">AVERAGE(J531:J560)</f>
        <v>0.48563788950964</v>
      </c>
      <c r="N560" s="22" t="n">
        <f aca="false">AVERAGE(F531:F560)</f>
        <v>24.3666666666667</v>
      </c>
      <c r="P560" s="3" t="n">
        <v>36</v>
      </c>
      <c r="Q560" s="0" t="n">
        <v>50</v>
      </c>
      <c r="R560" s="8" t="n">
        <f aca="false">IF(P560&lt;65,65-P560,0)</f>
        <v>29</v>
      </c>
      <c r="S560" s="8" t="n">
        <f aca="false">IF(Q560&lt;65,65-Q560," ")</f>
        <v>15</v>
      </c>
      <c r="T560" s="4" t="n">
        <v>5</v>
      </c>
      <c r="U560" s="4" t="n">
        <f aca="false">(R560/7)*4</f>
        <v>16.5714285714286</v>
      </c>
      <c r="V560" s="4"/>
      <c r="W560" s="21" t="n">
        <f aca="false">(AVERAGE(T554:T560))/(AVERAGE(U554:U560))</f>
        <v>0.308823529411765</v>
      </c>
    </row>
    <row r="561" customFormat="false" ht="14.85" hidden="false" customHeight="false" outlineLevel="0" collapsed="false">
      <c r="A561" s="10" t="n">
        <f aca="false">+A560+1</f>
        <v>41220</v>
      </c>
      <c r="B561" s="0" t="n">
        <v>13371</v>
      </c>
      <c r="C561" s="0" t="n">
        <v>7735</v>
      </c>
      <c r="D561" s="0" t="n">
        <v>12873</v>
      </c>
      <c r="E561" s="8" t="n">
        <f aca="false">D561-D560</f>
        <v>0</v>
      </c>
      <c r="F561" s="8" t="n">
        <f aca="false">(B561-B560)+((D561-D560)-(C561-C560))</f>
        <v>0</v>
      </c>
      <c r="G561" s="8" t="n">
        <f aca="false">G560+F561</f>
        <v>18509</v>
      </c>
      <c r="H561" s="8" t="n">
        <f aca="false">(B561-B560)-(C561-C560)</f>
        <v>0</v>
      </c>
      <c r="I561" s="1" t="n">
        <f aca="false">AVERAGE(E532:E561)</f>
        <v>15</v>
      </c>
      <c r="J561" s="11" t="n">
        <v>0</v>
      </c>
      <c r="K561" s="19" t="n">
        <f aca="false">SUM(E196:E561)</f>
        <v>9526</v>
      </c>
      <c r="L561" s="2" t="n">
        <f aca="false">(D561-D196)/(G561-G196)</f>
        <v>0.658638162004581</v>
      </c>
      <c r="M561" s="12" t="n">
        <f aca="false">AVERAGE(J532:J561)</f>
        <v>0.476114079985831</v>
      </c>
      <c r="N561" s="22" t="n">
        <f aca="false">AVERAGE(F532:F561)</f>
        <v>22.9666666666667</v>
      </c>
      <c r="P561" s="3" t="n">
        <v>36</v>
      </c>
      <c r="Q561" s="0" t="n">
        <v>50</v>
      </c>
      <c r="R561" s="8" t="n">
        <f aca="false">IF(P561&lt;65,65-P561,0)</f>
        <v>29</v>
      </c>
      <c r="S561" s="8" t="n">
        <f aca="false">IF(Q561&lt;65,65-Q561," ")</f>
        <v>15</v>
      </c>
      <c r="T561" s="4" t="n">
        <v>5</v>
      </c>
      <c r="U561" s="4" t="n">
        <f aca="false">(R561/7)*4</f>
        <v>16.5714285714286</v>
      </c>
      <c r="V561" s="4"/>
      <c r="W561" s="21" t="n">
        <f aca="false">(AVERAGE(T555:T561))/(AVERAGE(U555:U561))</f>
        <v>0.303104575163399</v>
      </c>
    </row>
    <row r="562" customFormat="false" ht="14.85" hidden="false" customHeight="false" outlineLevel="0" collapsed="false">
      <c r="A562" s="10" t="n">
        <f aca="false">+A561+1</f>
        <v>41221</v>
      </c>
      <c r="B562" s="0" t="n">
        <v>13479</v>
      </c>
      <c r="C562" s="0" t="n">
        <v>7737</v>
      </c>
      <c r="D562" s="0" t="n">
        <v>12879</v>
      </c>
      <c r="E562" s="8" t="n">
        <f aca="false">D562-D561</f>
        <v>6</v>
      </c>
      <c r="F562" s="8" t="n">
        <f aca="false">(B562-B561)+((D562-D561)-(C562-C561))</f>
        <v>112</v>
      </c>
      <c r="G562" s="8" t="n">
        <f aca="false">G561+F562</f>
        <v>18621</v>
      </c>
      <c r="H562" s="8" t="n">
        <f aca="false">(B562-B561)-(C562-C561)</f>
        <v>106</v>
      </c>
      <c r="I562" s="1" t="n">
        <f aca="false">AVERAGE(E533:E562)</f>
        <v>15</v>
      </c>
      <c r="J562" s="11" t="n">
        <f aca="false">(D562-D561)/F562</f>
        <v>0.0535714285714286</v>
      </c>
      <c r="K562" s="19" t="n">
        <f aca="false">SUM(E197:E562)</f>
        <v>9495</v>
      </c>
      <c r="L562" s="2" t="n">
        <f aca="false">(D562-D197)/(G562-G197)</f>
        <v>0.652569851672991</v>
      </c>
      <c r="M562" s="12" t="n">
        <f aca="false">AVERAGE(J533:J562)</f>
        <v>0.4734553498271</v>
      </c>
      <c r="N562" s="22" t="n">
        <f aca="false">AVERAGE(F533:F562)</f>
        <v>25.2</v>
      </c>
      <c r="P562" s="3" t="n">
        <v>41</v>
      </c>
      <c r="Q562" s="0" t="n">
        <v>49</v>
      </c>
      <c r="R562" s="8" t="n">
        <f aca="false">IF(P562&lt;65,65-P562,0)</f>
        <v>24</v>
      </c>
      <c r="S562" s="8" t="n">
        <f aca="false">IF(Q562&lt;65,65-Q562," ")</f>
        <v>16</v>
      </c>
      <c r="T562" s="4" t="n">
        <f aca="false">IF(R562&gt;0,((F562-28)*(0.16)),0)</f>
        <v>13.44</v>
      </c>
      <c r="U562" s="4" t="n">
        <f aca="false">(R562/7)*4</f>
        <v>13.7142857142857</v>
      </c>
      <c r="V562" s="4"/>
      <c r="W562" s="21" t="n">
        <f aca="false">(AVERAGE(T556:T562))/(AVERAGE(U556:U562))</f>
        <v>0.401069182389937</v>
      </c>
    </row>
    <row r="563" customFormat="false" ht="14.85" hidden="false" customHeight="false" outlineLevel="0" collapsed="false">
      <c r="A563" s="10" t="n">
        <f aca="false">+A562+1</f>
        <v>41222</v>
      </c>
      <c r="B563" s="0" t="n">
        <v>13524</v>
      </c>
      <c r="C563" s="0" t="n">
        <v>7758</v>
      </c>
      <c r="D563" s="0" t="n">
        <v>12910</v>
      </c>
      <c r="E563" s="8" t="n">
        <f aca="false">D563-D562</f>
        <v>31</v>
      </c>
      <c r="F563" s="8" t="n">
        <f aca="false">(B563-B562)+((D563-D562)-(C563-C562))</f>
        <v>55</v>
      </c>
      <c r="G563" s="8" t="n">
        <f aca="false">G562+F563</f>
        <v>18676</v>
      </c>
      <c r="H563" s="8" t="n">
        <f aca="false">(B563-B562)-(C563-C562)</f>
        <v>24</v>
      </c>
      <c r="I563" s="1" t="n">
        <f aca="false">AVERAGE(E534:E563)</f>
        <v>15.7333333333333</v>
      </c>
      <c r="J563" s="11" t="n">
        <f aca="false">(D563-D562)/F563</f>
        <v>0.563636363636364</v>
      </c>
      <c r="K563" s="19" t="n">
        <f aca="false">SUM(E198:E563)</f>
        <v>9490</v>
      </c>
      <c r="L563" s="2" t="n">
        <f aca="false">(D563-D198)/(G563-G198)</f>
        <v>0.651536024245764</v>
      </c>
      <c r="M563" s="12" t="n">
        <f aca="false">AVERAGE(J534:J563)</f>
        <v>0.481898401028772</v>
      </c>
      <c r="N563" s="22" t="n">
        <f aca="false">AVERAGE(F534:F563)</f>
        <v>26.0666666666667</v>
      </c>
      <c r="P563" s="3" t="n">
        <v>46</v>
      </c>
      <c r="Q563" s="0" t="n">
        <v>49</v>
      </c>
      <c r="R563" s="8" t="n">
        <f aca="false">IF(P563&lt;65,65-P563,0)</f>
        <v>19</v>
      </c>
      <c r="S563" s="8" t="n">
        <f aca="false">IF(Q563&lt;65,65-Q563," ")</f>
        <v>16</v>
      </c>
      <c r="T563" s="4" t="n">
        <f aca="false">IF(R563&gt;0,((F563-28)*(0.16)),0)</f>
        <v>4.32</v>
      </c>
      <c r="U563" s="4" t="n">
        <f aca="false">(R563/7)*4</f>
        <v>10.8571428571429</v>
      </c>
      <c r="V563" s="4"/>
      <c r="W563" s="21" t="n">
        <f aca="false">(AVERAGE(T557:T563))/(AVERAGE(U557:U563))</f>
        <v>0.410434782608696</v>
      </c>
    </row>
    <row r="564" customFormat="false" ht="14.85" hidden="false" customHeight="false" outlineLevel="0" collapsed="false">
      <c r="A564" s="10" t="n">
        <f aca="false">+A563+1</f>
        <v>41223</v>
      </c>
      <c r="B564" s="0" t="n">
        <v>13567</v>
      </c>
      <c r="C564" s="0" t="n">
        <v>7775</v>
      </c>
      <c r="D564" s="0" t="n">
        <v>12935</v>
      </c>
      <c r="E564" s="8" t="n">
        <f aca="false">D564-D563</f>
        <v>25</v>
      </c>
      <c r="F564" s="8" t="n">
        <f aca="false">(B564-B563)+((D564-D563)-(C564-C563))</f>
        <v>51</v>
      </c>
      <c r="G564" s="8" t="n">
        <f aca="false">G563+F564</f>
        <v>18727</v>
      </c>
      <c r="H564" s="8" t="n">
        <f aca="false">(B564-B563)-(C564-C563)</f>
        <v>26</v>
      </c>
      <c r="I564" s="1" t="n">
        <f aca="false">AVERAGE(E535:E564)</f>
        <v>15.5333333333333</v>
      </c>
      <c r="J564" s="11" t="n">
        <f aca="false">(D564-D563)/F564</f>
        <v>0.490196078431373</v>
      </c>
      <c r="K564" s="19" t="n">
        <f aca="false">SUM(E199:E564)</f>
        <v>9484</v>
      </c>
      <c r="L564" s="2" t="n">
        <f aca="false">(D564-D199)/(G564-G199)</f>
        <v>0.651369203247557</v>
      </c>
      <c r="M564" s="12" t="n">
        <f aca="false">AVERAGE(J535:J564)</f>
        <v>0.463793825865374</v>
      </c>
      <c r="N564" s="22" t="n">
        <f aca="false">AVERAGE(F535:F564)</f>
        <v>26.7666666666667</v>
      </c>
      <c r="P564" s="3" t="n">
        <v>47</v>
      </c>
      <c r="Q564" s="0" t="n">
        <v>49</v>
      </c>
      <c r="R564" s="8" t="n">
        <f aca="false">IF(P564&lt;65,65-P564,0)</f>
        <v>18</v>
      </c>
      <c r="S564" s="8" t="n">
        <f aca="false">IF(Q564&lt;65,65-Q564," ")</f>
        <v>16</v>
      </c>
      <c r="T564" s="4" t="n">
        <f aca="false">IF(R564&gt;0,((F564-28)*(0.16)),0)</f>
        <v>3.68</v>
      </c>
      <c r="U564" s="4" t="n">
        <f aca="false">(R564/7)*4</f>
        <v>10.2857142857143</v>
      </c>
      <c r="V564" s="4"/>
      <c r="W564" s="21" t="n">
        <f aca="false">(AVERAGE(T558:T564))/(AVERAGE(U558:U564))</f>
        <v>0.417826086956522</v>
      </c>
    </row>
    <row r="565" customFormat="false" ht="14.85" hidden="false" customHeight="false" outlineLevel="0" collapsed="false">
      <c r="A565" s="10" t="n">
        <f aca="false">+A564+1</f>
        <v>41224</v>
      </c>
      <c r="B565" s="0" t="n">
        <v>13604</v>
      </c>
      <c r="C565" s="0" t="n">
        <v>7785</v>
      </c>
      <c r="D565" s="0" t="n">
        <v>12950</v>
      </c>
      <c r="E565" s="8" t="n">
        <f aca="false">D565-D564</f>
        <v>15</v>
      </c>
      <c r="F565" s="8" t="n">
        <f aca="false">(B565-B564)+((D565-D564)-(C565-C564))</f>
        <v>42</v>
      </c>
      <c r="G565" s="8" t="n">
        <f aca="false">G564+F565</f>
        <v>18769</v>
      </c>
      <c r="H565" s="8" t="n">
        <f aca="false">(B565-B564)-(C565-C564)</f>
        <v>27</v>
      </c>
      <c r="I565" s="1" t="n">
        <f aca="false">AVERAGE(E536:E565)</f>
        <v>14.8</v>
      </c>
      <c r="J565" s="11" t="n">
        <f aca="false">(D565-D564)/F565</f>
        <v>0.357142857142857</v>
      </c>
      <c r="K565" s="19" t="n">
        <f aca="false">SUM(E200:E565)</f>
        <v>9482</v>
      </c>
      <c r="L565" s="2" t="n">
        <f aca="false">(D565-D200)/(G565-G200)</f>
        <v>0.650832989122952</v>
      </c>
      <c r="M565" s="12" t="n">
        <f aca="false">AVERAGE(J536:J565)</f>
        <v>0.442365254436802</v>
      </c>
      <c r="N565" s="22" t="n">
        <f aca="false">AVERAGE(F536:F565)</f>
        <v>26.9333333333333</v>
      </c>
      <c r="P565" s="3" t="n">
        <v>54</v>
      </c>
      <c r="Q565" s="0" t="n">
        <v>48</v>
      </c>
      <c r="R565" s="8" t="n">
        <f aca="false">IF(P565&lt;65,65-P565,0)</f>
        <v>11</v>
      </c>
      <c r="S565" s="8" t="n">
        <f aca="false">IF(Q565&lt;65,65-Q565," ")</f>
        <v>17</v>
      </c>
      <c r="T565" s="4" t="n">
        <f aca="false">IF(R565&gt;0,((F565-28)*(0.16)),0)</f>
        <v>2.24</v>
      </c>
      <c r="U565" s="4" t="n">
        <f aca="false">(R565/7)*4</f>
        <v>6.28571428571429</v>
      </c>
      <c r="V565" s="4"/>
      <c r="W565" s="21" t="n">
        <f aca="false">(AVERAGE(T559:T565))/(AVERAGE(U559:U565))</f>
        <v>0.430980392156863</v>
      </c>
    </row>
    <row r="566" customFormat="false" ht="14.85" hidden="false" customHeight="false" outlineLevel="0" collapsed="false">
      <c r="A566" s="10" t="n">
        <f aca="false">+A565+1</f>
        <v>41225</v>
      </c>
      <c r="B566" s="0" t="n">
        <v>13629</v>
      </c>
      <c r="C566" s="0" t="n">
        <v>7813</v>
      </c>
      <c r="D566" s="0" t="n">
        <v>12982</v>
      </c>
      <c r="E566" s="8" t="n">
        <f aca="false">D566-D565</f>
        <v>32</v>
      </c>
      <c r="F566" s="8" t="n">
        <f aca="false">(B566-B565)+((D566-D565)-(C566-C565))</f>
        <v>29</v>
      </c>
      <c r="G566" s="8" t="n">
        <f aca="false">G565+F566</f>
        <v>18798</v>
      </c>
      <c r="H566" s="8" t="n">
        <f aca="false">(B566-B565)-(C566-C565)</f>
        <v>-3</v>
      </c>
      <c r="I566" s="1" t="n">
        <f aca="false">AVERAGE(E537:E566)</f>
        <v>14.9333333333333</v>
      </c>
      <c r="J566" s="11" t="n">
        <f aca="false">(D566-D565)/F566</f>
        <v>1.10344827586207</v>
      </c>
      <c r="K566" s="19" t="n">
        <f aca="false">SUM(E201:E566)</f>
        <v>9486</v>
      </c>
      <c r="L566" s="2" t="n">
        <f aca="false">(D566-D201)/(G566-G201)</f>
        <v>0.652078020538976</v>
      </c>
      <c r="M566" s="12" t="n">
        <f aca="false">AVERAGE(J537:J566)</f>
        <v>0.458406122891464</v>
      </c>
      <c r="N566" s="22" t="n">
        <f aca="false">AVERAGE(F537:F566)</f>
        <v>26.4</v>
      </c>
      <c r="P566" s="3" t="n">
        <v>57</v>
      </c>
      <c r="Q566" s="0" t="n">
        <v>48</v>
      </c>
      <c r="R566" s="8" t="n">
        <f aca="false">IF(P566&lt;65,65-P566,0)</f>
        <v>8</v>
      </c>
      <c r="S566" s="8" t="n">
        <f aca="false">IF(Q566&lt;65,65-Q566," ")</f>
        <v>17</v>
      </c>
      <c r="T566" s="4" t="n">
        <f aca="false">IF(R566&gt;0,((F566-28)*(0.16)),0)</f>
        <v>0.16</v>
      </c>
      <c r="U566" s="4" t="n">
        <f aca="false">(R566/7)*4</f>
        <v>4.57142857142857</v>
      </c>
      <c r="V566" s="4"/>
      <c r="W566" s="21" t="n">
        <f aca="false">(AVERAGE(T560:T566))/(AVERAGE(U560:U566))</f>
        <v>0.429130434782609</v>
      </c>
    </row>
    <row r="567" customFormat="false" ht="14.85" hidden="false" customHeight="false" outlineLevel="0" collapsed="false">
      <c r="A567" s="10" t="n">
        <f aca="false">+A566+1</f>
        <v>41226</v>
      </c>
      <c r="B567" s="0" t="n">
        <v>13657</v>
      </c>
      <c r="C567" s="0" t="n">
        <v>7821</v>
      </c>
      <c r="D567" s="0" t="n">
        <v>13005</v>
      </c>
      <c r="E567" s="8" t="n">
        <f aca="false">D567-D566</f>
        <v>23</v>
      </c>
      <c r="F567" s="8" t="n">
        <f aca="false">(B567-B566)+((D567-D566)-(C567-C566))</f>
        <v>43</v>
      </c>
      <c r="G567" s="8" t="n">
        <f aca="false">G566+F567</f>
        <v>18841</v>
      </c>
      <c r="H567" s="8" t="n">
        <f aca="false">(B567-B566)-(C567-C566)</f>
        <v>20</v>
      </c>
      <c r="I567" s="1" t="n">
        <f aca="false">AVERAGE(E538:E567)</f>
        <v>14.6</v>
      </c>
      <c r="J567" s="11" t="n">
        <f aca="false">(D567-D566)/F567</f>
        <v>0.534883720930232</v>
      </c>
      <c r="K567" s="19" t="n">
        <f aca="false">SUM(E202:E567)</f>
        <v>9484</v>
      </c>
      <c r="L567" s="2" t="n">
        <f aca="false">(D567-D202)/(G567-G202)</f>
        <v>0.652012127894156</v>
      </c>
      <c r="M567" s="12" t="n">
        <f aca="false">AVERAGE(J538:J567)</f>
        <v>0.444807008827233</v>
      </c>
      <c r="N567" s="22" t="n">
        <f aca="false">AVERAGE(F538:F567)</f>
        <v>26.6666666666667</v>
      </c>
      <c r="O567" s="0" t="n">
        <v>454</v>
      </c>
      <c r="P567" s="3" t="n">
        <v>51</v>
      </c>
      <c r="Q567" s="0" t="n">
        <v>48</v>
      </c>
      <c r="R567" s="8" t="n">
        <f aca="false">IF(P567&lt;65,65-P567,0)</f>
        <v>14</v>
      </c>
      <c r="S567" s="8" t="n">
        <f aca="false">IF(Q567&lt;65,65-Q567," ")</f>
        <v>17</v>
      </c>
      <c r="T567" s="4" t="n">
        <f aca="false">IF(R567&gt;0,((F567-28)*(0.16)),0)</f>
        <v>2.4</v>
      </c>
      <c r="U567" s="4" t="n">
        <f aca="false">(R567/7)*4</f>
        <v>8</v>
      </c>
      <c r="V567" s="4"/>
      <c r="W567" s="21" t="n">
        <f aca="false">(AVERAGE(T561:T567))/(AVERAGE(U561:U567))</f>
        <v>0.444471544715447</v>
      </c>
    </row>
    <row r="568" customFormat="false" ht="14.85" hidden="false" customHeight="false" outlineLevel="0" collapsed="false">
      <c r="A568" s="10" t="n">
        <f aca="false">+A567+1</f>
        <v>41227</v>
      </c>
      <c r="B568" s="0" t="n">
        <v>13700</v>
      </c>
      <c r="C568" s="0" t="n">
        <v>7842</v>
      </c>
      <c r="D568" s="0" t="n">
        <v>13021</v>
      </c>
      <c r="E568" s="8" t="n">
        <f aca="false">D568-D567</f>
        <v>16</v>
      </c>
      <c r="F568" s="8" t="n">
        <f aca="false">(B568-B567)+((D568-D567)-(C568-C567))</f>
        <v>38</v>
      </c>
      <c r="G568" s="8" t="n">
        <f aca="false">G567+F568</f>
        <v>18879</v>
      </c>
      <c r="H568" s="8" t="n">
        <f aca="false">(B568-B567)-(C568-C567)</f>
        <v>22</v>
      </c>
      <c r="I568" s="1" t="n">
        <f aca="false">AVERAGE(E539:E568)</f>
        <v>14.3</v>
      </c>
      <c r="J568" s="11" t="n">
        <f aca="false">(D568-D567)/F568</f>
        <v>0.421052631578947</v>
      </c>
      <c r="K568" s="19" t="n">
        <f aca="false">SUM(E203:E568)</f>
        <v>9478</v>
      </c>
      <c r="L568" s="2" t="n">
        <f aca="false">(D568-D203)/(G568-G203)</f>
        <v>0.651814613318642</v>
      </c>
      <c r="M568" s="12" t="n">
        <f aca="false">AVERAGE(J539:J568)</f>
        <v>0.430106464362624</v>
      </c>
      <c r="N568" s="22" t="n">
        <f aca="false">AVERAGE(F539:F568)</f>
        <v>26.9666666666667</v>
      </c>
      <c r="O568" s="0" t="n">
        <v>504</v>
      </c>
      <c r="P568" s="3" t="n">
        <v>42</v>
      </c>
      <c r="Q568" s="0" t="n">
        <v>47</v>
      </c>
      <c r="R568" s="8" t="n">
        <f aca="false">IF(P568&lt;65,65-P568,0)</f>
        <v>23</v>
      </c>
      <c r="S568" s="8" t="n">
        <f aca="false">IF(Q568&lt;65,65-Q568," ")</f>
        <v>18</v>
      </c>
      <c r="T568" s="4" t="n">
        <f aca="false">IF(R568&gt;0,((F568-28)*(0.16)),0)</f>
        <v>1.6</v>
      </c>
      <c r="U568" s="4" t="n">
        <f aca="false">(R568/7)*4</f>
        <v>13.1428571428571</v>
      </c>
      <c r="V568" s="4"/>
      <c r="W568" s="21" t="n">
        <f aca="false">(AVERAGE(T562:T568))/(AVERAGE(U562:U568))</f>
        <v>0.416410256410256</v>
      </c>
    </row>
    <row r="569" customFormat="false" ht="14.85" hidden="false" customHeight="false" outlineLevel="0" collapsed="false">
      <c r="A569" s="10" t="n">
        <f aca="false">+A568+1</f>
        <v>41228</v>
      </c>
      <c r="B569" s="0" t="n">
        <v>13742</v>
      </c>
      <c r="C569" s="0" t="n">
        <v>7867</v>
      </c>
      <c r="D569" s="0" t="n">
        <v>13058</v>
      </c>
      <c r="E569" s="8" t="n">
        <f aca="false">D569-D568</f>
        <v>37</v>
      </c>
      <c r="F569" s="8" t="n">
        <f aca="false">(B569-B568)+((D569-D568)-(C569-C568))</f>
        <v>54</v>
      </c>
      <c r="G569" s="8" t="n">
        <f aca="false">G568+F569</f>
        <v>18933</v>
      </c>
      <c r="H569" s="8" t="n">
        <f aca="false">(B569-B568)-(C569-C568)</f>
        <v>17</v>
      </c>
      <c r="I569" s="1" t="n">
        <f aca="false">AVERAGE(E540:E569)</f>
        <v>15.0333333333333</v>
      </c>
      <c r="J569" s="11" t="n">
        <f aca="false">(D569-D568)/F569</f>
        <v>0.685185185185185</v>
      </c>
      <c r="K569" s="19" t="n">
        <f aca="false">SUM(E204:E569)</f>
        <v>9502</v>
      </c>
      <c r="L569" s="2" t="n">
        <f aca="false">(D569-D204)/(G569-G204)</f>
        <v>0.653031761308951</v>
      </c>
      <c r="M569" s="12" t="n">
        <f aca="false">AVERAGE(J540:J569)</f>
        <v>0.438240088182522</v>
      </c>
      <c r="N569" s="22" t="n">
        <f aca="false">AVERAGE(F540:F569)</f>
        <v>27.6333333333333</v>
      </c>
      <c r="O569" s="0" t="n">
        <v>554</v>
      </c>
      <c r="P569" s="3" t="n">
        <v>40</v>
      </c>
      <c r="Q569" s="0" t="n">
        <v>47</v>
      </c>
      <c r="R569" s="8" t="n">
        <f aca="false">IF(P569&lt;65,65-P569,0)</f>
        <v>25</v>
      </c>
      <c r="S569" s="8" t="n">
        <f aca="false">IF(Q569&lt;65,65-Q569," ")</f>
        <v>18</v>
      </c>
      <c r="T569" s="4" t="n">
        <f aca="false">IF(R569&gt;0,((F569-28)*(0.16)),0)</f>
        <v>4.16</v>
      </c>
      <c r="U569" s="4" t="n">
        <f aca="false">(R569/7)*4</f>
        <v>14.2857142857143</v>
      </c>
      <c r="V569" s="4"/>
      <c r="W569" s="21" t="n">
        <f aca="false">(AVERAGE(T563:T569))/(AVERAGE(U563:U569))</f>
        <v>0.275254237288136</v>
      </c>
    </row>
    <row r="570" customFormat="false" ht="14.85" hidden="false" customHeight="false" outlineLevel="0" collapsed="false">
      <c r="A570" s="10" t="n">
        <f aca="false">+A569+1</f>
        <v>41229</v>
      </c>
      <c r="B570" s="0" t="n">
        <v>13790</v>
      </c>
      <c r="C570" s="0" t="n">
        <v>7877</v>
      </c>
      <c r="D570" s="0" t="n">
        <v>13076</v>
      </c>
      <c r="E570" s="8" t="n">
        <f aca="false">D570-D569</f>
        <v>18</v>
      </c>
      <c r="F570" s="8" t="n">
        <f aca="false">(B570-B569)+((D570-D569)-(C570-C569))</f>
        <v>56</v>
      </c>
      <c r="G570" s="8" t="n">
        <f aca="false">G569+F570</f>
        <v>18989</v>
      </c>
      <c r="H570" s="8" t="n">
        <f aca="false">(B570-B569)-(C570-C569)</f>
        <v>38</v>
      </c>
      <c r="I570" s="1" t="n">
        <f aca="false">AVERAGE(E541:E570)</f>
        <v>14.3666666666667</v>
      </c>
      <c r="J570" s="11" t="n">
        <f aca="false">(D570-D569)/F570</f>
        <v>0.321428571428571</v>
      </c>
      <c r="K570" s="19" t="n">
        <f aca="false">SUM(E205:E570)</f>
        <v>9517</v>
      </c>
      <c r="L570" s="2" t="n">
        <f aca="false">(D570-D205)/(G570-G205)</f>
        <v>0.653637425293673</v>
      </c>
      <c r="M570" s="12" t="n">
        <f aca="false">AVERAGE(J541:J570)</f>
        <v>0.409371040563474</v>
      </c>
      <c r="N570" s="22" t="n">
        <f aca="false">AVERAGE(F541:F570)</f>
        <v>28.4333333333333</v>
      </c>
      <c r="O570" s="0" t="s">
        <v>27</v>
      </c>
      <c r="P570" s="3" t="n">
        <v>42</v>
      </c>
      <c r="Q570" s="0" t="n">
        <v>47</v>
      </c>
      <c r="R570" s="8" t="n">
        <f aca="false">IF(P570&lt;65,65-P570,0)</f>
        <v>23</v>
      </c>
      <c r="S570" s="8" t="n">
        <f aca="false">IF(Q570&lt;65,65-Q570," ")</f>
        <v>18</v>
      </c>
      <c r="T570" s="4" t="n">
        <f aca="false">IF(R570&gt;0,((F570-28)*(0.16)),0)</f>
        <v>4.48</v>
      </c>
      <c r="U570" s="4" t="n">
        <f aca="false">(R570/7)*4</f>
        <v>13.1428571428571</v>
      </c>
      <c r="V570" s="4"/>
      <c r="W570" s="21" t="n">
        <f aca="false">(AVERAGE(T564:T570))/(AVERAGE(U564:U570))</f>
        <v>0.268524590163934</v>
      </c>
    </row>
    <row r="571" customFormat="false" ht="14.85" hidden="false" customHeight="false" outlineLevel="0" collapsed="false">
      <c r="A571" s="10" t="n">
        <f aca="false">+A570+1</f>
        <v>41230</v>
      </c>
      <c r="B571" s="0" t="n">
        <v>13831</v>
      </c>
      <c r="C571" s="0" t="n">
        <v>7900</v>
      </c>
      <c r="D571" s="0" t="n">
        <v>13108</v>
      </c>
      <c r="E571" s="8" t="n">
        <f aca="false">D571-D570</f>
        <v>32</v>
      </c>
      <c r="F571" s="8" t="n">
        <f aca="false">(B571-B570)+((D571-D570)-(C571-C570))</f>
        <v>50</v>
      </c>
      <c r="G571" s="8" t="n">
        <f aca="false">G570+F571</f>
        <v>19039</v>
      </c>
      <c r="H571" s="8" t="n">
        <f aca="false">(B571-B570)-(C571-C570)</f>
        <v>18</v>
      </c>
      <c r="I571" s="1" t="n">
        <f aca="false">AVERAGE(E542:E571)</f>
        <v>14.0333333333333</v>
      </c>
      <c r="J571" s="11" t="n">
        <f aca="false">(D571-D570)/F571</f>
        <v>0.64</v>
      </c>
      <c r="K571" s="19" t="n">
        <f aca="false">SUM(E206:E571)</f>
        <v>9547</v>
      </c>
      <c r="L571" s="2" t="n">
        <f aca="false">(D571-D206)/(G571-G206)</f>
        <v>0.65434812474241</v>
      </c>
      <c r="M571" s="12" t="n">
        <f aca="false">AVERAGE(J542:J571)</f>
        <v>0.389527903308572</v>
      </c>
      <c r="N571" s="22" t="n">
        <f aca="false">AVERAGE(F542:F571)</f>
        <v>28.9666666666667</v>
      </c>
      <c r="P571" s="3" t="n">
        <v>43</v>
      </c>
      <c r="Q571" s="0" t="n">
        <v>46</v>
      </c>
      <c r="R571" s="8" t="n">
        <f aca="false">IF(P571&lt;65,65-P571,0)</f>
        <v>22</v>
      </c>
      <c r="S571" s="8" t="n">
        <f aca="false">IF(Q571&lt;65,65-Q571," ")</f>
        <v>19</v>
      </c>
      <c r="T571" s="4" t="n">
        <f aca="false">IF(R571&gt;0,((F571-28)*(0.16)),0)</f>
        <v>3.52</v>
      </c>
      <c r="U571" s="4" t="n">
        <f aca="false">(R571/7)*4</f>
        <v>12.5714285714286</v>
      </c>
      <c r="V571" s="4"/>
      <c r="W571" s="21" t="n">
        <f aca="false">(AVERAGE(T565:T571))/(AVERAGE(U565:U571))</f>
        <v>0.257777777777778</v>
      </c>
    </row>
    <row r="572" customFormat="false" ht="14.85" hidden="false" customHeight="false" outlineLevel="0" collapsed="false">
      <c r="A572" s="10" t="n">
        <f aca="false">+A571+1</f>
        <v>41231</v>
      </c>
      <c r="B572" s="0" t="n">
        <v>13870</v>
      </c>
      <c r="C572" s="0" t="n">
        <v>7919</v>
      </c>
      <c r="D572" s="0" t="n">
        <v>13137</v>
      </c>
      <c r="E572" s="8" t="n">
        <f aca="false">D572-D571</f>
        <v>29</v>
      </c>
      <c r="F572" s="8" t="n">
        <f aca="false">(B572-B571)+((D572-D571)-(C572-C571))</f>
        <v>49</v>
      </c>
      <c r="G572" s="8" t="n">
        <f aca="false">G571+F572</f>
        <v>19088</v>
      </c>
      <c r="H572" s="8" t="n">
        <f aca="false">(B572-B571)-(C572-C571)</f>
        <v>20</v>
      </c>
      <c r="I572" s="1" t="n">
        <f aca="false">AVERAGE(E543:E572)</f>
        <v>14.3</v>
      </c>
      <c r="J572" s="11" t="n">
        <f aca="false">(D572-D571)/F572</f>
        <v>0.591836734693878</v>
      </c>
      <c r="K572" s="19" t="n">
        <f aca="false">SUM(E207:E572)</f>
        <v>9555</v>
      </c>
      <c r="L572" s="2" t="n">
        <f aca="false">(D572-D207)/(G572-G207)</f>
        <v>0.654070766059773</v>
      </c>
      <c r="M572" s="12" t="n">
        <f aca="false">AVERAGE(J543:J572)</f>
        <v>0.382332717541958</v>
      </c>
      <c r="N572" s="22" t="n">
        <f aca="false">AVERAGE(F543:F572)</f>
        <v>29.7333333333333</v>
      </c>
      <c r="P572" s="3" t="n">
        <v>42</v>
      </c>
      <c r="Q572" s="0" t="n">
        <v>46</v>
      </c>
      <c r="R572" s="8" t="n">
        <f aca="false">IF(P572&lt;65,65-P572,0)</f>
        <v>23</v>
      </c>
      <c r="S572" s="8" t="n">
        <f aca="false">IF(Q572&lt;65,65-Q572," ")</f>
        <v>19</v>
      </c>
      <c r="T572" s="4" t="n">
        <f aca="false">IF(R572&gt;0,((F572-28)*(0.16)),0)</f>
        <v>3.36</v>
      </c>
      <c r="U572" s="4" t="n">
        <f aca="false">(R572/7)*4</f>
        <v>13.1428571428571</v>
      </c>
      <c r="V572" s="4"/>
      <c r="W572" s="21" t="n">
        <f aca="false">(AVERAGE(T566:T572))/(AVERAGE(U566:U572))</f>
        <v>0.249565217391304</v>
      </c>
    </row>
    <row r="573" customFormat="false" ht="14.85" hidden="false" customHeight="false" outlineLevel="0" collapsed="false">
      <c r="A573" s="10" t="n">
        <f aca="false">+A572+1</f>
        <v>41232</v>
      </c>
      <c r="B573" s="0" t="n">
        <v>13908</v>
      </c>
      <c r="C573" s="0" t="n">
        <v>7934</v>
      </c>
      <c r="D573" s="0" t="n">
        <v>13161</v>
      </c>
      <c r="E573" s="8" t="n">
        <f aca="false">D573-D572</f>
        <v>24</v>
      </c>
      <c r="F573" s="8" t="n">
        <f aca="false">(B573-B572)+((D573-D572)-(C573-C572))</f>
        <v>47</v>
      </c>
      <c r="G573" s="8" t="n">
        <f aca="false">G572+F573</f>
        <v>19135</v>
      </c>
      <c r="H573" s="8" t="n">
        <f aca="false">(B573-B572)-(C573-C572)</f>
        <v>23</v>
      </c>
      <c r="I573" s="1" t="n">
        <f aca="false">AVERAGE(E544:E573)</f>
        <v>14.5</v>
      </c>
      <c r="J573" s="11" t="n">
        <f aca="false">(D573-D572)/F573</f>
        <v>0.51063829787234</v>
      </c>
      <c r="K573" s="19" t="n">
        <f aca="false">SUM(E208:E573)</f>
        <v>9544</v>
      </c>
      <c r="L573" s="2" t="n">
        <f aca="false">(D573-D208)/(G573-G208)</f>
        <v>0.653838224177033</v>
      </c>
      <c r="M573" s="12" t="n">
        <f aca="false">AVERAGE(J544:J573)</f>
        <v>0.37713177191548</v>
      </c>
      <c r="N573" s="22" t="n">
        <f aca="false">AVERAGE(F544:F573)</f>
        <v>30.4</v>
      </c>
      <c r="P573" s="3" t="n">
        <v>42</v>
      </c>
      <c r="Q573" s="0" t="n">
        <v>46</v>
      </c>
      <c r="R573" s="8" t="n">
        <f aca="false">IF(P573&lt;65,65-P573,0)</f>
        <v>23</v>
      </c>
      <c r="S573" s="8" t="n">
        <f aca="false">IF(Q573&lt;65,65-Q573," ")</f>
        <v>19</v>
      </c>
      <c r="T573" s="4" t="n">
        <f aca="false">IF(R573&gt;0,((F573-28)*(0.16)),0)</f>
        <v>3.04</v>
      </c>
      <c r="U573" s="4" t="n">
        <f aca="false">(R573/7)*4</f>
        <v>13.1428571428571</v>
      </c>
      <c r="V573" s="4"/>
      <c r="W573" s="21" t="n">
        <f aca="false">(AVERAGE(T567:T573))/(AVERAGE(U567:U573))</f>
        <v>0.258039215686275</v>
      </c>
    </row>
    <row r="574" customFormat="false" ht="14.85" hidden="false" customHeight="false" outlineLevel="0" collapsed="false">
      <c r="A574" s="10" t="n">
        <f aca="false">+A573+1</f>
        <v>41233</v>
      </c>
      <c r="B574" s="0" t="n">
        <v>13946</v>
      </c>
      <c r="C574" s="0" t="n">
        <v>7961</v>
      </c>
      <c r="D574" s="0" t="n">
        <v>13197</v>
      </c>
      <c r="E574" s="8" t="n">
        <f aca="false">D574-D573</f>
        <v>36</v>
      </c>
      <c r="F574" s="8" t="n">
        <f aca="false">(B574-B573)+((D574-D573)-(C574-C573))</f>
        <v>47</v>
      </c>
      <c r="G574" s="8" t="n">
        <f aca="false">G573+F574</f>
        <v>19182</v>
      </c>
      <c r="H574" s="8" t="n">
        <f aca="false">(B574-B573)-(C574-C573)</f>
        <v>11</v>
      </c>
      <c r="I574" s="1" t="n">
        <f aca="false">AVERAGE(E545:E574)</f>
        <v>14.5</v>
      </c>
      <c r="J574" s="11" t="n">
        <f aca="false">(D574-D573)/F574</f>
        <v>0.765957446808511</v>
      </c>
      <c r="K574" s="19" t="n">
        <f aca="false">SUM(E209:E574)</f>
        <v>9550</v>
      </c>
      <c r="L574" s="2" t="n">
        <f aca="false">(D574-D209)/(G574-G209)</f>
        <v>0.655108486679484</v>
      </c>
      <c r="M574" s="12" t="n">
        <f aca="false">AVERAGE(J545:J574)</f>
        <v>0.359806543951955</v>
      </c>
      <c r="N574" s="22" t="n">
        <f aca="false">AVERAGE(F545:F574)</f>
        <v>31.0333333333333</v>
      </c>
      <c r="P574" s="3" t="n">
        <v>43</v>
      </c>
      <c r="Q574" s="0" t="n">
        <v>45</v>
      </c>
      <c r="R574" s="8" t="n">
        <f aca="false">IF(P574&lt;65,65-P574,0)</f>
        <v>22</v>
      </c>
      <c r="S574" s="8" t="n">
        <f aca="false">IF(Q574&lt;65,65-Q574," ")</f>
        <v>20</v>
      </c>
      <c r="T574" s="4" t="n">
        <f aca="false">IF(R574&gt;0,((F574-28)*(0.16)),0)</f>
        <v>3.04</v>
      </c>
      <c r="U574" s="4" t="n">
        <f aca="false">(R574/7)*4</f>
        <v>12.5714285714286</v>
      </c>
      <c r="V574" s="4"/>
      <c r="W574" s="21" t="n">
        <f aca="false">(AVERAGE(T568:T574))/(AVERAGE(U568:U574))</f>
        <v>0.252173913043478</v>
      </c>
    </row>
    <row r="575" customFormat="false" ht="14.85" hidden="false" customHeight="false" outlineLevel="0" collapsed="false">
      <c r="A575" s="10" t="n">
        <f aca="false">+A574+1</f>
        <v>41234</v>
      </c>
      <c r="B575" s="0" t="n">
        <v>13988</v>
      </c>
      <c r="C575" s="0" t="n">
        <v>7981</v>
      </c>
      <c r="D575" s="0" t="n">
        <v>13224</v>
      </c>
      <c r="E575" s="8" t="n">
        <f aca="false">D575-D574</f>
        <v>27</v>
      </c>
      <c r="F575" s="8" t="n">
        <f aca="false">(B575-B574)+((D575-D574)-(C575-C574))</f>
        <v>49</v>
      </c>
      <c r="G575" s="8" t="n">
        <f aca="false">G574+F575</f>
        <v>19231</v>
      </c>
      <c r="H575" s="8" t="n">
        <f aca="false">(B575-B574)-(C575-C574)</f>
        <v>22</v>
      </c>
      <c r="I575" s="1" t="n">
        <f aca="false">AVERAGE(E546:E575)</f>
        <v>14.2333333333333</v>
      </c>
      <c r="J575" s="11" t="n">
        <f aca="false">(D575-D574)/F575</f>
        <v>0.551020408163265</v>
      </c>
      <c r="K575" s="19" t="n">
        <f aca="false">SUM(E210:E575)</f>
        <v>9568</v>
      </c>
      <c r="L575" s="2" t="n">
        <f aca="false">(D575-D210)/(G575-G210)</f>
        <v>0.65632720285479</v>
      </c>
      <c r="M575" s="12" t="n">
        <f aca="false">AVERAGE(J546:J575)</f>
        <v>0.346642359359199</v>
      </c>
      <c r="N575" s="22" t="n">
        <f aca="false">AVERAGE(F546:F575)</f>
        <v>31.4333333333333</v>
      </c>
      <c r="P575" s="3" t="n">
        <v>45</v>
      </c>
      <c r="Q575" s="0" t="n">
        <v>45</v>
      </c>
      <c r="R575" s="8" t="n">
        <f aca="false">IF(P575&lt;65,65-P575,0)</f>
        <v>20</v>
      </c>
      <c r="S575" s="8" t="n">
        <f aca="false">IF(Q575&lt;65,65-Q575," ")</f>
        <v>20</v>
      </c>
      <c r="T575" s="4" t="n">
        <f aca="false">IF(R575&gt;0,((F575-28)*(0.16)),0)</f>
        <v>3.36</v>
      </c>
      <c r="U575" s="4" t="n">
        <f aca="false">(R575/7)*4</f>
        <v>11.4285714285714</v>
      </c>
      <c r="V575" s="4"/>
      <c r="W575" s="21" t="n">
        <f aca="false">(AVERAGE(T569:T575))/(AVERAGE(U569:U575))</f>
        <v>0.276455696202532</v>
      </c>
    </row>
    <row r="576" customFormat="false" ht="14.85" hidden="false" customHeight="false" outlineLevel="0" collapsed="false">
      <c r="A576" s="10" t="n">
        <f aca="false">+A575+1</f>
        <v>41235</v>
      </c>
      <c r="B576" s="0" t="n">
        <v>14024</v>
      </c>
      <c r="C576" s="0" t="n">
        <v>8009</v>
      </c>
      <c r="D576" s="0" t="n">
        <v>13260</v>
      </c>
      <c r="E576" s="8" t="n">
        <f aca="false">D576-D575</f>
        <v>36</v>
      </c>
      <c r="F576" s="8" t="n">
        <f aca="false">(B576-B575)+((D576-D575)-(C576-C575))</f>
        <v>44</v>
      </c>
      <c r="G576" s="8" t="n">
        <f aca="false">G575+F576</f>
        <v>19275</v>
      </c>
      <c r="H576" s="8" t="n">
        <f aca="false">(B576-B575)-(C576-C575)</f>
        <v>8</v>
      </c>
      <c r="I576" s="1" t="n">
        <f aca="false">AVERAGE(E547:E576)</f>
        <v>14.4666666666667</v>
      </c>
      <c r="J576" s="11" t="n">
        <f aca="false">(D576-D575)/F576</f>
        <v>0.818181818181818</v>
      </c>
      <c r="K576" s="19" t="n">
        <f aca="false">SUM(E211:E576)</f>
        <v>9600</v>
      </c>
      <c r="L576" s="2" t="n">
        <f aca="false">(D576-D211)/(G576-G211)</f>
        <v>0.658457950336123</v>
      </c>
      <c r="M576" s="12" t="n">
        <f aca="false">AVERAGE(J547:J576)</f>
        <v>0.342732290933001</v>
      </c>
      <c r="N576" s="22" t="n">
        <f aca="false">AVERAGE(F547:F576)</f>
        <v>31.8666666666667</v>
      </c>
      <c r="P576" s="3" t="n">
        <v>47</v>
      </c>
      <c r="Q576" s="0" t="n">
        <v>45</v>
      </c>
      <c r="R576" s="8" t="n">
        <f aca="false">IF(P576&lt;65,65-P576,0)</f>
        <v>18</v>
      </c>
      <c r="S576" s="8" t="n">
        <f aca="false">IF(Q576&lt;65,65-Q576," ")</f>
        <v>20</v>
      </c>
      <c r="T576" s="4" t="n">
        <f aca="false">IF(R576&gt;0,((F576-28)*(0.16)),0)</f>
        <v>2.56</v>
      </c>
      <c r="U576" s="4" t="n">
        <f aca="false">(R576/7)*4</f>
        <v>10.2857142857143</v>
      </c>
      <c r="V576" s="4"/>
      <c r="W576" s="21" t="n">
        <f aca="false">(AVERAGE(T570:T576))/(AVERAGE(U570:U576))</f>
        <v>0.270728476821192</v>
      </c>
    </row>
    <row r="577" customFormat="false" ht="14.85" hidden="false" customHeight="false" outlineLevel="0" collapsed="false">
      <c r="A577" s="10" t="n">
        <f aca="false">+A576+1</f>
        <v>41236</v>
      </c>
      <c r="B577" s="0" t="n">
        <v>14058</v>
      </c>
      <c r="C577" s="0" t="n">
        <v>8036</v>
      </c>
      <c r="D577" s="0" t="n">
        <v>13294</v>
      </c>
      <c r="E577" s="8" t="n">
        <f aca="false">D577-D576</f>
        <v>34</v>
      </c>
      <c r="F577" s="8" t="n">
        <f aca="false">(B577-B576)+((D577-D576)-(C577-C576))</f>
        <v>41</v>
      </c>
      <c r="G577" s="8" t="n">
        <f aca="false">G576+F577</f>
        <v>19316</v>
      </c>
      <c r="H577" s="8" t="n">
        <f aca="false">(B577-B576)-(C577-C576)</f>
        <v>7</v>
      </c>
      <c r="I577" s="1" t="n">
        <f aca="false">AVERAGE(E548:E577)</f>
        <v>15.2666666666667</v>
      </c>
      <c r="J577" s="11" t="n">
        <f aca="false">(D577-D576)/F577</f>
        <v>0.829268292682927</v>
      </c>
      <c r="K577" s="19" t="n">
        <f aca="false">SUM(E212:E577)</f>
        <v>9633</v>
      </c>
      <c r="L577" s="2" t="n">
        <f aca="false">(D577-D212)/(G577-G212)</f>
        <v>0.660006865774116</v>
      </c>
      <c r="M577" s="12" t="n">
        <f aca="false">AVERAGE(J548:J577)</f>
        <v>0.358469805451003</v>
      </c>
      <c r="N577" s="22" t="n">
        <f aca="false">AVERAGE(F548:F577)</f>
        <v>32.3</v>
      </c>
      <c r="P577" s="3" t="n">
        <v>47</v>
      </c>
      <c r="Q577" s="0" t="n">
        <v>44</v>
      </c>
      <c r="R577" s="8" t="n">
        <f aca="false">IF(P577&lt;65,65-P577,0)</f>
        <v>18</v>
      </c>
      <c r="S577" s="8" t="n">
        <f aca="false">IF(Q577&lt;65,65-Q577," ")</f>
        <v>21</v>
      </c>
      <c r="T577" s="4" t="n">
        <f aca="false">IF(R577&gt;0,((F577-28)*(0.16)),0)</f>
        <v>2.08</v>
      </c>
      <c r="U577" s="4" t="n">
        <f aca="false">(R577/7)*4</f>
        <v>10.2857142857143</v>
      </c>
      <c r="V577" s="4"/>
      <c r="W577" s="21" t="n">
        <f aca="false">(AVERAGE(T571:T577))/(AVERAGE(U571:U577))</f>
        <v>0.251232876712329</v>
      </c>
    </row>
    <row r="578" customFormat="false" ht="19.4" hidden="false" customHeight="false" outlineLevel="0" collapsed="false">
      <c r="A578" s="10" t="n">
        <f aca="false">+A577+1</f>
        <v>41237</v>
      </c>
      <c r="B578" s="0" t="n">
        <v>14093</v>
      </c>
      <c r="C578" s="0" t="n">
        <v>8052</v>
      </c>
      <c r="D578" s="0" t="n">
        <v>13317</v>
      </c>
      <c r="E578" s="8" t="n">
        <f aca="false">D578-D577</f>
        <v>23</v>
      </c>
      <c r="F578" s="8" t="n">
        <f aca="false">(B578-B577)+((D578-D577)-(C578-C577))</f>
        <v>42</v>
      </c>
      <c r="G578" s="8" t="n">
        <f aca="false">G577+F578</f>
        <v>19358</v>
      </c>
      <c r="H578" s="8" t="n">
        <f aca="false">(B578-B577)-(C578-C577)</f>
        <v>19</v>
      </c>
      <c r="I578" s="1" t="n">
        <f aca="false">AVERAGE(E549:E578)</f>
        <v>15.3</v>
      </c>
      <c r="J578" s="11" t="n">
        <f aca="false">(D578-D577)/F578</f>
        <v>0.547619047619048</v>
      </c>
      <c r="K578" s="19" t="n">
        <f aca="false">SUM(E213:E578)</f>
        <v>9636</v>
      </c>
      <c r="L578" s="2" t="n">
        <f aca="false">(D578-D213)/(G578-G213)</f>
        <v>0.659726516869374</v>
      </c>
      <c r="M578" s="12" t="n">
        <f aca="false">AVERAGE(J549:J578)</f>
        <v>0.346168218149416</v>
      </c>
      <c r="N578" s="22" t="n">
        <f aca="false">AVERAGE(F549:F578)</f>
        <v>32.9</v>
      </c>
      <c r="O578" s="0" t="s">
        <v>38</v>
      </c>
      <c r="P578" s="3" t="n">
        <v>43</v>
      </c>
      <c r="Q578" s="0" t="n">
        <v>44</v>
      </c>
      <c r="R578" s="8" t="n">
        <f aca="false">IF(P578&lt;65,65-P578,0)</f>
        <v>22</v>
      </c>
      <c r="S578" s="8" t="n">
        <f aca="false">IF(Q578&lt;65,65-Q578," ")</f>
        <v>21</v>
      </c>
      <c r="T578" s="4" t="n">
        <f aca="false">IF(R578&gt;0,((F578-28)*(0.16)),0)</f>
        <v>2.24</v>
      </c>
      <c r="U578" s="4" t="n">
        <f aca="false">(R578/7)*4</f>
        <v>12.5714285714286</v>
      </c>
      <c r="V578" s="4"/>
      <c r="W578" s="21" t="n">
        <f aca="false">(AVERAGE(T572:T578))/(AVERAGE(U572:U578))</f>
        <v>0.235890410958904</v>
      </c>
    </row>
    <row r="579" customFormat="false" ht="14.85" hidden="false" customHeight="false" outlineLevel="0" collapsed="false">
      <c r="A579" s="10" t="n">
        <f aca="false">+A578+1</f>
        <v>41238</v>
      </c>
      <c r="B579" s="0" t="n">
        <v>14156</v>
      </c>
      <c r="C579" s="0" t="n">
        <v>8054</v>
      </c>
      <c r="D579" s="0" t="n">
        <v>13325</v>
      </c>
      <c r="E579" s="8" t="n">
        <f aca="false">D579-D578</f>
        <v>8</v>
      </c>
      <c r="F579" s="8" t="n">
        <f aca="false">(B579-B578)+((D579-D578)-(C579-C578))</f>
        <v>69</v>
      </c>
      <c r="G579" s="8" t="n">
        <f aca="false">G578+F579</f>
        <v>19427</v>
      </c>
      <c r="H579" s="8" t="n">
        <f aca="false">(B579-B578)-(C579-C578)</f>
        <v>61</v>
      </c>
      <c r="I579" s="1" t="n">
        <f aca="false">AVERAGE(E550:E579)</f>
        <v>15.4666666666667</v>
      </c>
      <c r="J579" s="11" t="n">
        <f aca="false">(D579-D578)/F579</f>
        <v>0.115942028985507</v>
      </c>
      <c r="K579" s="19" t="n">
        <f aca="false">SUM(E214:E579)</f>
        <v>9609</v>
      </c>
      <c r="L579" s="2" t="n">
        <f aca="false">(D579-D214)/(G579-G214)</f>
        <v>0.656770654782311</v>
      </c>
      <c r="M579" s="12" t="n">
        <f aca="false">AVERAGE(J550:J579)</f>
        <v>0.34700264941863</v>
      </c>
      <c r="N579" s="22" t="n">
        <f aca="false">AVERAGE(F550:F579)</f>
        <v>34.1</v>
      </c>
      <c r="P579" s="3" t="n">
        <v>38</v>
      </c>
      <c r="Q579" s="0" t="n">
        <v>44</v>
      </c>
      <c r="R579" s="8" t="n">
        <f aca="false">IF(P579&lt;65,65-P579,0)</f>
        <v>27</v>
      </c>
      <c r="S579" s="8" t="n">
        <f aca="false">IF(Q579&lt;65,65-Q579," ")</f>
        <v>21</v>
      </c>
      <c r="T579" s="4" t="n">
        <f aca="false">IF(R579&gt;0,((F579-28)*(0.16)),0)</f>
        <v>6.56</v>
      </c>
      <c r="U579" s="4" t="n">
        <f aca="false">(R579/7)*4</f>
        <v>15.4285714285714</v>
      </c>
      <c r="V579" s="4"/>
      <c r="W579" s="21" t="n">
        <f aca="false">(AVERAGE(T573:T579))/(AVERAGE(U573:U579))</f>
        <v>0.266933333333333</v>
      </c>
    </row>
    <row r="580" customFormat="false" ht="14.85" hidden="false" customHeight="false" outlineLevel="0" collapsed="false">
      <c r="A580" s="10" t="n">
        <f aca="false">+A579+1</f>
        <v>41239</v>
      </c>
      <c r="B580" s="0" t="n">
        <v>14211</v>
      </c>
      <c r="C580" s="0" t="n">
        <v>8068</v>
      </c>
      <c r="D580" s="0" t="n">
        <v>13350</v>
      </c>
      <c r="E580" s="8" t="n">
        <f aca="false">D580-D579</f>
        <v>25</v>
      </c>
      <c r="F580" s="8" t="n">
        <f aca="false">(B580-B579)+((D580-D579)-(C580-C579))</f>
        <v>66</v>
      </c>
      <c r="G580" s="8" t="n">
        <f aca="false">G579+F580</f>
        <v>19493</v>
      </c>
      <c r="H580" s="8" t="n">
        <f aca="false">(B580-B579)-(C580-C579)</f>
        <v>41</v>
      </c>
      <c r="I580" s="1" t="n">
        <f aca="false">AVERAGE(E551:E580)</f>
        <v>16.1666666666667</v>
      </c>
      <c r="J580" s="11" t="n">
        <f aca="false">(D580-D579)/F580</f>
        <v>0.378787878787879</v>
      </c>
      <c r="K580" s="19" t="n">
        <f aca="false">SUM(E215:E580)</f>
        <v>9604</v>
      </c>
      <c r="L580" s="2" t="n">
        <f aca="false">(D580-D215)/(G580-G215)</f>
        <v>0.656164383561644</v>
      </c>
      <c r="M580" s="12" t="n">
        <f aca="false">AVERAGE(J551:J580)</f>
        <v>0.354867007282988</v>
      </c>
      <c r="N580" s="22" t="n">
        <f aca="false">AVERAGE(F551:F580)</f>
        <v>35.3666666666667</v>
      </c>
      <c r="P580" s="3" t="n">
        <v>40</v>
      </c>
      <c r="Q580" s="0" t="n">
        <v>43</v>
      </c>
      <c r="R580" s="8" t="n">
        <f aca="false">IF(P580&lt;65,65-P580,0)</f>
        <v>25</v>
      </c>
      <c r="S580" s="8" t="n">
        <f aca="false">IF(Q580&lt;65,65-Q580," ")</f>
        <v>22</v>
      </c>
      <c r="T580" s="4" t="n">
        <f aca="false">IF(R580&gt;0,((F580-28)*(0.16)),0)</f>
        <v>6.08</v>
      </c>
      <c r="U580" s="4" t="n">
        <f aca="false">(R580/7)*4</f>
        <v>14.2857142857143</v>
      </c>
      <c r="V580" s="4"/>
      <c r="W580" s="21" t="n">
        <f aca="false">(AVERAGE(T574:T580))/(AVERAGE(U574:U580))</f>
        <v>0.298421052631579</v>
      </c>
    </row>
    <row r="581" customFormat="false" ht="14.85" hidden="false" customHeight="false" outlineLevel="0" collapsed="false">
      <c r="A581" s="10" t="n">
        <f aca="false">+A580+1</f>
        <v>41240</v>
      </c>
      <c r="B581" s="0" t="n">
        <v>14260</v>
      </c>
      <c r="C581" s="0" t="n">
        <v>8078</v>
      </c>
      <c r="D581" s="0" t="n">
        <v>13366</v>
      </c>
      <c r="E581" s="8" t="n">
        <f aca="false">D581-D580</f>
        <v>16</v>
      </c>
      <c r="F581" s="8" t="n">
        <f aca="false">(B581-B580)+((D581-D580)-(C581-C580))</f>
        <v>55</v>
      </c>
      <c r="G581" s="8" t="n">
        <f aca="false">G580+F581</f>
        <v>19548</v>
      </c>
      <c r="H581" s="8" t="n">
        <f aca="false">(B581-B580)-(C581-C580)</f>
        <v>39</v>
      </c>
      <c r="I581" s="1" t="n">
        <f aca="false">AVERAGE(E552:E581)</f>
        <v>16.5</v>
      </c>
      <c r="J581" s="11" t="n">
        <f aca="false">(D581-D580)/F581</f>
        <v>0.290909090909091</v>
      </c>
      <c r="K581" s="19" t="n">
        <f aca="false">SUM(E216:E581)</f>
        <v>9596</v>
      </c>
      <c r="L581" s="2" t="n">
        <f aca="false">(D581-D216)/(G581-G216)</f>
        <v>0.655377668308703</v>
      </c>
      <c r="M581" s="12" t="n">
        <f aca="false">AVERAGE(J552:J581)</f>
        <v>0.3574211198371</v>
      </c>
      <c r="N581" s="22" t="n">
        <f aca="false">AVERAGE(F552:F581)</f>
        <v>36.2666666666667</v>
      </c>
      <c r="P581" s="3" t="n">
        <v>37</v>
      </c>
      <c r="Q581" s="0" t="n">
        <v>43</v>
      </c>
      <c r="R581" s="8" t="n">
        <f aca="false">IF(P581&lt;65,65-P581,0)</f>
        <v>28</v>
      </c>
      <c r="S581" s="8" t="n">
        <f aca="false">IF(Q581&lt;65,65-Q581," ")</f>
        <v>22</v>
      </c>
      <c r="T581" s="4" t="n">
        <f aca="false">IF(R581&gt;0,((F581-28)*(0.16)),0)</f>
        <v>4.32</v>
      </c>
      <c r="U581" s="4" t="n">
        <f aca="false">(R581/7)*4</f>
        <v>16</v>
      </c>
      <c r="V581" s="4"/>
      <c r="W581" s="21" t="n">
        <f aca="false">(AVERAGE(T575:T581))/(AVERAGE(U575:U581))</f>
        <v>0.30126582278481</v>
      </c>
    </row>
    <row r="582" customFormat="false" ht="14.85" hidden="false" customHeight="false" outlineLevel="0" collapsed="false">
      <c r="A582" s="10" t="n">
        <f aca="false">+A581+1</f>
        <v>41241</v>
      </c>
      <c r="B582" s="0" t="n">
        <v>14316</v>
      </c>
      <c r="C582" s="0" t="n">
        <v>8080</v>
      </c>
      <c r="D582" s="0" t="n">
        <v>13371</v>
      </c>
      <c r="E582" s="8" t="n">
        <f aca="false">D582-D581</f>
        <v>5</v>
      </c>
      <c r="F582" s="8" t="n">
        <f aca="false">(B582-B581)+((D582-D581)-(C582-C581))</f>
        <v>59</v>
      </c>
      <c r="G582" s="8" t="n">
        <f aca="false">G581+F582</f>
        <v>19607</v>
      </c>
      <c r="H582" s="8" t="n">
        <f aca="false">(B582-B581)-(C582-C581)</f>
        <v>54</v>
      </c>
      <c r="I582" s="1" t="n">
        <f aca="false">AVERAGE(E553:E582)</f>
        <v>16.6</v>
      </c>
      <c r="J582" s="11" t="n">
        <f aca="false">(D582-D581)/F582</f>
        <v>0.0847457627118644</v>
      </c>
      <c r="K582" s="19" t="n">
        <f aca="false">SUM(E217:E582)</f>
        <v>9584</v>
      </c>
      <c r="L582" s="2" t="n">
        <f aca="false">(D582-D217)/(G582-G217)</f>
        <v>0.653672856362643</v>
      </c>
      <c r="M582" s="12" t="n">
        <f aca="false">AVERAGE(J553:J582)</f>
        <v>0.358885434376475</v>
      </c>
      <c r="N582" s="22" t="n">
        <f aca="false">AVERAGE(F553:F582)</f>
        <v>36.6</v>
      </c>
      <c r="P582" s="3" t="n">
        <v>38</v>
      </c>
      <c r="Q582" s="0" t="n">
        <v>42</v>
      </c>
      <c r="R582" s="8" t="n">
        <f aca="false">IF(P582&lt;65,65-P582,0)</f>
        <v>27</v>
      </c>
      <c r="S582" s="8" t="n">
        <f aca="false">IF(Q582&lt;65,65-Q582," ")</f>
        <v>23</v>
      </c>
      <c r="T582" s="4" t="n">
        <f aca="false">IF(R582&gt;0,((F582-28)*(0.16)),0)</f>
        <v>4.96</v>
      </c>
      <c r="U582" s="4" t="n">
        <f aca="false">(R582/7)*4</f>
        <v>15.4285714285714</v>
      </c>
      <c r="V582" s="4"/>
      <c r="W582" s="21" t="n">
        <f aca="false">(AVERAGE(T576:T582))/(AVERAGE(U576:U582))</f>
        <v>0.305454545454545</v>
      </c>
    </row>
    <row r="583" customFormat="false" ht="14.85" hidden="false" customHeight="false" outlineLevel="0" collapsed="false">
      <c r="A583" s="10" t="n">
        <f aca="false">+A582+1</f>
        <v>41242</v>
      </c>
      <c r="B583" s="0" t="n">
        <v>14376</v>
      </c>
      <c r="C583" s="0" t="n">
        <v>8088</v>
      </c>
      <c r="D583" s="0" t="n">
        <v>13388</v>
      </c>
      <c r="E583" s="8" t="n">
        <f aca="false">D583-D582</f>
        <v>17</v>
      </c>
      <c r="F583" s="8" t="n">
        <f aca="false">(B583-B582)+((D583-D582)-(C583-C582))</f>
        <v>69</v>
      </c>
      <c r="G583" s="8" t="n">
        <f aca="false">G582+F583</f>
        <v>19676</v>
      </c>
      <c r="H583" s="8" t="n">
        <f aca="false">(B583-B582)-(C583-C582)</f>
        <v>52</v>
      </c>
      <c r="I583" s="1" t="n">
        <f aca="false">AVERAGE(E554:E583)</f>
        <v>17.1333333333333</v>
      </c>
      <c r="J583" s="11" t="n">
        <f aca="false">(D583-D582)/F583</f>
        <v>0.246376811594203</v>
      </c>
      <c r="K583" s="19" t="n">
        <f aca="false">SUM(E218:E583)</f>
        <v>9592</v>
      </c>
      <c r="L583" s="2" t="n">
        <f aca="false">(D583-D218)/(G583-G218)</f>
        <v>0.652852566287233</v>
      </c>
      <c r="M583" s="12" t="n">
        <f aca="false">AVERAGE(J554:J583)</f>
        <v>0.365246142911097</v>
      </c>
      <c r="N583" s="22" t="n">
        <f aca="false">AVERAGE(F554:F583)</f>
        <v>38.3</v>
      </c>
      <c r="P583" s="3" t="n">
        <v>37</v>
      </c>
      <c r="Q583" s="0" t="n">
        <v>42</v>
      </c>
      <c r="R583" s="8" t="n">
        <f aca="false">IF(P583&lt;65,65-P583,0)</f>
        <v>28</v>
      </c>
      <c r="S583" s="8" t="n">
        <f aca="false">IF(Q583&lt;65,65-Q583," ")</f>
        <v>23</v>
      </c>
      <c r="T583" s="4" t="n">
        <f aca="false">IF(R583&gt;0,((F583-28)*(0.16)),0)</f>
        <v>6.56</v>
      </c>
      <c r="U583" s="4" t="n">
        <f aca="false">(R583/7)*4</f>
        <v>16</v>
      </c>
      <c r="V583" s="4"/>
      <c r="W583" s="21" t="n">
        <f aca="false">(AVERAGE(T577:T583))/(AVERAGE(U577:U583))</f>
        <v>0.328</v>
      </c>
    </row>
    <row r="584" customFormat="false" ht="14.85" hidden="false" customHeight="false" outlineLevel="0" collapsed="false">
      <c r="A584" s="10" t="n">
        <f aca="false">+A583+1</f>
        <v>41243</v>
      </c>
      <c r="B584" s="0" t="n">
        <v>14427</v>
      </c>
      <c r="C584" s="0" t="n">
        <v>8099</v>
      </c>
      <c r="D584" s="0" t="n">
        <v>13410</v>
      </c>
      <c r="E584" s="8" t="n">
        <f aca="false">D584-D583</f>
        <v>22</v>
      </c>
      <c r="F584" s="8" t="n">
        <f aca="false">(B584-B583)+((D584-D583)-(C584-C583))</f>
        <v>62</v>
      </c>
      <c r="G584" s="8" t="n">
        <f aca="false">G583+F584</f>
        <v>19738</v>
      </c>
      <c r="H584" s="8" t="n">
        <f aca="false">(B584-B583)-(C584-C583)</f>
        <v>40</v>
      </c>
      <c r="I584" s="1" t="n">
        <f aca="false">AVERAGE(E555:E584)</f>
        <v>17.9</v>
      </c>
      <c r="J584" s="11" t="n">
        <f aca="false">(D584-D583)/F584</f>
        <v>0.354838709677419</v>
      </c>
      <c r="K584" s="19" t="n">
        <f aca="false">SUM(E219:E584)</f>
        <v>9600</v>
      </c>
      <c r="L584" s="2" t="n">
        <f aca="false">(D584-D219)/(G584-G219)</f>
        <v>0.65241078725143</v>
      </c>
      <c r="M584" s="12" t="n">
        <f aca="false">AVERAGE(J555:J584)</f>
        <v>0.375222248048493</v>
      </c>
      <c r="N584" s="14" t="n">
        <f aca="false">AVERAGE(F555:F584)</f>
        <v>40.9666666666667</v>
      </c>
      <c r="O584" s="8" t="n">
        <f aca="false">SUM(E555:E584)</f>
        <v>537</v>
      </c>
      <c r="P584" s="3" t="n">
        <v>39</v>
      </c>
      <c r="Q584" s="0" t="n">
        <v>42</v>
      </c>
      <c r="R584" s="8" t="n">
        <f aca="false">IF(P584&lt;65,65-P584,0)</f>
        <v>26</v>
      </c>
      <c r="S584" s="8" t="n">
        <f aca="false">IF(Q584&lt;65,65-Q584," ")</f>
        <v>23</v>
      </c>
      <c r="T584" s="4" t="n">
        <f aca="false">IF(R584&gt;0,((F584-28)*(0.16)),0)</f>
        <v>5.44</v>
      </c>
      <c r="U584" s="4" t="n">
        <f aca="false">(R584/7)*4</f>
        <v>14.8571428571429</v>
      </c>
      <c r="V584" s="4"/>
      <c r="W584" s="21" t="n">
        <f aca="false">(AVERAGE(T578:T584))/(AVERAGE(U578:U584))</f>
        <v>0.345792349726776</v>
      </c>
    </row>
    <row r="585" customFormat="false" ht="14.85" hidden="false" customHeight="false" outlineLevel="0" collapsed="false">
      <c r="A585" s="10" t="n">
        <f aca="false">+A584+1</f>
        <v>41244</v>
      </c>
      <c r="B585" s="0" t="n">
        <v>14480</v>
      </c>
      <c r="C585" s="0" t="n">
        <v>8100</v>
      </c>
      <c r="D585" s="0" t="n">
        <v>13416</v>
      </c>
      <c r="E585" s="8" t="n">
        <f aca="false">D585-D584</f>
        <v>6</v>
      </c>
      <c r="F585" s="8" t="n">
        <f aca="false">(B585-B584)+((D585-D584)-(C585-C584))</f>
        <v>58</v>
      </c>
      <c r="G585" s="8" t="n">
        <f aca="false">G584+F585</f>
        <v>19796</v>
      </c>
      <c r="H585" s="8" t="n">
        <f aca="false">(B585-B584)-(C585-C584)</f>
        <v>52</v>
      </c>
      <c r="I585" s="1" t="n">
        <f aca="false">AVERAGE(E556:E585)</f>
        <v>18.1</v>
      </c>
      <c r="J585" s="11" t="n">
        <f aca="false">(D585-D584)/F585</f>
        <v>0.103448275862069</v>
      </c>
      <c r="K585" s="19" t="n">
        <f aca="false">SUM(E220:E585)</f>
        <v>9586</v>
      </c>
      <c r="L585" s="2" t="n">
        <f aca="false">(D585-D220)/(G585-G220)</f>
        <v>0.650374404356705</v>
      </c>
      <c r="M585" s="12" t="n">
        <f aca="false">AVERAGE(J556:J585)</f>
        <v>0.378670523910562</v>
      </c>
      <c r="N585" s="22" t="n">
        <f aca="false">AVERAGE(F556:F585)</f>
        <v>42.9</v>
      </c>
      <c r="P585" s="3" t="n">
        <v>39</v>
      </c>
      <c r="Q585" s="0" t="n">
        <v>41</v>
      </c>
      <c r="R585" s="8" t="n">
        <f aca="false">IF(P585&lt;65,65-P585,0)</f>
        <v>26</v>
      </c>
      <c r="S585" s="8" t="n">
        <f aca="false">IF(Q585&lt;65,65-Q585," ")</f>
        <v>24</v>
      </c>
      <c r="T585" s="4" t="n">
        <f aca="false">IF(R585&gt;0,((F585-28)*(0.16)),0)</f>
        <v>4.8</v>
      </c>
      <c r="U585" s="4" t="n">
        <f aca="false">(R585/7)*4</f>
        <v>14.8571428571429</v>
      </c>
      <c r="V585" s="4"/>
      <c r="W585" s="21" t="n">
        <f aca="false">(AVERAGE(T579:T585))/(AVERAGE(U579:U585))</f>
        <v>0.362352941176471</v>
      </c>
    </row>
    <row r="586" customFormat="false" ht="14.85" hidden="false" customHeight="false" outlineLevel="0" collapsed="false">
      <c r="A586" s="10" t="n">
        <f aca="false">+A585+1</f>
        <v>41245</v>
      </c>
      <c r="B586" s="0" t="n">
        <v>14528</v>
      </c>
      <c r="C586" s="0" t="n">
        <v>8101</v>
      </c>
      <c r="D586" s="0" t="n">
        <v>13420</v>
      </c>
      <c r="E586" s="8" t="n">
        <f aca="false">D586-D585</f>
        <v>4</v>
      </c>
      <c r="F586" s="8" t="n">
        <f aca="false">(B586-B585)+((D586-D585)-(C586-C585))</f>
        <v>51</v>
      </c>
      <c r="G586" s="8" t="n">
        <f aca="false">G585+F586</f>
        <v>19847</v>
      </c>
      <c r="H586" s="8" t="n">
        <f aca="false">(B586-B585)-(C586-C585)</f>
        <v>47</v>
      </c>
      <c r="I586" s="1" t="n">
        <f aca="false">AVERAGE(E557:E586)</f>
        <v>18.2333333333333</v>
      </c>
      <c r="J586" s="11" t="n">
        <f aca="false">(D586-D585)/F586</f>
        <v>0.0784313725490196</v>
      </c>
      <c r="K586" s="19" t="n">
        <f aca="false">SUM(E221:E586)</f>
        <v>9558</v>
      </c>
      <c r="L586" s="2" t="n">
        <f aca="false">(D586-D221)/(G586-G221)</f>
        <v>0.648475775721285</v>
      </c>
      <c r="M586" s="12" t="n">
        <f aca="false">AVERAGE(J557:J586)</f>
        <v>0.381284902995529</v>
      </c>
      <c r="N586" s="22" t="n">
        <f aca="false">AVERAGE(F557:F586)</f>
        <v>44.6</v>
      </c>
      <c r="P586" s="3" t="n">
        <v>46</v>
      </c>
      <c r="Q586" s="0" t="n">
        <v>41</v>
      </c>
      <c r="R586" s="8" t="n">
        <f aca="false">IF(P586&lt;65,65-P586,0)</f>
        <v>19</v>
      </c>
      <c r="S586" s="8" t="n">
        <f aca="false">IF(Q586&lt;65,65-Q586," ")</f>
        <v>24</v>
      </c>
      <c r="T586" s="4" t="n">
        <f aca="false">IF(R586&gt;0,((F586-28)*(0.16)),0)</f>
        <v>3.68</v>
      </c>
      <c r="U586" s="4" t="n">
        <f aca="false">(R586/7)*4</f>
        <v>10.8571428571429</v>
      </c>
      <c r="V586" s="4"/>
      <c r="W586" s="21" t="n">
        <f aca="false">(AVERAGE(T580:T586))/(AVERAGE(U580:U586))</f>
        <v>0.350391061452514</v>
      </c>
    </row>
    <row r="587" customFormat="false" ht="14.85" hidden="false" customHeight="false" outlineLevel="0" collapsed="false">
      <c r="A587" s="10" t="n">
        <f aca="false">+A586+1</f>
        <v>41246</v>
      </c>
      <c r="B587" s="0" t="n">
        <v>14573</v>
      </c>
      <c r="C587" s="0" t="n">
        <v>8113</v>
      </c>
      <c r="D587" s="0" t="n">
        <v>13436</v>
      </c>
      <c r="E587" s="8" t="n">
        <f aca="false">D587-D586</f>
        <v>16</v>
      </c>
      <c r="F587" s="8" t="n">
        <f aca="false">(B587-B586)+((D587-D586)-(C587-C586))</f>
        <v>49</v>
      </c>
      <c r="G587" s="8" t="n">
        <f aca="false">G586+F587</f>
        <v>19896</v>
      </c>
      <c r="H587" s="8" t="n">
        <f aca="false">(B587-B586)-(C587-C586)</f>
        <v>33</v>
      </c>
      <c r="I587" s="1" t="n">
        <f aca="false">AVERAGE(E558:E587)</f>
        <v>18.7666666666667</v>
      </c>
      <c r="J587" s="11" t="n">
        <f aca="false">(D587-D586)/F587</f>
        <v>0.326530612244898</v>
      </c>
      <c r="K587" s="19" t="n">
        <f aca="false">SUM(E222:E587)</f>
        <v>9546</v>
      </c>
      <c r="L587" s="2" t="n">
        <f aca="false">(D587-D222)/(G587-G222)</f>
        <v>0.647916099155543</v>
      </c>
      <c r="M587" s="12" t="n">
        <f aca="false">AVERAGE(J558:J587)</f>
        <v>0.392169256737025</v>
      </c>
      <c r="N587" s="22" t="n">
        <f aca="false">AVERAGE(F558:F587)</f>
        <v>46.2333333333333</v>
      </c>
      <c r="P587" s="3" t="n">
        <v>54</v>
      </c>
      <c r="Q587" s="0" t="n">
        <v>41</v>
      </c>
      <c r="R587" s="8" t="n">
        <f aca="false">IF(P587&lt;65,65-P587,0)</f>
        <v>11</v>
      </c>
      <c r="S587" s="8" t="n">
        <f aca="false">IF(Q587&lt;65,65-Q587," ")</f>
        <v>24</v>
      </c>
      <c r="T587" s="4" t="n">
        <f aca="false">IF(R587&gt;0,((F587-28)*(0.16)),0)</f>
        <v>3.36</v>
      </c>
      <c r="U587" s="4" t="n">
        <f aca="false">(R587/7)*4</f>
        <v>6.28571428571429</v>
      </c>
      <c r="V587" s="4"/>
      <c r="W587" s="21" t="n">
        <f aca="false">(AVERAGE(T581:T587))/(AVERAGE(U581:U587))</f>
        <v>0.351272727272727</v>
      </c>
    </row>
    <row r="588" customFormat="false" ht="14.9" hidden="false" customHeight="false" outlineLevel="0" collapsed="false">
      <c r="A588" s="10" t="n">
        <f aca="false">+A587+1</f>
        <v>41247</v>
      </c>
      <c r="B588" s="0" t="n">
        <v>14605</v>
      </c>
      <c r="C588" s="0" t="n">
        <v>8125</v>
      </c>
      <c r="D588" s="0" t="n">
        <v>13457</v>
      </c>
      <c r="E588" s="8" t="n">
        <f aca="false">D588-D587</f>
        <v>21</v>
      </c>
      <c r="F588" s="8" t="n">
        <f aca="false">(B588-B587)+((D588-D587)-(C588-C587))</f>
        <v>41</v>
      </c>
      <c r="G588" s="8" t="n">
        <f aca="false">G587+F588</f>
        <v>19937</v>
      </c>
      <c r="H588" s="8" t="n">
        <f aca="false">(B588-B587)-(C588-C587)</f>
        <v>20</v>
      </c>
      <c r="I588" s="1" t="n">
        <f aca="false">AVERAGE(E559:E588)</f>
        <v>19.4666666666667</v>
      </c>
      <c r="J588" s="11" t="n">
        <f aca="false">(D588-D587)/F588</f>
        <v>0.51219512195122</v>
      </c>
      <c r="K588" s="19" t="n">
        <f aca="false">SUM(E223:E588)</f>
        <v>9535</v>
      </c>
      <c r="L588" s="2" t="n">
        <f aca="false">(D588-D223)/(G588-G223)</f>
        <v>0.648341167654472</v>
      </c>
      <c r="M588" s="12" t="n">
        <f aca="false">AVERAGE(J559:J588)</f>
        <v>0.409242427468733</v>
      </c>
      <c r="N588" s="22" t="n">
        <f aca="false">AVERAGE(F559:F588)</f>
        <v>47.6</v>
      </c>
      <c r="O588" s="0" t="s">
        <v>39</v>
      </c>
      <c r="P588" s="3" t="n">
        <v>54</v>
      </c>
      <c r="Q588" s="0" t="n">
        <v>40</v>
      </c>
      <c r="R588" s="8" t="n">
        <f aca="false">IF(P588&lt;65,65-P588,0)</f>
        <v>11</v>
      </c>
      <c r="S588" s="8" t="n">
        <f aca="false">IF(Q588&lt;65,65-Q588," ")</f>
        <v>25</v>
      </c>
      <c r="T588" s="4" t="n">
        <f aca="false">IF(R588&gt;0,((F588-28)*(0.16)),0)</f>
        <v>2.08</v>
      </c>
      <c r="U588" s="4" t="n">
        <f aca="false">(R588/7)*4</f>
        <v>6.28571428571429</v>
      </c>
      <c r="V588" s="4"/>
      <c r="W588" s="21" t="n">
        <f aca="false">(AVERAGE(T582:T588))/(AVERAGE(U582:U588))</f>
        <v>0.365135135135135</v>
      </c>
    </row>
    <row r="589" customFormat="false" ht="14.85" hidden="false" customHeight="false" outlineLevel="0" collapsed="false">
      <c r="A589" s="10" t="n">
        <f aca="false">+A588+1</f>
        <v>41248</v>
      </c>
      <c r="B589" s="0" t="n">
        <v>14632</v>
      </c>
      <c r="C589" s="0" t="n">
        <v>8141</v>
      </c>
      <c r="D589" s="0" t="n">
        <v>13477</v>
      </c>
      <c r="E589" s="8" t="n">
        <f aca="false">D589-D588</f>
        <v>20</v>
      </c>
      <c r="F589" s="8" t="n">
        <f aca="false">(B589-B588)+((D589-D588)-(C589-C588))</f>
        <v>31</v>
      </c>
      <c r="G589" s="8" t="n">
        <f aca="false">G588+F589</f>
        <v>19968</v>
      </c>
      <c r="H589" s="8" t="n">
        <f aca="false">(B589-B588)-(C589-C588)</f>
        <v>11</v>
      </c>
      <c r="I589" s="1" t="n">
        <f aca="false">AVERAGE(E560:E589)</f>
        <v>20.1333333333333</v>
      </c>
      <c r="J589" s="11" t="n">
        <f aca="false">(D589-D588)/F589</f>
        <v>0.645161290322581</v>
      </c>
      <c r="K589" s="19" t="n">
        <f aca="false">SUM(E224:E589)</f>
        <v>9537</v>
      </c>
      <c r="L589" s="2" t="n">
        <f aca="false">(D589-D224)/(G589-G224)</f>
        <v>0.649485238971842</v>
      </c>
      <c r="M589" s="12" t="n">
        <f aca="false">AVERAGE(J560:J589)</f>
        <v>0.430747803812819</v>
      </c>
      <c r="N589" s="22" t="n">
        <f aca="false">AVERAGE(F560:F589)</f>
        <v>48.6333333333333</v>
      </c>
      <c r="P589" s="3" t="n">
        <v>46</v>
      </c>
      <c r="Q589" s="0" t="n">
        <v>40</v>
      </c>
      <c r="R589" s="8" t="n">
        <f aca="false">IF(P589&lt;65,65-P589,0)</f>
        <v>19</v>
      </c>
      <c r="S589" s="8" t="n">
        <f aca="false">IF(Q589&lt;65,65-Q589," ")</f>
        <v>25</v>
      </c>
      <c r="T589" s="4" t="n">
        <f aca="false">IF(R589&gt;0,((F589-28)*(0.16)),0)</f>
        <v>0.48</v>
      </c>
      <c r="U589" s="4" t="n">
        <f aca="false">(R589/7)*4</f>
        <v>10.8571428571429</v>
      </c>
      <c r="V589" s="4"/>
      <c r="W589" s="21" t="n">
        <f aca="false">(AVERAGE(T583:T589))/(AVERAGE(U583:U589))</f>
        <v>0.33</v>
      </c>
    </row>
    <row r="590" customFormat="false" ht="14.85" hidden="false" customHeight="false" outlineLevel="0" collapsed="false">
      <c r="A590" s="10" t="n">
        <f aca="false">+A589+1</f>
        <v>41249</v>
      </c>
      <c r="B590" s="0" t="n">
        <v>14679</v>
      </c>
      <c r="C590" s="0" t="n">
        <v>8161</v>
      </c>
      <c r="D590" s="0" t="n">
        <v>13508</v>
      </c>
      <c r="E590" s="8" t="n">
        <f aca="false">D590-D589</f>
        <v>31</v>
      </c>
      <c r="F590" s="8" t="n">
        <f aca="false">(B590-B589)+((D590-D589)-(C590-C589))</f>
        <v>58</v>
      </c>
      <c r="G590" s="8" t="n">
        <f aca="false">G589+F590</f>
        <v>20026</v>
      </c>
      <c r="H590" s="8" t="n">
        <f aca="false">(B590-B589)-(C590-C589)</f>
        <v>27</v>
      </c>
      <c r="I590" s="1" t="n">
        <f aca="false">AVERAGE(E561:E590)</f>
        <v>21.1666666666667</v>
      </c>
      <c r="J590" s="11" t="n">
        <f aca="false">(D590-D589)/F590</f>
        <v>0.53448275862069</v>
      </c>
      <c r="K590" s="19" t="n">
        <f aca="false">SUM(E225:E590)</f>
        <v>9557</v>
      </c>
      <c r="L590" s="2" t="n">
        <f aca="false">(D590-D225)/(G590-G225)</f>
        <v>0.650421998366458</v>
      </c>
      <c r="M590" s="12" t="n">
        <f aca="false">AVERAGE(J561:J590)</f>
        <v>0.448563895766842</v>
      </c>
      <c r="N590" s="22" t="n">
        <f aca="false">AVERAGE(F561:F590)</f>
        <v>50.5666666666667</v>
      </c>
      <c r="P590" s="3" t="n">
        <v>36</v>
      </c>
      <c r="Q590" s="0" t="n">
        <v>40</v>
      </c>
      <c r="R590" s="8" t="n">
        <f aca="false">IF(P590&lt;65,65-P590,0)</f>
        <v>29</v>
      </c>
      <c r="S590" s="8" t="n">
        <f aca="false">IF(Q590&lt;65,65-Q590," ")</f>
        <v>25</v>
      </c>
      <c r="T590" s="4" t="n">
        <f aca="false">IF(R590&gt;0,((F590-28)*(0.16)),0)</f>
        <v>4.8</v>
      </c>
      <c r="U590" s="4" t="n">
        <f aca="false">(R590/7)*4</f>
        <v>16.5714285714286</v>
      </c>
      <c r="V590" s="4"/>
      <c r="W590" s="21" t="n">
        <f aca="false">(AVERAGE(T584:T590))/(AVERAGE(U584:U590))</f>
        <v>0.305815602836879</v>
      </c>
    </row>
    <row r="591" customFormat="false" ht="14.85" hidden="false" customHeight="false" outlineLevel="0" collapsed="false">
      <c r="A591" s="10" t="n">
        <f aca="false">+A590+1</f>
        <v>41250</v>
      </c>
      <c r="B591" s="0" t="n">
        <v>14735</v>
      </c>
      <c r="C591" s="0" t="n">
        <v>8165</v>
      </c>
      <c r="D591" s="0" t="n">
        <v>13520</v>
      </c>
      <c r="E591" s="8" t="n">
        <f aca="false">D591-D590</f>
        <v>12</v>
      </c>
      <c r="F591" s="8" t="n">
        <f aca="false">(B591-B590)+((D591-D590)-(C591-C590))</f>
        <v>64</v>
      </c>
      <c r="G591" s="8" t="n">
        <f aca="false">G590+F591</f>
        <v>20090</v>
      </c>
      <c r="H591" s="8" t="n">
        <f aca="false">(B591-B590)-(C591-C590)</f>
        <v>52</v>
      </c>
      <c r="I591" s="1" t="n">
        <f aca="false">AVERAGE(E562:E591)</f>
        <v>21.5666666666667</v>
      </c>
      <c r="J591" s="11" t="n">
        <f aca="false">(D591-D590)/F591</f>
        <v>0.1875</v>
      </c>
      <c r="K591" s="19" t="n">
        <f aca="false">SUM(E226:E591)</f>
        <v>9568</v>
      </c>
      <c r="L591" s="2" t="n">
        <f aca="false">(D591-D226)/(G591-G226)</f>
        <v>0.649694085656016</v>
      </c>
      <c r="M591" s="12" t="n">
        <f aca="false">AVERAGE(J562:J591)</f>
        <v>0.454813895766842</v>
      </c>
      <c r="N591" s="22" t="n">
        <f aca="false">AVERAGE(F562:F591)</f>
        <v>52.7</v>
      </c>
      <c r="P591" s="3" t="n">
        <v>38</v>
      </c>
      <c r="Q591" s="0" t="n">
        <v>39</v>
      </c>
      <c r="R591" s="8" t="n">
        <f aca="false">IF(P591&lt;65,65-P591,0)</f>
        <v>27</v>
      </c>
      <c r="S591" s="8" t="n">
        <f aca="false">IF(Q591&lt;65,65-Q591," ")</f>
        <v>26</v>
      </c>
      <c r="T591" s="4" t="n">
        <f aca="false">IF(R591&gt;0,((F591-28)*(0.16)),0)</f>
        <v>5.76</v>
      </c>
      <c r="U591" s="4" t="n">
        <f aca="false">(R591/7)*4</f>
        <v>15.4285714285714</v>
      </c>
      <c r="V591" s="4"/>
      <c r="W591" s="21" t="n">
        <f aca="false">(AVERAGE(T585:T591))/(AVERAGE(U585:U591))</f>
        <v>0.307605633802817</v>
      </c>
    </row>
    <row r="592" customFormat="false" ht="14.85" hidden="false" customHeight="false" outlineLevel="0" collapsed="false">
      <c r="A592" s="10" t="n">
        <f aca="false">+A591+1</f>
        <v>41251</v>
      </c>
      <c r="B592" s="0" t="n">
        <v>14789</v>
      </c>
      <c r="C592" s="0" t="n">
        <v>8165</v>
      </c>
      <c r="D592" s="0" t="n">
        <v>13523</v>
      </c>
      <c r="E592" s="8" t="n">
        <f aca="false">D592-D591</f>
        <v>3</v>
      </c>
      <c r="F592" s="8" t="n">
        <f aca="false">(B592-B591)+((D592-D591)-(C592-C591))</f>
        <v>57</v>
      </c>
      <c r="G592" s="8" t="n">
        <f aca="false">G591+F592</f>
        <v>20147</v>
      </c>
      <c r="H592" s="8" t="n">
        <f aca="false">(B592-B591)-(C592-C591)</f>
        <v>54</v>
      </c>
      <c r="I592" s="1" t="n">
        <f aca="false">AVERAGE(E563:E592)</f>
        <v>21.4666666666667</v>
      </c>
      <c r="J592" s="11" t="n">
        <f aca="false">(D592-D591)/F592</f>
        <v>0.0526315789473684</v>
      </c>
      <c r="K592" s="19" t="n">
        <f aca="false">SUM(E227:E592)</f>
        <v>9560</v>
      </c>
      <c r="L592" s="2" t="n">
        <f aca="false">(D592-D227)/(G592-G227)</f>
        <v>0.647794467477741</v>
      </c>
      <c r="M592" s="12" t="n">
        <f aca="false">AVERAGE(J563:J592)</f>
        <v>0.45478256744604</v>
      </c>
      <c r="N592" s="22" t="n">
        <f aca="false">AVERAGE(F563:F592)</f>
        <v>50.8666666666667</v>
      </c>
      <c r="P592" s="3" t="n">
        <v>46</v>
      </c>
      <c r="Q592" s="0" t="n">
        <v>39</v>
      </c>
      <c r="R592" s="8" t="n">
        <f aca="false">IF(P592&lt;65,65-P592,0)</f>
        <v>19</v>
      </c>
      <c r="S592" s="8" t="n">
        <f aca="false">IF(Q592&lt;65,65-Q592," ")</f>
        <v>26</v>
      </c>
      <c r="T592" s="4" t="n">
        <f aca="false">IF(R592&gt;0,((F592-28)*(0.16)),0)</f>
        <v>4.64</v>
      </c>
      <c r="U592" s="4" t="n">
        <f aca="false">(R592/7)*4</f>
        <v>10.8571428571429</v>
      </c>
      <c r="V592" s="4"/>
      <c r="W592" s="21" t="n">
        <f aca="false">(AVERAGE(T586:T592))/(AVERAGE(U586:U592))</f>
        <v>0.321481481481481</v>
      </c>
    </row>
    <row r="593" customFormat="false" ht="14.85" hidden="false" customHeight="false" outlineLevel="0" collapsed="false">
      <c r="A593" s="10" t="n">
        <f aca="false">+A592+1</f>
        <v>41252</v>
      </c>
      <c r="B593" s="0" t="n">
        <v>14830</v>
      </c>
      <c r="C593" s="0" t="n">
        <v>8165</v>
      </c>
      <c r="D593" s="0" t="n">
        <v>13525</v>
      </c>
      <c r="E593" s="8" t="n">
        <f aca="false">D593-D592</f>
        <v>2</v>
      </c>
      <c r="F593" s="8" t="n">
        <f aca="false">(B593-B592)+((D593-D592)-(C593-C592))</f>
        <v>43</v>
      </c>
      <c r="G593" s="8" t="n">
        <f aca="false">G592+F593</f>
        <v>20190</v>
      </c>
      <c r="H593" s="8" t="n">
        <f aca="false">(B593-B592)-(C593-C592)</f>
        <v>41</v>
      </c>
      <c r="I593" s="1" t="n">
        <f aca="false">AVERAGE(E564:E593)</f>
        <v>20.5</v>
      </c>
      <c r="J593" s="11" t="n">
        <f aca="false">(D593-D592)/F593</f>
        <v>0.0465116279069768</v>
      </c>
      <c r="K593" s="19" t="n">
        <f aca="false">SUM(E228:E593)</f>
        <v>9533</v>
      </c>
      <c r="L593" s="2" t="n">
        <f aca="false">(D593-D228)/(G593-G228)</f>
        <v>0.646962791646827</v>
      </c>
      <c r="M593" s="12" t="n">
        <f aca="false">AVERAGE(J564:J593)</f>
        <v>0.43754507625506</v>
      </c>
      <c r="N593" s="22" t="n">
        <f aca="false">AVERAGE(F564:F593)</f>
        <v>50.4666666666667</v>
      </c>
      <c r="P593" s="3" t="n">
        <v>46</v>
      </c>
      <c r="Q593" s="0" t="n">
        <v>38</v>
      </c>
      <c r="R593" s="8" t="n">
        <f aca="false">IF(P593&lt;65,65-P593,0)</f>
        <v>19</v>
      </c>
      <c r="S593" s="8" t="n">
        <f aca="false">IF(Q593&lt;65,65-Q593," ")</f>
        <v>27</v>
      </c>
      <c r="T593" s="4" t="n">
        <f aca="false">IF(R593&gt;0,((F593-28)*(0.16)),0)</f>
        <v>2.4</v>
      </c>
      <c r="U593" s="4" t="n">
        <f aca="false">(R593/7)*4</f>
        <v>10.8571428571429</v>
      </c>
      <c r="V593" s="4"/>
      <c r="W593" s="21" t="n">
        <f aca="false">(AVERAGE(T587:T593))/(AVERAGE(U587:U593))</f>
        <v>0.304888888888889</v>
      </c>
    </row>
    <row r="594" customFormat="false" ht="14.85" hidden="false" customHeight="false" outlineLevel="0" collapsed="false">
      <c r="A594" s="10" t="n">
        <f aca="false">+A593+1</f>
        <v>41253</v>
      </c>
      <c r="B594" s="0" t="n">
        <v>14884</v>
      </c>
      <c r="C594" s="0" t="n">
        <v>8166</v>
      </c>
      <c r="D594" s="0" t="n">
        <v>13528</v>
      </c>
      <c r="E594" s="8" t="n">
        <f aca="false">D594-D593</f>
        <v>3</v>
      </c>
      <c r="F594" s="8" t="n">
        <f aca="false">(B594-B593)+((D594-D593)-(C594-C593))</f>
        <v>56</v>
      </c>
      <c r="G594" s="8" t="n">
        <f aca="false">G593+F594</f>
        <v>20246</v>
      </c>
      <c r="H594" s="8" t="n">
        <f aca="false">(B594-B593)-(C594-C593)</f>
        <v>53</v>
      </c>
      <c r="I594" s="1" t="n">
        <f aca="false">AVERAGE(E565:E594)</f>
        <v>19.7666666666667</v>
      </c>
      <c r="J594" s="11" t="n">
        <f aca="false">(D594-D593)/F594</f>
        <v>0.0535714285714286</v>
      </c>
      <c r="K594" s="19" t="n">
        <f aca="false">SUM(E229:E594)</f>
        <v>9514</v>
      </c>
      <c r="L594" s="2" t="n">
        <f aca="false">(D594-D229)/(G594-G229)</f>
        <v>0.645273259375213</v>
      </c>
      <c r="M594" s="12" t="n">
        <f aca="false">AVERAGE(J565:J594)</f>
        <v>0.422990921259729</v>
      </c>
      <c r="N594" s="22" t="n">
        <f aca="false">AVERAGE(F565:F594)</f>
        <v>50.6333333333333</v>
      </c>
      <c r="O594" s="0" t="s">
        <v>40</v>
      </c>
      <c r="P594" s="3" t="n">
        <v>51</v>
      </c>
      <c r="Q594" s="0" t="n">
        <v>38</v>
      </c>
      <c r="R594" s="8" t="n">
        <f aca="false">IF(P594&lt;65,65-P594,0)</f>
        <v>14</v>
      </c>
      <c r="S594" s="8" t="n">
        <f aca="false">IF(Q594&lt;65,65-Q594," ")</f>
        <v>27</v>
      </c>
      <c r="T594" s="4" t="n">
        <f aca="false">IF(R594&gt;0,((F594-28)*(0.16)),0)</f>
        <v>4.48</v>
      </c>
      <c r="U594" s="4" t="n">
        <f aca="false">(R594/7)*4</f>
        <v>8</v>
      </c>
      <c r="V594" s="4"/>
      <c r="W594" s="21" t="n">
        <f aca="false">(AVERAGE(T588:T594))/(AVERAGE(U588:U594))</f>
        <v>0.312463768115942</v>
      </c>
    </row>
    <row r="595" customFormat="false" ht="14.85" hidden="false" customHeight="false" outlineLevel="0" collapsed="false">
      <c r="A595" s="10" t="n">
        <f aca="false">+A594+1</f>
        <v>41254</v>
      </c>
      <c r="B595" s="0" t="n">
        <v>14917</v>
      </c>
      <c r="C595" s="0" t="n">
        <v>8173</v>
      </c>
      <c r="D595" s="0" t="n">
        <v>13540</v>
      </c>
      <c r="E595" s="8" t="n">
        <f aca="false">D595-D594</f>
        <v>12</v>
      </c>
      <c r="F595" s="8" t="n">
        <f aca="false">(B595-B594)+((D595-D594)-(C595-C594))</f>
        <v>38</v>
      </c>
      <c r="G595" s="8" t="n">
        <f aca="false">G594+F595</f>
        <v>20284</v>
      </c>
      <c r="H595" s="8" t="n">
        <f aca="false">(B595-B594)-(C595-C594)</f>
        <v>26</v>
      </c>
      <c r="I595" s="1" t="n">
        <f aca="false">AVERAGE(E566:E595)</f>
        <v>19.6666666666667</v>
      </c>
      <c r="J595" s="11" t="n">
        <f aca="false">(D595-D594)/F595</f>
        <v>0.31578947368421</v>
      </c>
      <c r="K595" s="19" t="n">
        <f aca="false">SUM(E230:E595)</f>
        <v>9493</v>
      </c>
      <c r="L595" s="2" t="n">
        <f aca="false">(D595-D230)/(G595-G230)</f>
        <v>0.646067798922311</v>
      </c>
      <c r="M595" s="12" t="n">
        <f aca="false">AVERAGE(J566:J595)</f>
        <v>0.421612475144441</v>
      </c>
      <c r="N595" s="22" t="n">
        <f aca="false">AVERAGE(F566:F595)</f>
        <v>50.5</v>
      </c>
      <c r="P595" s="3" t="n">
        <v>50</v>
      </c>
      <c r="Q595" s="0" t="n">
        <v>38</v>
      </c>
      <c r="R595" s="8" t="n">
        <f aca="false">IF(P595&lt;65,65-P595,0)</f>
        <v>15</v>
      </c>
      <c r="S595" s="8" t="n">
        <f aca="false">IF(Q595&lt;65,65-Q595," ")</f>
        <v>27</v>
      </c>
      <c r="T595" s="4" t="n">
        <f aca="false">IF(R595&gt;0,((F595-28)*(0.16)),0)</f>
        <v>1.6</v>
      </c>
      <c r="U595" s="4" t="n">
        <f aca="false">(R595/7)*4</f>
        <v>8.57142857142857</v>
      </c>
      <c r="V595" s="4"/>
      <c r="W595" s="21" t="n">
        <f aca="false">(AVERAGE(T589:T595))/(AVERAGE(U589:U595))</f>
        <v>0.297746478873239</v>
      </c>
    </row>
    <row r="596" customFormat="false" ht="14.85" hidden="false" customHeight="false" outlineLevel="0" collapsed="false">
      <c r="A596" s="10" t="n">
        <f aca="false">+A595+1</f>
        <v>41255</v>
      </c>
      <c r="B596" s="0" t="n">
        <v>14968</v>
      </c>
      <c r="C596" s="0" t="n">
        <v>8177</v>
      </c>
      <c r="D596" s="0" t="n">
        <v>13553</v>
      </c>
      <c r="E596" s="8" t="n">
        <f aca="false">D596-D595</f>
        <v>13</v>
      </c>
      <c r="F596" s="8" t="n">
        <f aca="false">(B596-B595)+((D596-D595)-(C596-C595))</f>
        <v>60</v>
      </c>
      <c r="G596" s="8" t="n">
        <f aca="false">G595+F596</f>
        <v>20344</v>
      </c>
      <c r="H596" s="8" t="n">
        <f aca="false">(B596-B595)-(C596-C595)</f>
        <v>47</v>
      </c>
      <c r="I596" s="1" t="n">
        <f aca="false">AVERAGE(E567:E596)</f>
        <v>19.0333333333333</v>
      </c>
      <c r="J596" s="11" t="n">
        <f aca="false">(D596-D595)/F596</f>
        <v>0.216666666666667</v>
      </c>
      <c r="K596" s="19" t="n">
        <f aca="false">SUM(E231:E596)</f>
        <v>9485</v>
      </c>
      <c r="L596" s="2" t="n">
        <f aca="false">(D596-D231)/(G596-G231)</f>
        <v>0.645473770379971</v>
      </c>
      <c r="M596" s="12" t="n">
        <f aca="false">AVERAGE(J567:J596)</f>
        <v>0.39205308817126</v>
      </c>
      <c r="N596" s="22" t="n">
        <f aca="false">AVERAGE(F567:F596)</f>
        <v>51.5333333333333</v>
      </c>
      <c r="P596" s="3" t="n">
        <v>40</v>
      </c>
      <c r="Q596" s="0" t="n">
        <v>38</v>
      </c>
      <c r="R596" s="8" t="n">
        <f aca="false">IF(P596&lt;65,65-P596,0)</f>
        <v>25</v>
      </c>
      <c r="S596" s="8" t="n">
        <f aca="false">IF(Q596&lt;65,65-Q596," ")</f>
        <v>27</v>
      </c>
      <c r="T596" s="4" t="n">
        <f aca="false">IF(R596&gt;0,((F596-28)*(0.16)),0)</f>
        <v>5.12</v>
      </c>
      <c r="U596" s="4" t="n">
        <f aca="false">(R596/7)*4</f>
        <v>14.2857142857143</v>
      </c>
      <c r="V596" s="4"/>
      <c r="W596" s="21" t="n">
        <f aca="false">(AVERAGE(T590:T596))/(AVERAGE(U590:U596))</f>
        <v>0.340540540540541</v>
      </c>
    </row>
    <row r="597" customFormat="false" ht="14.85" hidden="false" customHeight="false" outlineLevel="0" collapsed="false">
      <c r="A597" s="10" t="n">
        <f aca="false">+A596+1</f>
        <v>41256</v>
      </c>
      <c r="B597" s="0" t="n">
        <v>15015</v>
      </c>
      <c r="C597" s="0" t="n">
        <v>8192</v>
      </c>
      <c r="D597" s="0" t="n">
        <v>13577</v>
      </c>
      <c r="E597" s="8" t="n">
        <f aca="false">D597-D596</f>
        <v>24</v>
      </c>
      <c r="F597" s="8" t="n">
        <f aca="false">(B597-B596)+((D597-D596)-(C597-C596))</f>
        <v>56</v>
      </c>
      <c r="G597" s="8" t="n">
        <f aca="false">G596+F597</f>
        <v>20400</v>
      </c>
      <c r="H597" s="8" t="n">
        <f aca="false">(B597-B596)-(C597-C596)</f>
        <v>32</v>
      </c>
      <c r="I597" s="1" t="n">
        <f aca="false">AVERAGE(E568:E597)</f>
        <v>19.0666666666667</v>
      </c>
      <c r="J597" s="11" t="n">
        <f aca="false">(D597-D596)/F597</f>
        <v>0.428571428571429</v>
      </c>
      <c r="K597" s="19" t="n">
        <f aca="false">SUM(E232:E597)</f>
        <v>9486</v>
      </c>
      <c r="L597" s="2" t="n">
        <f aca="false">(D597-D232)/(G597-G232)</f>
        <v>0.644991812227074</v>
      </c>
      <c r="M597" s="12" t="n">
        <f aca="false">AVERAGE(J568:J597)</f>
        <v>0.388509345092634</v>
      </c>
      <c r="N597" s="22" t="n">
        <f aca="false">AVERAGE(F568:F597)</f>
        <v>51.9666666666667</v>
      </c>
      <c r="O597" s="0" t="s">
        <v>41</v>
      </c>
      <c r="P597" s="3" t="n">
        <v>40</v>
      </c>
      <c r="Q597" s="0" t="n">
        <v>37</v>
      </c>
      <c r="R597" s="8" t="n">
        <f aca="false">IF(P597&lt;65,65-P597,0)</f>
        <v>25</v>
      </c>
      <c r="S597" s="8" t="n">
        <f aca="false">IF(Q597&lt;65,65-Q597," ")</f>
        <v>28</v>
      </c>
      <c r="T597" s="4" t="n">
        <f aca="false">IF(R597&gt;0,((F597-28)*(0.16)),0)</f>
        <v>4.48</v>
      </c>
      <c r="U597" s="4" t="n">
        <f aca="false">(R597/7)*4</f>
        <v>14.2857142857143</v>
      </c>
      <c r="V597" s="4"/>
      <c r="W597" s="21" t="n">
        <f aca="false">(AVERAGE(T591:T597))/(AVERAGE(U591:U597))</f>
        <v>0.346111111111111</v>
      </c>
    </row>
    <row r="598" customFormat="false" ht="14.85" hidden="false" customHeight="false" outlineLevel="0" collapsed="false">
      <c r="A598" s="10" t="n">
        <f aca="false">+A597+1</f>
        <v>41257</v>
      </c>
      <c r="B598" s="0" t="n">
        <v>15063</v>
      </c>
      <c r="C598" s="0" t="n">
        <v>8213</v>
      </c>
      <c r="D598" s="0" t="n">
        <v>13610</v>
      </c>
      <c r="E598" s="8" t="n">
        <f aca="false">D598-D597</f>
        <v>33</v>
      </c>
      <c r="F598" s="8" t="n">
        <f aca="false">(B598-B597)+((D598-D597)-(C598-C597))</f>
        <v>60</v>
      </c>
      <c r="G598" s="8" t="n">
        <f aca="false">G597+F598</f>
        <v>20460</v>
      </c>
      <c r="H598" s="8" t="n">
        <f aca="false">(B598-B597)-(C598-C597)</f>
        <v>27</v>
      </c>
      <c r="I598" s="1" t="n">
        <f aca="false">AVERAGE(E569:E598)</f>
        <v>19.6333333333333</v>
      </c>
      <c r="J598" s="11" t="n">
        <f aca="false">(D598-D597)/F598</f>
        <v>0.55</v>
      </c>
      <c r="K598" s="19" t="n">
        <f aca="false">SUM(E233:E598)</f>
        <v>9486</v>
      </c>
      <c r="L598" s="2" t="n">
        <f aca="false">(D598-D233)/(G598-G233)</f>
        <v>0.645306428522735</v>
      </c>
      <c r="M598" s="12" t="n">
        <f aca="false">AVERAGE(J569:J598)</f>
        <v>0.392807590706669</v>
      </c>
      <c r="N598" s="22" t="n">
        <f aca="false">AVERAGE(F569:F598)</f>
        <v>52.7</v>
      </c>
      <c r="O598" s="0" t="n">
        <v>441</v>
      </c>
      <c r="P598" s="3" t="n">
        <v>40</v>
      </c>
      <c r="Q598" s="0" t="n">
        <v>37</v>
      </c>
      <c r="R598" s="8" t="n">
        <f aca="false">IF(P598&lt;65,65-P598,0)</f>
        <v>25</v>
      </c>
      <c r="S598" s="8" t="n">
        <f aca="false">IF(Q598&lt;65,65-Q598," ")</f>
        <v>28</v>
      </c>
      <c r="T598" s="4" t="n">
        <f aca="false">IF(R598&gt;0,((F598-28)*(0.16)),0)</f>
        <v>5.12</v>
      </c>
      <c r="U598" s="4" t="n">
        <f aca="false">(R598/7)*4</f>
        <v>14.2857142857143</v>
      </c>
      <c r="V598" s="4"/>
      <c r="W598" s="21" t="n">
        <f aca="false">(AVERAGE(T592:T598))/(AVERAGE(U592:U598))</f>
        <v>0.343098591549296</v>
      </c>
    </row>
    <row r="599" customFormat="false" ht="14.85" hidden="false" customHeight="false" outlineLevel="0" collapsed="false">
      <c r="A599" s="10" t="n">
        <f aca="false">+A598+1</f>
        <v>41258</v>
      </c>
      <c r="B599" s="0" t="n">
        <v>15111</v>
      </c>
      <c r="C599" s="0" t="n">
        <v>8226</v>
      </c>
      <c r="D599" s="0" t="n">
        <v>13637</v>
      </c>
      <c r="E599" s="8" t="n">
        <f aca="false">D599-D598</f>
        <v>27</v>
      </c>
      <c r="F599" s="8" t="n">
        <f aca="false">(B599-B598)+((D599-D598)-(C599-C598))</f>
        <v>62</v>
      </c>
      <c r="G599" s="8" t="n">
        <f aca="false">G598+F599</f>
        <v>20522</v>
      </c>
      <c r="H599" s="8" t="n">
        <f aca="false">(B599-B598)-(C599-C598)</f>
        <v>35</v>
      </c>
      <c r="I599" s="1" t="n">
        <f aca="false">AVERAGE(E570:E599)</f>
        <v>19.3</v>
      </c>
      <c r="J599" s="11" t="n">
        <f aca="false">(D599-D598)/F599</f>
        <v>0.435483870967742</v>
      </c>
      <c r="K599" s="19" t="n">
        <f aca="false">SUM(E234:E599)</f>
        <v>9493</v>
      </c>
      <c r="L599" s="2" t="n">
        <f aca="false">(D599-D234)/(G599-G234)</f>
        <v>0.644899904671115</v>
      </c>
      <c r="M599" s="12" t="n">
        <f aca="false">AVERAGE(J570:J599)</f>
        <v>0.384484213566087</v>
      </c>
      <c r="N599" s="22" t="n">
        <f aca="false">AVERAGE(F570:F599)</f>
        <v>52.9666666666667</v>
      </c>
      <c r="O599" s="0" t="n">
        <v>490</v>
      </c>
      <c r="P599" s="3" t="n">
        <v>40</v>
      </c>
      <c r="Q599" s="0" t="n">
        <v>37</v>
      </c>
      <c r="R599" s="8" t="n">
        <f aca="false">IF(P599&lt;65,65-P599,0)</f>
        <v>25</v>
      </c>
      <c r="S599" s="8" t="n">
        <f aca="false">IF(Q599&lt;65,65-Q599," ")</f>
        <v>28</v>
      </c>
      <c r="T599" s="4" t="n">
        <f aca="false">IF(R599&gt;0,((F599-28)*(0.16)),0)</f>
        <v>5.44</v>
      </c>
      <c r="U599" s="4" t="n">
        <f aca="false">(R599/7)*4</f>
        <v>14.2857142857143</v>
      </c>
      <c r="V599" s="4"/>
      <c r="W599" s="21" t="n">
        <f aca="false">(AVERAGE(T593:T599))/(AVERAGE(U593:U599))</f>
        <v>0.338648648648649</v>
      </c>
    </row>
    <row r="600" customFormat="false" ht="14.85" hidden="false" customHeight="false" outlineLevel="0" collapsed="false">
      <c r="A600" s="10" t="n">
        <f aca="false">+A599+1</f>
        <v>41259</v>
      </c>
      <c r="B600" s="0" t="n">
        <v>15157</v>
      </c>
      <c r="C600" s="0" t="n">
        <v>8232</v>
      </c>
      <c r="D600" s="0" t="n">
        <v>13649</v>
      </c>
      <c r="E600" s="8" t="n">
        <f aca="false">D600-D599</f>
        <v>12</v>
      </c>
      <c r="F600" s="8" t="n">
        <f aca="false">(B600-B599)+((D600-D599)-(C600-C599))</f>
        <v>52</v>
      </c>
      <c r="G600" s="8" t="n">
        <f aca="false">G599+F600</f>
        <v>20574</v>
      </c>
      <c r="H600" s="8" t="n">
        <f aca="false">(B600-B599)-(C600-C599)</f>
        <v>40</v>
      </c>
      <c r="I600" s="1" t="n">
        <f aca="false">AVERAGE(E571:E600)</f>
        <v>19.1</v>
      </c>
      <c r="J600" s="11" t="n">
        <f aca="false">(D600-D599)/F600</f>
        <v>0.230769230769231</v>
      </c>
      <c r="K600" s="19" t="n">
        <f aca="false">SUM(E235:E600)</f>
        <v>9483</v>
      </c>
      <c r="L600" s="2" t="n">
        <f aca="false">(D600-D235)/(G600-G235)</f>
        <v>0.6447198202492</v>
      </c>
      <c r="M600" s="12" t="n">
        <f aca="false">AVERAGE(J571:J600)</f>
        <v>0.381462235544109</v>
      </c>
      <c r="N600" s="22" t="n">
        <f aca="false">AVERAGE(F571:F600)</f>
        <v>52.8333333333333</v>
      </c>
      <c r="O600" s="0" t="n">
        <v>539</v>
      </c>
      <c r="P600" s="3" t="n">
        <v>47</v>
      </c>
      <c r="Q600" s="0" t="n">
        <v>36</v>
      </c>
      <c r="R600" s="8" t="n">
        <f aca="false">IF(P600&lt;65,65-P600,0)</f>
        <v>18</v>
      </c>
      <c r="S600" s="8" t="n">
        <f aca="false">IF(Q600&lt;65,65-Q600," ")</f>
        <v>29</v>
      </c>
      <c r="T600" s="4" t="n">
        <f aca="false">IF(R600&gt;0,((F600-28)*(0.16)),0)</f>
        <v>3.84</v>
      </c>
      <c r="U600" s="4" t="n">
        <f aca="false">(R600/7)*4</f>
        <v>10.2857142857143</v>
      </c>
      <c r="V600" s="4"/>
      <c r="W600" s="21" t="n">
        <f aca="false">(AVERAGE(T594:T600))/(AVERAGE(U594:U600))</f>
        <v>0.358095238095238</v>
      </c>
    </row>
    <row r="601" customFormat="false" ht="14.85" hidden="false" customHeight="false" outlineLevel="0" collapsed="false">
      <c r="A601" s="10" t="n">
        <f aca="false">+A600+1</f>
        <v>41260</v>
      </c>
      <c r="B601" s="0" t="n">
        <v>15210</v>
      </c>
      <c r="C601" s="0" t="n">
        <v>8232</v>
      </c>
      <c r="D601" s="0" t="n">
        <v>13650</v>
      </c>
      <c r="E601" s="8" t="n">
        <f aca="false">D601-D600</f>
        <v>1</v>
      </c>
      <c r="F601" s="8" t="n">
        <f aca="false">(B601-B600)+((D601-D600)-(C601-C600))</f>
        <v>54</v>
      </c>
      <c r="G601" s="8" t="n">
        <f aca="false">G600+F601</f>
        <v>20628</v>
      </c>
      <c r="H601" s="8" t="n">
        <f aca="false">(B601-B600)-(C601-C600)</f>
        <v>53</v>
      </c>
      <c r="I601" s="1" t="n">
        <f aca="false">AVERAGE(E572:E601)</f>
        <v>18.0666666666667</v>
      </c>
      <c r="J601" s="11" t="n">
        <f aca="false">(D601-D600)/F601</f>
        <v>0.0185185185185185</v>
      </c>
      <c r="K601" s="19" t="n">
        <f aca="false">SUM(E236:E601)</f>
        <v>9470</v>
      </c>
      <c r="L601" s="2" t="n">
        <f aca="false">(D601-D236)/(G601-G236)</f>
        <v>0.644093200708543</v>
      </c>
      <c r="M601" s="12" t="n">
        <f aca="false">AVERAGE(J572:J601)</f>
        <v>0.360746186161393</v>
      </c>
      <c r="N601" s="22" t="n">
        <f aca="false">AVERAGE(F572:F601)</f>
        <v>52.9666666666667</v>
      </c>
      <c r="O601" s="0" t="s">
        <v>28</v>
      </c>
      <c r="P601" s="3" t="n">
        <v>43</v>
      </c>
      <c r="Q601" s="0" t="n">
        <v>36</v>
      </c>
      <c r="R601" s="8" t="n">
        <f aca="false">IF(P601&lt;65,65-P601,0)</f>
        <v>22</v>
      </c>
      <c r="S601" s="8" t="n">
        <f aca="false">IF(Q601&lt;65,65-Q601," ")</f>
        <v>29</v>
      </c>
      <c r="T601" s="4" t="n">
        <f aca="false">IF(R601&gt;0,((F601-28)*(0.16)),0)</f>
        <v>4.16</v>
      </c>
      <c r="U601" s="4" t="n">
        <f aca="false">(R601/7)*4</f>
        <v>12.5714285714286</v>
      </c>
      <c r="V601" s="4"/>
      <c r="W601" s="21" t="n">
        <f aca="false">(AVERAGE(T595:T601))/(AVERAGE(U595:U601))</f>
        <v>0.336</v>
      </c>
    </row>
    <row r="602" customFormat="false" ht="14.85" hidden="false" customHeight="false" outlineLevel="0" collapsed="false">
      <c r="A602" s="10" t="n">
        <f aca="false">+A601+1</f>
        <v>41261</v>
      </c>
      <c r="B602" s="0" t="n">
        <v>15263</v>
      </c>
      <c r="C602" s="0" t="n">
        <v>8235</v>
      </c>
      <c r="D602" s="0" t="n">
        <v>13658</v>
      </c>
      <c r="E602" s="8" t="n">
        <f aca="false">D602-D601</f>
        <v>8</v>
      </c>
      <c r="F602" s="8" t="n">
        <f aca="false">(B602-B601)+((D602-D601)-(C602-C601))</f>
        <v>58</v>
      </c>
      <c r="G602" s="8" t="n">
        <f aca="false">G601+F602</f>
        <v>20686</v>
      </c>
      <c r="H602" s="8" t="n">
        <f aca="false">(B602-B601)-(C602-C601)</f>
        <v>50</v>
      </c>
      <c r="I602" s="1" t="n">
        <f aca="false">AVERAGE(E573:E602)</f>
        <v>17.3666666666667</v>
      </c>
      <c r="J602" s="11" t="n">
        <f aca="false">(D602-D601)/F602</f>
        <v>0.137931034482759</v>
      </c>
      <c r="K602" s="19" t="n">
        <f aca="false">SUM(E237:E602)</f>
        <v>9462</v>
      </c>
      <c r="L602" s="2" t="n">
        <f aca="false">(D602-D237)/(G602-G237)</f>
        <v>0.642983771989636</v>
      </c>
      <c r="M602" s="12" t="n">
        <f aca="false">AVERAGE(J573:J602)</f>
        <v>0.345615996154356</v>
      </c>
      <c r="N602" s="22" t="n">
        <f aca="false">AVERAGE(F573:F602)</f>
        <v>53.2666666666667</v>
      </c>
      <c r="P602" s="3" t="n">
        <v>50</v>
      </c>
      <c r="Q602" s="0" t="n">
        <v>36</v>
      </c>
      <c r="R602" s="8" t="n">
        <f aca="false">IF(P602&lt;65,65-P602,0)</f>
        <v>15</v>
      </c>
      <c r="S602" s="8" t="n">
        <f aca="false">IF(Q602&lt;65,65-Q602," ")</f>
        <v>29</v>
      </c>
      <c r="T602" s="4" t="n">
        <f aca="false">IF(R602&gt;0,((F602-28)*(0.16)),0)</f>
        <v>4.8</v>
      </c>
      <c r="U602" s="4" t="n">
        <f aca="false">(R602/7)*4</f>
        <v>8.57142857142857</v>
      </c>
      <c r="V602" s="4"/>
      <c r="W602" s="21" t="n">
        <f aca="false">(AVERAGE(T596:T602))/(AVERAGE(U596:U602))</f>
        <v>0.372129032258064</v>
      </c>
    </row>
    <row r="603" customFormat="false" ht="14.85" hidden="false" customHeight="false" outlineLevel="0" collapsed="false">
      <c r="A603" s="10" t="n">
        <f aca="false">+A602+1</f>
        <v>41262</v>
      </c>
      <c r="B603" s="0" t="n">
        <v>15307</v>
      </c>
      <c r="C603" s="0" t="n">
        <v>8251</v>
      </c>
      <c r="D603" s="0" t="n">
        <v>13677</v>
      </c>
      <c r="E603" s="8" t="n">
        <f aca="false">D603-D602</f>
        <v>19</v>
      </c>
      <c r="F603" s="8" t="n">
        <f aca="false">(B603-B602)+((D603-D602)-(C603-C602))</f>
        <v>47</v>
      </c>
      <c r="G603" s="8" t="n">
        <f aca="false">G602+F603</f>
        <v>20733</v>
      </c>
      <c r="H603" s="8" t="n">
        <f aca="false">(B603-B602)-(C603-C602)</f>
        <v>28</v>
      </c>
      <c r="I603" s="1" t="n">
        <f aca="false">AVERAGE(E574:E603)</f>
        <v>17.2</v>
      </c>
      <c r="J603" s="11" t="n">
        <f aca="false">(D603-D602)/F603</f>
        <v>0.404255319148936</v>
      </c>
      <c r="K603" s="19" t="n">
        <f aca="false">SUM(E238:E603)</f>
        <v>9449</v>
      </c>
      <c r="L603" s="2" t="n">
        <f aca="false">(D603-D238)/(G603-G238)</f>
        <v>0.644177638310935</v>
      </c>
      <c r="M603" s="12" t="n">
        <f aca="false">AVERAGE(J574:J603)</f>
        <v>0.342069896863576</v>
      </c>
      <c r="N603" s="22" t="n">
        <f aca="false">AVERAGE(F574:F603)</f>
        <v>53.2666666666667</v>
      </c>
      <c r="O603" s="0" t="n">
        <f aca="false">+663+680+803+810+835+773+804+806+786+750+605+569</f>
        <v>8884</v>
      </c>
      <c r="P603" s="3" t="n">
        <v>44</v>
      </c>
      <c r="Q603" s="0" t="n">
        <v>35</v>
      </c>
      <c r="R603" s="8" t="n">
        <f aca="false">IF(P603&lt;65,65-P603,0)</f>
        <v>21</v>
      </c>
      <c r="S603" s="8" t="n">
        <f aca="false">IF(Q603&lt;65,65-Q603," ")</f>
        <v>30</v>
      </c>
      <c r="T603" s="4" t="n">
        <f aca="false">IF(R603&gt;0,((F603-28)*(0.16)),0)</f>
        <v>3.04</v>
      </c>
      <c r="U603" s="4" t="n">
        <f aca="false">(R603/7)*4</f>
        <v>12</v>
      </c>
      <c r="V603" s="4"/>
      <c r="W603" s="21" t="n">
        <f aca="false">(AVERAGE(T597:T603))/(AVERAGE(U597:U603))</f>
        <v>0.357880794701987</v>
      </c>
    </row>
    <row r="604" customFormat="false" ht="14.85" hidden="false" customHeight="false" outlineLevel="0" collapsed="false">
      <c r="A604" s="10" t="n">
        <f aca="false">+A603+1</f>
        <v>41263</v>
      </c>
      <c r="B604" s="0" t="n">
        <v>15358</v>
      </c>
      <c r="C604" s="0" t="n">
        <v>8262</v>
      </c>
      <c r="D604" s="0" t="n">
        <v>13697</v>
      </c>
      <c r="E604" s="8" t="n">
        <f aca="false">D604-D603</f>
        <v>20</v>
      </c>
      <c r="F604" s="8" t="n">
        <f aca="false">(B604-B603)+((D604-D603)-(C604-C603))</f>
        <v>60</v>
      </c>
      <c r="G604" s="8" t="n">
        <f aca="false">G603+F604</f>
        <v>20793</v>
      </c>
      <c r="H604" s="8" t="n">
        <f aca="false">(B604-B603)-(C604-C603)</f>
        <v>40</v>
      </c>
      <c r="I604" s="1" t="n">
        <f aca="false">AVERAGE(E575:E604)</f>
        <v>16.6666666666667</v>
      </c>
      <c r="J604" s="11" t="n">
        <f aca="false">(D604-D603)/F604</f>
        <v>0.333333333333333</v>
      </c>
      <c r="K604" s="19" t="n">
        <f aca="false">SUM(E239:E604)</f>
        <v>9463</v>
      </c>
      <c r="L604" s="2" t="n">
        <f aca="false">(D604-D239)/(G604-G239)</f>
        <v>0.645121701779505</v>
      </c>
      <c r="M604" s="12" t="n">
        <f aca="false">AVERAGE(J575:J604)</f>
        <v>0.32764909308107</v>
      </c>
      <c r="N604" s="22" t="n">
        <f aca="false">AVERAGE(F575:F604)</f>
        <v>53.7</v>
      </c>
      <c r="O604" s="0" t="n">
        <f aca="false">+585+626+746+718+781+731+741+743+732+700+504+490</f>
        <v>8097</v>
      </c>
      <c r="P604" s="3" t="n">
        <v>40</v>
      </c>
      <c r="Q604" s="0" t="n">
        <v>35</v>
      </c>
      <c r="R604" s="8" t="n">
        <f aca="false">IF(P604&lt;65,65-P604,0)</f>
        <v>25</v>
      </c>
      <c r="S604" s="8" t="n">
        <f aca="false">IF(Q604&lt;65,65-Q604," ")</f>
        <v>30</v>
      </c>
      <c r="T604" s="4" t="n">
        <f aca="false">IF(R604&gt;0,((F604-28)*(0.16)),0)</f>
        <v>5.12</v>
      </c>
      <c r="U604" s="4" t="n">
        <f aca="false">(R604/7)*4</f>
        <v>14.2857142857143</v>
      </c>
      <c r="V604" s="4"/>
      <c r="W604" s="21" t="n">
        <f aca="false">(AVERAGE(T598:T604))/(AVERAGE(U598:U604))</f>
        <v>0.365298013245033</v>
      </c>
    </row>
    <row r="605" customFormat="false" ht="14.85" hidden="false" customHeight="false" outlineLevel="0" collapsed="false">
      <c r="A605" s="10" t="n">
        <f aca="false">+A604+1</f>
        <v>41264</v>
      </c>
      <c r="B605" s="0" t="n">
        <v>15406</v>
      </c>
      <c r="C605" s="0" t="n">
        <v>8264</v>
      </c>
      <c r="D605" s="0" t="n">
        <v>13707</v>
      </c>
      <c r="E605" s="8" t="n">
        <f aca="false">D605-D604</f>
        <v>10</v>
      </c>
      <c r="F605" s="8" t="n">
        <f aca="false">(B605-B604)+((D605-D604)-(C605-C604))</f>
        <v>56</v>
      </c>
      <c r="G605" s="8" t="n">
        <f aca="false">G604+F605</f>
        <v>20849</v>
      </c>
      <c r="H605" s="8" t="n">
        <f aca="false">(B605-B604)-(C605-C604)</f>
        <v>46</v>
      </c>
      <c r="I605" s="1" t="n">
        <f aca="false">AVERAGE(E576:E605)</f>
        <v>16.1</v>
      </c>
      <c r="J605" s="11" t="n">
        <f aca="false">(D605-D604)/F605</f>
        <v>0.178571428571429</v>
      </c>
      <c r="K605" s="19" t="n">
        <f aca="false">SUM(E240:E605)</f>
        <v>9472</v>
      </c>
      <c r="L605" s="2" t="n">
        <f aca="false">(D605-D240)/(G605-G240)</f>
        <v>0.64421439760267</v>
      </c>
      <c r="M605" s="12" t="n">
        <f aca="false">AVERAGE(J576:J605)</f>
        <v>0.315234127094675</v>
      </c>
      <c r="N605" s="22" t="n">
        <f aca="false">AVERAGE(F576:F605)</f>
        <v>53.9333333333333</v>
      </c>
      <c r="O605" s="0" t="n">
        <f aca="false">+654+794+905+1007+798+924+948+960+868+592+537+421</f>
        <v>9408</v>
      </c>
      <c r="P605" s="3" t="n">
        <v>47</v>
      </c>
      <c r="Q605" s="0" t="n">
        <v>35</v>
      </c>
      <c r="R605" s="8" t="n">
        <f aca="false">IF(P605&lt;65,65-P605,0)</f>
        <v>18</v>
      </c>
      <c r="S605" s="8" t="n">
        <f aca="false">IF(Q605&lt;65,65-Q605," ")</f>
        <v>30</v>
      </c>
      <c r="T605" s="4" t="n">
        <f aca="false">IF(R605&gt;0,((F605-28)*(0.16)),0)</f>
        <v>4.48</v>
      </c>
      <c r="U605" s="4" t="n">
        <f aca="false">(R605/7)*4</f>
        <v>10.2857142857143</v>
      </c>
      <c r="V605" s="4"/>
      <c r="W605" s="21" t="n">
        <f aca="false">(AVERAGE(T599:T605))/(AVERAGE(U599:U605))</f>
        <v>0.375277777777778</v>
      </c>
    </row>
    <row r="606" customFormat="false" ht="14.85" hidden="false" customHeight="false" outlineLevel="0" collapsed="false">
      <c r="A606" s="10" t="n">
        <f aca="false">+A605+1</f>
        <v>41265</v>
      </c>
      <c r="B606" s="0" t="n">
        <v>15469</v>
      </c>
      <c r="C606" s="0" t="n">
        <v>8264</v>
      </c>
      <c r="D606" s="0" t="n">
        <v>13709</v>
      </c>
      <c r="E606" s="8" t="n">
        <f aca="false">D606-D605</f>
        <v>2</v>
      </c>
      <c r="F606" s="8" t="n">
        <f aca="false">(B606-B605)+((D606-D605)-(C606-C605))</f>
        <v>65</v>
      </c>
      <c r="G606" s="8" t="n">
        <f aca="false">G605+F606</f>
        <v>20914</v>
      </c>
      <c r="H606" s="8" t="n">
        <f aca="false">(B606-B605)-(C606-C605)</f>
        <v>63</v>
      </c>
      <c r="I606" s="1" t="n">
        <f aca="false">AVERAGE(E577:E606)</f>
        <v>14.9666666666667</v>
      </c>
      <c r="J606" s="11" t="n">
        <f aca="false">(D606-D605)/F606</f>
        <v>0.0307692307692308</v>
      </c>
      <c r="K606" s="19" t="n">
        <f aca="false">SUM(E241:E606)</f>
        <v>9461</v>
      </c>
      <c r="L606" s="2" t="n">
        <f aca="false">(D606-D241)/(G606-G241)</f>
        <v>0.642444036197863</v>
      </c>
      <c r="M606" s="12" t="n">
        <f aca="false">AVERAGE(J577:J606)</f>
        <v>0.288987040847589</v>
      </c>
      <c r="N606" s="22" t="n">
        <f aca="false">AVERAGE(F577:F606)</f>
        <v>54.6333333333333</v>
      </c>
      <c r="P606" s="3" t="n">
        <v>38</v>
      </c>
      <c r="Q606" s="0" t="n">
        <v>35</v>
      </c>
      <c r="R606" s="8" t="n">
        <f aca="false">IF(P606&lt;65,65-P606,0)</f>
        <v>27</v>
      </c>
      <c r="S606" s="8" t="n">
        <f aca="false">IF(Q606&lt;65,65-Q606," ")</f>
        <v>30</v>
      </c>
      <c r="T606" s="4" t="n">
        <f aca="false">IF(R606&gt;0,((F606-28)*(0.16)),0)</f>
        <v>5.92</v>
      </c>
      <c r="U606" s="4" t="n">
        <f aca="false">(R606/7)*4</f>
        <v>15.4285714285714</v>
      </c>
      <c r="V606" s="4"/>
      <c r="W606" s="21" t="n">
        <f aca="false">(AVERAGE(T600:T606))/(AVERAGE(U600:U606))</f>
        <v>0.375890410958904</v>
      </c>
    </row>
    <row r="607" customFormat="false" ht="14.85" hidden="false" customHeight="false" outlineLevel="0" collapsed="false">
      <c r="A607" s="10" t="n">
        <f aca="false">+A606+1</f>
        <v>41266</v>
      </c>
      <c r="B607" s="0" t="n">
        <v>15526</v>
      </c>
      <c r="C607" s="0" t="n">
        <v>8269</v>
      </c>
      <c r="D607" s="0" t="n">
        <v>13721</v>
      </c>
      <c r="E607" s="8" t="n">
        <f aca="false">D607-D606</f>
        <v>12</v>
      </c>
      <c r="F607" s="8" t="n">
        <f aca="false">(B607-B606)+((D607-D606)-(C607-C606))</f>
        <v>64</v>
      </c>
      <c r="G607" s="8" t="n">
        <f aca="false">G606+F607</f>
        <v>20978</v>
      </c>
      <c r="H607" s="8" t="n">
        <f aca="false">(B607-B606)-(C607-C606)</f>
        <v>52</v>
      </c>
      <c r="I607" s="1" t="n">
        <f aca="false">AVERAGE(E578:E607)</f>
        <v>14.2333333333333</v>
      </c>
      <c r="J607" s="11" t="n">
        <f aca="false">(D607-D606)/F607</f>
        <v>0.1875</v>
      </c>
      <c r="K607" s="19" t="n">
        <f aca="false">SUM(E242:E607)</f>
        <v>9454</v>
      </c>
      <c r="L607" s="2" t="n">
        <f aca="false">(D607-D242)/(G607-G242)</f>
        <v>0.642166870831632</v>
      </c>
      <c r="M607" s="12" t="n">
        <f aca="false">AVERAGE(J578:J607)</f>
        <v>0.267594764424825</v>
      </c>
      <c r="N607" s="22" t="n">
        <f aca="false">AVERAGE(F578:F607)</f>
        <v>55.4</v>
      </c>
      <c r="P607" s="3" t="n">
        <v>39</v>
      </c>
      <c r="Q607" s="0" t="n">
        <v>34</v>
      </c>
      <c r="R607" s="8" t="n">
        <f aca="false">IF(P607&lt;65,65-P607,0)</f>
        <v>26</v>
      </c>
      <c r="S607" s="8" t="n">
        <f aca="false">IF(Q607&lt;65,65-Q607," ")</f>
        <v>31</v>
      </c>
      <c r="T607" s="4" t="n">
        <f aca="false">IF(R607&gt;0,((F607-28)*(0.16)),0)</f>
        <v>5.76</v>
      </c>
      <c r="U607" s="4" t="n">
        <f aca="false">(R607/7)*4</f>
        <v>14.8571428571429</v>
      </c>
      <c r="V607" s="4"/>
      <c r="W607" s="21" t="n">
        <f aca="false">(AVERAGE(T601:T607))/(AVERAGE(U601:U607))</f>
        <v>0.378181818181818</v>
      </c>
    </row>
    <row r="608" customFormat="false" ht="14.85" hidden="false" customHeight="false" outlineLevel="0" collapsed="false">
      <c r="A608" s="10" t="n">
        <f aca="false">+A607+1</f>
        <v>41267</v>
      </c>
      <c r="B608" s="0" t="n">
        <v>15582</v>
      </c>
      <c r="C608" s="0" t="n">
        <v>8280</v>
      </c>
      <c r="D608" s="0" t="n">
        <v>13745</v>
      </c>
      <c r="E608" s="8" t="n">
        <f aca="false">D608-D607</f>
        <v>24</v>
      </c>
      <c r="F608" s="8" t="n">
        <f aca="false">(B608-B607)+((D608-D607)-(C608-C607))</f>
        <v>69</v>
      </c>
      <c r="G608" s="8" t="n">
        <f aca="false">G607+F608</f>
        <v>21047</v>
      </c>
      <c r="H608" s="8" t="n">
        <f aca="false">(B608-B607)-(C608-C607)</f>
        <v>45</v>
      </c>
      <c r="I608" s="1" t="n">
        <f aca="false">AVERAGE(E579:E608)</f>
        <v>14.2666666666667</v>
      </c>
      <c r="J608" s="11" t="n">
        <f aca="false">(D608-D607)/F608</f>
        <v>0.347826086956522</v>
      </c>
      <c r="K608" s="19" t="n">
        <f aca="false">SUM(E243:E608)</f>
        <v>9460</v>
      </c>
      <c r="L608" s="2" t="n">
        <f aca="false">(D608-D243)/(G608-G243)</f>
        <v>0.641777838279336</v>
      </c>
      <c r="M608" s="12" t="n">
        <f aca="false">AVERAGE(J579:J608)</f>
        <v>0.260934999069407</v>
      </c>
      <c r="N608" s="22" t="n">
        <f aca="false">AVERAGE(F579:F608)</f>
        <v>56.3</v>
      </c>
      <c r="P608" s="3" t="n">
        <v>34</v>
      </c>
      <c r="Q608" s="0" t="n">
        <v>34</v>
      </c>
      <c r="R608" s="8" t="n">
        <f aca="false">IF(P608&lt;65,65-P608,0)</f>
        <v>31</v>
      </c>
      <c r="S608" s="8" t="n">
        <f aca="false">IF(Q608&lt;65,65-Q608," ")</f>
        <v>31</v>
      </c>
      <c r="T608" s="4" t="n">
        <f aca="false">IF(R608&gt;0,((F608-28)*(0.16)),0)</f>
        <v>6.56</v>
      </c>
      <c r="U608" s="4" t="n">
        <f aca="false">(R608/7)*4</f>
        <v>17.7142857142857</v>
      </c>
      <c r="V608" s="4"/>
      <c r="W608" s="21" t="n">
        <f aca="false">(AVERAGE(T602:T608))/(AVERAGE(U602:U608))</f>
        <v>0.383067484662577</v>
      </c>
    </row>
    <row r="609" customFormat="false" ht="14.85" hidden="false" customHeight="false" outlineLevel="0" collapsed="false">
      <c r="A609" s="10" t="n">
        <f aca="false">+A608+1</f>
        <v>41268</v>
      </c>
      <c r="B609" s="0" t="n">
        <v>15639</v>
      </c>
      <c r="C609" s="0" t="n">
        <v>8284</v>
      </c>
      <c r="D609" s="0" t="n">
        <v>13760</v>
      </c>
      <c r="E609" s="8" t="n">
        <f aca="false">D609-D608</f>
        <v>15</v>
      </c>
      <c r="F609" s="8" t="n">
        <f aca="false">(B609-B608)+((D609-D608)-(C609-C608))</f>
        <v>68</v>
      </c>
      <c r="G609" s="8" t="n">
        <f aca="false">G608+F609</f>
        <v>21115</v>
      </c>
      <c r="H609" s="8" t="n">
        <f aca="false">(B609-B608)-(C609-C608)</f>
        <v>53</v>
      </c>
      <c r="I609" s="1" t="n">
        <f aca="false">AVERAGE(E580:E609)</f>
        <v>14.5</v>
      </c>
      <c r="J609" s="11" t="n">
        <f aca="false">(D609-D608)/F609</f>
        <v>0.220588235294118</v>
      </c>
      <c r="K609" s="19" t="n">
        <f aca="false">SUM(E244:E609)</f>
        <v>9444</v>
      </c>
      <c r="L609" s="2" t="n">
        <f aca="false">(D609-D244)/(G609-G244)</f>
        <v>0.640723858765902</v>
      </c>
      <c r="M609" s="12" t="n">
        <f aca="false">AVERAGE(J580:J609)</f>
        <v>0.264423205946361</v>
      </c>
      <c r="N609" s="22" t="n">
        <f aca="false">AVERAGE(F580:F609)</f>
        <v>56.2666666666667</v>
      </c>
      <c r="P609" s="3" t="n">
        <v>37</v>
      </c>
      <c r="Q609" s="0" t="n">
        <v>34</v>
      </c>
      <c r="R609" s="8" t="n">
        <f aca="false">IF(P609&lt;65,65-P609,0)</f>
        <v>28</v>
      </c>
      <c r="S609" s="8" t="n">
        <f aca="false">IF(Q609&lt;65,65-Q609," ")</f>
        <v>31</v>
      </c>
      <c r="T609" s="4" t="n">
        <f aca="false">IF(R609&gt;0,((F609-28)*(0.16)),0)</f>
        <v>6.4</v>
      </c>
      <c r="U609" s="4" t="n">
        <f aca="false">(R609/7)*4</f>
        <v>16</v>
      </c>
      <c r="V609" s="4"/>
      <c r="W609" s="21" t="n">
        <f aca="false">(AVERAGE(T603:T609))/(AVERAGE(U603:U609))</f>
        <v>0.370681818181818</v>
      </c>
    </row>
    <row r="610" customFormat="false" ht="14.85" hidden="false" customHeight="false" outlineLevel="0" collapsed="false">
      <c r="A610" s="10" t="n">
        <f aca="false">+A609+1</f>
        <v>41269</v>
      </c>
      <c r="B610" s="0" t="n">
        <v>15701</v>
      </c>
      <c r="C610" s="0" t="n">
        <v>8287</v>
      </c>
      <c r="D610" s="0" t="n">
        <v>13767</v>
      </c>
      <c r="E610" s="8" t="n">
        <f aca="false">D610-D609</f>
        <v>7</v>
      </c>
      <c r="F610" s="8" t="n">
        <f aca="false">(B610-B609)+((D610-D609)-(C610-C609))</f>
        <v>66</v>
      </c>
      <c r="G610" s="8" t="n">
        <f aca="false">G609+F610</f>
        <v>21181</v>
      </c>
      <c r="H610" s="8" t="n">
        <f aca="false">(B610-B609)-(C610-C609)</f>
        <v>59</v>
      </c>
      <c r="I610" s="1" t="n">
        <f aca="false">AVERAGE(E581:E610)</f>
        <v>13.9</v>
      </c>
      <c r="J610" s="11" t="n">
        <f aca="false">(D610-D609)/F610</f>
        <v>0.106060606060606</v>
      </c>
      <c r="K610" s="19" t="n">
        <f aca="false">SUM(E245:E610)</f>
        <v>9425</v>
      </c>
      <c r="L610" s="2" t="n">
        <f aca="false">(D610-D245)/(G610-G245)</f>
        <v>0.640310288513881</v>
      </c>
      <c r="M610" s="12" t="n">
        <f aca="false">AVERAGE(J581:J610)</f>
        <v>0.255332296855452</v>
      </c>
      <c r="N610" s="22" t="n">
        <f aca="false">AVERAGE(F581:F610)</f>
        <v>56.2666666666667</v>
      </c>
      <c r="P610" s="3" t="n">
        <v>34</v>
      </c>
      <c r="Q610" s="0" t="n">
        <v>34</v>
      </c>
      <c r="R610" s="8" t="n">
        <f aca="false">IF(P610&lt;65,65-P610,0)</f>
        <v>31</v>
      </c>
      <c r="S610" s="8" t="n">
        <f aca="false">IF(Q610&lt;65,65-Q610," ")</f>
        <v>31</v>
      </c>
      <c r="T610" s="4" t="n">
        <f aca="false">IF(R610&gt;0,((F610-28)*(0.16)),0)</f>
        <v>6.08</v>
      </c>
      <c r="U610" s="4" t="n">
        <f aca="false">(R610/7)*4</f>
        <v>17.7142857142857</v>
      </c>
      <c r="V610" s="4"/>
      <c r="W610" s="21" t="n">
        <f aca="false">(AVERAGE(T604:T610))/(AVERAGE(U604:U610))</f>
        <v>0.379354838709677</v>
      </c>
    </row>
    <row r="611" customFormat="false" ht="14.85" hidden="false" customHeight="false" outlineLevel="0" collapsed="false">
      <c r="A611" s="10" t="n">
        <f aca="false">+A610+1</f>
        <v>41270</v>
      </c>
      <c r="B611" s="0" t="n">
        <v>15770</v>
      </c>
      <c r="C611" s="0" t="n">
        <v>8289</v>
      </c>
      <c r="D611" s="0" t="n">
        <v>13773</v>
      </c>
      <c r="E611" s="8" t="n">
        <f aca="false">D611-D610</f>
        <v>6</v>
      </c>
      <c r="F611" s="8" t="n">
        <f aca="false">(B611-B610)+((D611-D610)-(C611-C610))</f>
        <v>73</v>
      </c>
      <c r="G611" s="8" t="n">
        <f aca="false">G610+F611</f>
        <v>21254</v>
      </c>
      <c r="H611" s="8" t="n">
        <f aca="false">(B611-B610)-(C611-C610)</f>
        <v>67</v>
      </c>
      <c r="I611" s="1" t="n">
        <f aca="false">AVERAGE(E582:E611)</f>
        <v>13.5666666666667</v>
      </c>
      <c r="J611" s="11" t="n">
        <f aca="false">(D611-D610)/F611</f>
        <v>0.0821917808219178</v>
      </c>
      <c r="K611" s="19" t="n">
        <f aca="false">SUM(E246:E611)</f>
        <v>9416</v>
      </c>
      <c r="L611" s="2" t="n">
        <f aca="false">(D611-D246)/(G611-G246)</f>
        <v>0.639241796317685</v>
      </c>
      <c r="M611" s="12" t="n">
        <f aca="false">AVERAGE(J582:J611)</f>
        <v>0.248375053185879</v>
      </c>
      <c r="N611" s="22" t="n">
        <f aca="false">AVERAGE(F582:F611)</f>
        <v>56.8666666666667</v>
      </c>
      <c r="P611" s="3" t="n">
        <v>35</v>
      </c>
      <c r="Q611" s="0" t="n">
        <v>33</v>
      </c>
      <c r="R611" s="8" t="n">
        <f aca="false">IF(P611&lt;65,65-P611,0)</f>
        <v>30</v>
      </c>
      <c r="S611" s="8" t="n">
        <f aca="false">IF(Q611&lt;65,65-Q611," ")</f>
        <v>32</v>
      </c>
      <c r="T611" s="4" t="n">
        <f aca="false">IF(R611&gt;0,((F611-28)*(0.16)),0)</f>
        <v>7.2</v>
      </c>
      <c r="U611" s="4" t="n">
        <f aca="false">(R611/7)*4</f>
        <v>17.1428571428571</v>
      </c>
      <c r="V611" s="4"/>
      <c r="W611" s="21" t="n">
        <f aca="false">(AVERAGE(T605:T611))/(AVERAGE(U605:U611))</f>
        <v>0.38848167539267</v>
      </c>
    </row>
    <row r="612" customFormat="false" ht="14.85" hidden="false" customHeight="false" outlineLevel="0" collapsed="false">
      <c r="A612" s="10" t="n">
        <f aca="false">+A611+1</f>
        <v>41271</v>
      </c>
      <c r="B612" s="0" t="n">
        <v>15830</v>
      </c>
      <c r="C612" s="0" t="n">
        <v>8297</v>
      </c>
      <c r="D612" s="0" t="n">
        <v>13790</v>
      </c>
      <c r="E612" s="8" t="n">
        <f aca="false">D612-D611</f>
        <v>17</v>
      </c>
      <c r="F612" s="8" t="n">
        <f aca="false">(B612-B611)+((D612-D611)-(C612-C611))</f>
        <v>69</v>
      </c>
      <c r="G612" s="8" t="n">
        <f aca="false">G611+F612</f>
        <v>21323</v>
      </c>
      <c r="H612" s="8" t="n">
        <f aca="false">(B612-B611)-(C612-C611)</f>
        <v>52</v>
      </c>
      <c r="I612" s="1" t="n">
        <f aca="false">AVERAGE(E583:E612)</f>
        <v>13.9666666666667</v>
      </c>
      <c r="J612" s="11" t="n">
        <f aca="false">(D612-D611)/F612</f>
        <v>0.246376811594203</v>
      </c>
      <c r="K612" s="19" t="n">
        <f aca="false">SUM(E247:E612)</f>
        <v>9426</v>
      </c>
      <c r="L612" s="2" t="n">
        <f aca="false">(D612-D247)/(G612-G247)</f>
        <v>0.63936654659145</v>
      </c>
      <c r="M612" s="12" t="n">
        <f aca="false">AVERAGE(J583:J612)</f>
        <v>0.253762754815291</v>
      </c>
      <c r="N612" s="22" t="n">
        <f aca="false">AVERAGE(F583:F612)</f>
        <v>57.2</v>
      </c>
      <c r="P612" s="3" t="n">
        <v>34</v>
      </c>
      <c r="Q612" s="0" t="n">
        <v>33</v>
      </c>
      <c r="R612" s="8" t="n">
        <f aca="false">IF(P612&lt;65,65-P612,0)</f>
        <v>31</v>
      </c>
      <c r="S612" s="8" t="n">
        <f aca="false">IF(Q612&lt;65,65-Q612," ")</f>
        <v>32</v>
      </c>
      <c r="T612" s="4" t="n">
        <f aca="false">IF(R612&gt;0,((F612-28)*(0.16)),0)</f>
        <v>6.56</v>
      </c>
      <c r="U612" s="4" t="n">
        <f aca="false">(R612/7)*4</f>
        <v>17.7142857142857</v>
      </c>
      <c r="V612" s="4"/>
      <c r="W612" s="21" t="n">
        <f aca="false">(AVERAGE(T606:T612))/(AVERAGE(U606:U612))</f>
        <v>0.38156862745098</v>
      </c>
    </row>
    <row r="613" customFormat="false" ht="14.85" hidden="false" customHeight="false" outlineLevel="0" collapsed="false">
      <c r="A613" s="10" t="n">
        <f aca="false">+A612+1</f>
        <v>41272</v>
      </c>
      <c r="B613" s="0" t="n">
        <v>15894</v>
      </c>
      <c r="C613" s="0" t="n">
        <v>8305</v>
      </c>
      <c r="D613" s="0" t="n">
        <v>13807</v>
      </c>
      <c r="E613" s="8" t="n">
        <f aca="false">D613-D612</f>
        <v>17</v>
      </c>
      <c r="F613" s="8" t="n">
        <f aca="false">(B613-B612)+((D613-D612)-(C613-C612))</f>
        <v>73</v>
      </c>
      <c r="G613" s="8" t="n">
        <f aca="false">G612+F613</f>
        <v>21396</v>
      </c>
      <c r="H613" s="8" t="n">
        <f aca="false">(B613-B612)-(C613-C612)</f>
        <v>56</v>
      </c>
      <c r="I613" s="1" t="n">
        <f aca="false">AVERAGE(E584:E613)</f>
        <v>13.9666666666667</v>
      </c>
      <c r="J613" s="11" t="n">
        <f aca="false">(D613-D612)/F613</f>
        <v>0.232876712328767</v>
      </c>
      <c r="K613" s="19" t="n">
        <f aca="false">SUM(E248:E613)</f>
        <v>9424</v>
      </c>
      <c r="L613" s="2" t="n">
        <f aca="false">(D613-D248)/(G613-G248)</f>
        <v>0.638883228041573</v>
      </c>
      <c r="M613" s="12" t="n">
        <f aca="false">AVERAGE(J584:J613)</f>
        <v>0.253312751506443</v>
      </c>
      <c r="N613" s="22" t="n">
        <f aca="false">AVERAGE(F584:F613)</f>
        <v>57.3333333333333</v>
      </c>
      <c r="P613" s="3" t="n">
        <v>30</v>
      </c>
      <c r="Q613" s="0" t="n">
        <v>33</v>
      </c>
      <c r="R613" s="8" t="n">
        <f aca="false">IF(P613&lt;65,65-P613,0)</f>
        <v>35</v>
      </c>
      <c r="S613" s="8" t="n">
        <f aca="false">IF(Q613&lt;65,65-Q613," ")</f>
        <v>32</v>
      </c>
      <c r="T613" s="4" t="n">
        <f aca="false">IF(R613&gt;0,((F613-28)*(0.16)),0)</f>
        <v>7.2</v>
      </c>
      <c r="U613" s="4" t="n">
        <f aca="false">(R613/7)*4</f>
        <v>20</v>
      </c>
      <c r="V613" s="4"/>
      <c r="W613" s="21" t="n">
        <f aca="false">(AVERAGE(T607:T613))/(AVERAGE(U607:U613))</f>
        <v>0.377735849056604</v>
      </c>
    </row>
    <row r="614" customFormat="false" ht="14.85" hidden="false" customHeight="false" outlineLevel="0" collapsed="false">
      <c r="A614" s="10" t="n">
        <f aca="false">+A613+1</f>
        <v>41273</v>
      </c>
      <c r="B614" s="0" t="n">
        <v>15968</v>
      </c>
      <c r="C614" s="0" t="n">
        <v>8306</v>
      </c>
      <c r="D614" s="0" t="n">
        <v>13813</v>
      </c>
      <c r="E614" s="8" t="n">
        <f aca="false">D614-D613</f>
        <v>6</v>
      </c>
      <c r="F614" s="8" t="n">
        <f aca="false">(B614-B613)+((D614-D613)-(C614-C613))</f>
        <v>79</v>
      </c>
      <c r="G614" s="8" t="n">
        <f aca="false">G613+F614</f>
        <v>21475</v>
      </c>
      <c r="H614" s="8" t="n">
        <f aca="false">(B614-B613)-(C614-C613)</f>
        <v>73</v>
      </c>
      <c r="I614" s="1" t="n">
        <f aca="false">AVERAGE(E585:E614)</f>
        <v>13.4333333333333</v>
      </c>
      <c r="J614" s="11" t="n">
        <f aca="false">(D614-D613)/F614</f>
        <v>0.0759493670886076</v>
      </c>
      <c r="K614" s="19" t="n">
        <f aca="false">SUM(E249:E614)</f>
        <v>9411</v>
      </c>
      <c r="L614" s="2" t="n">
        <f aca="false">(D614-D249)/(G614-G249)</f>
        <v>0.636653332429317</v>
      </c>
      <c r="M614" s="12" t="n">
        <f aca="false">AVERAGE(J585:J614)</f>
        <v>0.244016440086816</v>
      </c>
      <c r="N614" s="22" t="n">
        <f aca="false">AVERAGE(F585:F614)</f>
        <v>57.9</v>
      </c>
      <c r="P614" s="3" t="n">
        <v>32</v>
      </c>
      <c r="Q614" s="0" t="n">
        <v>33</v>
      </c>
      <c r="R614" s="8" t="n">
        <f aca="false">IF(P614&lt;65,65-P614,0)</f>
        <v>33</v>
      </c>
      <c r="S614" s="8" t="n">
        <f aca="false">IF(Q614&lt;65,65-Q614," ")</f>
        <v>32</v>
      </c>
      <c r="T614" s="4" t="n">
        <f aca="false">IF(R614&gt;0,((F614-28)*(0.16)),0)</f>
        <v>8.16</v>
      </c>
      <c r="U614" s="4" t="n">
        <f aca="false">(R614/7)*4</f>
        <v>18.8571428571429</v>
      </c>
      <c r="V614" s="4"/>
      <c r="W614" s="21" t="n">
        <f aca="false">(AVERAGE(T608:T614))/(AVERAGE(U608:U614))</f>
        <v>0.384840182648402</v>
      </c>
    </row>
    <row r="615" customFormat="false" ht="14.85" hidden="false" customHeight="false" outlineLevel="0" collapsed="false">
      <c r="A615" s="10" t="n">
        <f aca="false">+A614+1</f>
        <v>41274</v>
      </c>
      <c r="B615" s="0" t="n">
        <v>16036</v>
      </c>
      <c r="C615" s="0" t="n">
        <v>8312</v>
      </c>
      <c r="D615" s="0" t="n">
        <v>13831</v>
      </c>
      <c r="E615" s="8" t="n">
        <f aca="false">D615-D614</f>
        <v>18</v>
      </c>
      <c r="F615" s="8" t="n">
        <f aca="false">(B615-B614)+((D615-D614)-(C615-C614))</f>
        <v>80</v>
      </c>
      <c r="G615" s="8" t="n">
        <f aca="false">G614+F615</f>
        <v>21555</v>
      </c>
      <c r="H615" s="8" t="n">
        <f aca="false">(B615-B614)-(C615-C614)</f>
        <v>62</v>
      </c>
      <c r="I615" s="1" t="n">
        <f aca="false">AVERAGE(E586:E615)</f>
        <v>13.8333333333333</v>
      </c>
      <c r="J615" s="11" t="n">
        <f aca="false">(D615-D614)/F615</f>
        <v>0.225</v>
      </c>
      <c r="K615" s="19" t="n">
        <f aca="false">SUM(E250:E615)</f>
        <v>9408</v>
      </c>
      <c r="L615" s="2" t="n">
        <f aca="false">(D615-D250)/(G615-G250)</f>
        <v>0.634979702300406</v>
      </c>
      <c r="M615" s="12" t="n">
        <f aca="false">AVERAGE(J586:J615)</f>
        <v>0.248068164224747</v>
      </c>
      <c r="N615" s="14" t="n">
        <f aca="false">AVERAGE(F586:F615)</f>
        <v>58.6333333333333</v>
      </c>
      <c r="O615" s="8" t="n">
        <f aca="false">SUM(E585:E615)</f>
        <v>421</v>
      </c>
      <c r="P615" s="3" t="n">
        <v>32</v>
      </c>
      <c r="Q615" s="0" t="n">
        <v>33</v>
      </c>
      <c r="R615" s="8" t="n">
        <f aca="false">IF(P615&lt;65,65-P615,0)</f>
        <v>33</v>
      </c>
      <c r="S615" s="8" t="n">
        <f aca="false">IF(Q615&lt;65,65-Q615," ")</f>
        <v>32</v>
      </c>
      <c r="T615" s="4" t="n">
        <f aca="false">IF(R615&gt;0,((F615-28)*(0.16)),0)</f>
        <v>8.32</v>
      </c>
      <c r="U615" s="4" t="n">
        <f aca="false">(R615/7)*4</f>
        <v>18.8571428571429</v>
      </c>
      <c r="V615" s="4"/>
      <c r="W615" s="21" t="n">
        <f aca="false">(AVERAGE(T609:T615))/(AVERAGE(U609:U615))</f>
        <v>0.395294117647059</v>
      </c>
    </row>
    <row r="616" customFormat="false" ht="14.85" hidden="false" customHeight="false" outlineLevel="0" collapsed="false">
      <c r="A616" s="10" t="n">
        <f aca="false">+A615+1</f>
        <v>41275</v>
      </c>
      <c r="B616" s="6" t="n">
        <v>16097</v>
      </c>
      <c r="C616" s="0" t="n">
        <v>8313</v>
      </c>
      <c r="D616" s="0" t="n">
        <v>13838</v>
      </c>
      <c r="E616" s="8" t="n">
        <f aca="false">D616-D615</f>
        <v>7</v>
      </c>
      <c r="F616" s="8" t="n">
        <f aca="false">(B616-B615)+((D616-D615)-(C616-C615))</f>
        <v>67</v>
      </c>
      <c r="G616" s="8" t="n">
        <f aca="false">G615+F616</f>
        <v>21622</v>
      </c>
      <c r="H616" s="8" t="n">
        <f aca="false">(B616-B615)-(C616-C615)</f>
        <v>60</v>
      </c>
      <c r="I616" s="1" t="n">
        <f aca="false">AVERAGE(E587:E616)</f>
        <v>13.9333333333333</v>
      </c>
      <c r="J616" s="11" t="n">
        <f aca="false">(D616-D615)/F616</f>
        <v>0.104477611940299</v>
      </c>
      <c r="K616" s="19" t="n">
        <f aca="false">SUM(E251:E616)</f>
        <v>9392</v>
      </c>
      <c r="L616" s="2" t="n">
        <f aca="false">(D616-D251)/(G616-G251)</f>
        <v>0.632891712856563</v>
      </c>
      <c r="M616" s="12" t="n">
        <f aca="false">AVERAGE(J587:J616)</f>
        <v>0.248936372204456</v>
      </c>
      <c r="N616" s="22" t="n">
        <f aca="false">AVERAGE(F587:F616)</f>
        <v>59.1666666666667</v>
      </c>
      <c r="P616" s="3" t="n">
        <v>34</v>
      </c>
      <c r="Q616" s="0" t="n">
        <v>32</v>
      </c>
      <c r="R616" s="8" t="n">
        <f aca="false">IF(P616&lt;65,65-P616,0)</f>
        <v>31</v>
      </c>
      <c r="S616" s="8" t="n">
        <f aca="false">IF(Q616&lt;65,65-Q616," ")</f>
        <v>33</v>
      </c>
      <c r="T616" s="4" t="n">
        <f aca="false">IF(R616&gt;0,((F616-28)*(0.16)),0)</f>
        <v>6.24</v>
      </c>
      <c r="U616" s="4" t="n">
        <f aca="false">(R616/7)*4</f>
        <v>17.7142857142857</v>
      </c>
      <c r="V616" s="4"/>
      <c r="W616" s="21" t="n">
        <f aca="false">(AVERAGE(T610:T616))/(AVERAGE(U610:U616))</f>
        <v>0.38875</v>
      </c>
    </row>
    <row r="617" customFormat="false" ht="14.85" hidden="false" customHeight="false" outlineLevel="0" collapsed="false">
      <c r="A617" s="10" t="n">
        <f aca="false">+A616+1</f>
        <v>41276</v>
      </c>
      <c r="B617" s="0" t="n">
        <v>16166</v>
      </c>
      <c r="C617" s="0" t="n">
        <v>8313</v>
      </c>
      <c r="D617" s="0" t="n">
        <v>13846</v>
      </c>
      <c r="E617" s="8" t="n">
        <f aca="false">D617-D616</f>
        <v>8</v>
      </c>
      <c r="F617" s="8" t="n">
        <f aca="false">(B617-B616)+((D617-D616)-(C617-C616))</f>
        <v>77</v>
      </c>
      <c r="G617" s="8" t="n">
        <f aca="false">G616+F617</f>
        <v>21699</v>
      </c>
      <c r="H617" s="8" t="n">
        <f aca="false">(B617-B616)-(C617-C616)</f>
        <v>69</v>
      </c>
      <c r="I617" s="1" t="n">
        <f aca="false">AVERAGE(E588:E617)</f>
        <v>13.6666666666667</v>
      </c>
      <c r="J617" s="11" t="n">
        <f aca="false">(D617-D616)/F617</f>
        <v>0.103896103896104</v>
      </c>
      <c r="K617" s="19" t="n">
        <f aca="false">SUM(E252:E617)</f>
        <v>9371</v>
      </c>
      <c r="L617" s="2" t="n">
        <f aca="false">(D617-D252)/(G617-G252)</f>
        <v>0.631493616158887</v>
      </c>
      <c r="M617" s="12" t="n">
        <f aca="false">AVERAGE(J588:J617)</f>
        <v>0.241515221926163</v>
      </c>
      <c r="N617" s="22" t="n">
        <f aca="false">AVERAGE(F588:F617)</f>
        <v>60.1</v>
      </c>
      <c r="P617" s="3" t="n">
        <v>30</v>
      </c>
      <c r="Q617" s="0" t="n">
        <v>32</v>
      </c>
      <c r="R617" s="8" t="n">
        <f aca="false">IF(P617&lt;65,65-P617,0)</f>
        <v>35</v>
      </c>
      <c r="S617" s="8" t="n">
        <f aca="false">IF(Q617&lt;65,65-Q617," ")</f>
        <v>33</v>
      </c>
      <c r="T617" s="4" t="n">
        <f aca="false">IF(R617&gt;0,((F617-28)*(0.16)),0)</f>
        <v>7.84</v>
      </c>
      <c r="U617" s="4" t="n">
        <f aca="false">(R617/7)*4</f>
        <v>20</v>
      </c>
      <c r="V617" s="4"/>
      <c r="W617" s="21" t="n">
        <f aca="false">(AVERAGE(T611:T617))/(AVERAGE(U611:U617))</f>
        <v>0.395438596491228</v>
      </c>
    </row>
    <row r="618" customFormat="false" ht="14.85" hidden="false" customHeight="false" outlineLevel="0" collapsed="false">
      <c r="A618" s="10" t="n">
        <f aca="false">+A617+1</f>
        <v>41277</v>
      </c>
      <c r="B618" s="0" t="n">
        <v>16221</v>
      </c>
      <c r="C618" s="0" t="n">
        <v>8322</v>
      </c>
      <c r="D618" s="0" t="n">
        <v>13872</v>
      </c>
      <c r="E618" s="8" t="n">
        <f aca="false">D618-D617</f>
        <v>26</v>
      </c>
      <c r="F618" s="8" t="n">
        <f aca="false">(B618-B617)+((D618-D617)-(C618-C617))</f>
        <v>72</v>
      </c>
      <c r="G618" s="8" t="n">
        <f aca="false">G617+F618</f>
        <v>21771</v>
      </c>
      <c r="H618" s="8" t="n">
        <f aca="false">(B618-B617)-(C618-C617)</f>
        <v>46</v>
      </c>
      <c r="I618" s="1" t="n">
        <f aca="false">AVERAGE(E589:E618)</f>
        <v>13.8333333333333</v>
      </c>
      <c r="J618" s="11" t="n">
        <f aca="false">(D618-D617)/F618</f>
        <v>0.361111111111111</v>
      </c>
      <c r="K618" s="19" t="n">
        <f aca="false">SUM(E253:E618)</f>
        <v>9374</v>
      </c>
      <c r="L618" s="2" t="n">
        <f aca="false">(D618-D253)/(G618-G253)</f>
        <v>0.632298220688722</v>
      </c>
      <c r="M618" s="12" t="n">
        <f aca="false">AVERAGE(J589:J618)</f>
        <v>0.236479088231493</v>
      </c>
      <c r="N618" s="22" t="n">
        <f aca="false">AVERAGE(F589:F618)</f>
        <v>61.1333333333333</v>
      </c>
      <c r="P618" s="3" t="n">
        <v>30</v>
      </c>
      <c r="Q618" s="0" t="n">
        <v>32</v>
      </c>
      <c r="R618" s="8" t="n">
        <f aca="false">IF(P618&lt;65,65-P618,0)</f>
        <v>35</v>
      </c>
      <c r="S618" s="8" t="n">
        <f aca="false">IF(Q618&lt;65,65-Q618," ")</f>
        <v>33</v>
      </c>
      <c r="T618" s="4" t="n">
        <f aca="false">IF(R618&gt;0,((F618-28)*(0.16)),0)</f>
        <v>7.04</v>
      </c>
      <c r="U618" s="4" t="n">
        <f aca="false">(R618/7)*4</f>
        <v>20</v>
      </c>
      <c r="V618" s="4"/>
      <c r="W618" s="21" t="n">
        <f aca="false">(AVERAGE(T612:T618))/(AVERAGE(U612:U618))</f>
        <v>0.385751072961373</v>
      </c>
    </row>
    <row r="619" customFormat="false" ht="14.85" hidden="false" customHeight="false" outlineLevel="0" collapsed="false">
      <c r="A619" s="10" t="n">
        <f aca="false">+A618+1</f>
        <v>41278</v>
      </c>
      <c r="B619" s="0" t="n">
        <v>16280</v>
      </c>
      <c r="C619" s="0" t="n">
        <v>8331</v>
      </c>
      <c r="D619" s="0" t="n">
        <v>13895</v>
      </c>
      <c r="E619" s="8" t="n">
        <f aca="false">D619-D618</f>
        <v>23</v>
      </c>
      <c r="F619" s="8" t="n">
        <f aca="false">(B619-B618)+((D619-D618)-(C619-C618))</f>
        <v>73</v>
      </c>
      <c r="G619" s="8" t="n">
        <f aca="false">G618+F619</f>
        <v>21844</v>
      </c>
      <c r="H619" s="8" t="n">
        <f aca="false">(B619-B618)-(C619-C618)</f>
        <v>50</v>
      </c>
      <c r="I619" s="1" t="n">
        <f aca="false">AVERAGE(E590:E619)</f>
        <v>13.9333333333333</v>
      </c>
      <c r="J619" s="11" t="n">
        <f aca="false">(D619-D618)/F619</f>
        <v>0.315068493150685</v>
      </c>
      <c r="K619" s="19" t="n">
        <f aca="false">SUM(E254:E619)</f>
        <v>9369</v>
      </c>
      <c r="L619" s="2" t="n">
        <f aca="false">(D619-D254)/(G619-G254)</f>
        <v>0.632979083463075</v>
      </c>
      <c r="M619" s="12" t="n">
        <f aca="false">AVERAGE(J590:J619)</f>
        <v>0.22547599499243</v>
      </c>
      <c r="N619" s="22" t="n">
        <f aca="false">AVERAGE(F590:F619)</f>
        <v>62.5333333333333</v>
      </c>
      <c r="P619" s="3" t="n">
        <v>34</v>
      </c>
      <c r="Q619" s="0" t="n">
        <v>32</v>
      </c>
      <c r="R619" s="8" t="n">
        <f aca="false">IF(P619&lt;65,65-P619,0)</f>
        <v>31</v>
      </c>
      <c r="S619" s="8" t="n">
        <f aca="false">IF(Q619&lt;65,65-Q619," ")</f>
        <v>33</v>
      </c>
      <c r="T619" s="4" t="n">
        <f aca="false">IF(R619&gt;0,((F619-28)*(0.16)),0)</f>
        <v>7.2</v>
      </c>
      <c r="U619" s="4" t="n">
        <f aca="false">(R619/7)*4</f>
        <v>17.7142857142857</v>
      </c>
      <c r="V619" s="4"/>
      <c r="W619" s="21" t="n">
        <f aca="false">(AVERAGE(T613:T619))/(AVERAGE(U613:U619))</f>
        <v>0.390557939914163</v>
      </c>
    </row>
    <row r="620" customFormat="false" ht="14.85" hidden="false" customHeight="false" outlineLevel="0" collapsed="false">
      <c r="A620" s="10" t="n">
        <f aca="false">+A619+1</f>
        <v>41279</v>
      </c>
      <c r="B620" s="0" t="n">
        <v>16342</v>
      </c>
      <c r="C620" s="0" t="n">
        <v>8344</v>
      </c>
      <c r="D620" s="0" t="n">
        <v>13922</v>
      </c>
      <c r="E620" s="8" t="n">
        <f aca="false">D620-D619</f>
        <v>27</v>
      </c>
      <c r="F620" s="8" t="n">
        <f aca="false">(B620-B619)+((D620-D619)-(C620-C619))</f>
        <v>76</v>
      </c>
      <c r="G620" s="8" t="n">
        <f aca="false">G619+F620</f>
        <v>21920</v>
      </c>
      <c r="H620" s="8" t="n">
        <f aca="false">(B620-B619)-(C620-C619)</f>
        <v>49</v>
      </c>
      <c r="I620" s="1" t="n">
        <f aca="false">AVERAGE(E591:E620)</f>
        <v>13.8</v>
      </c>
      <c r="J620" s="11" t="n">
        <f aca="false">(D620-D619)/F620</f>
        <v>0.355263157894737</v>
      </c>
      <c r="K620" s="19" t="n">
        <f aca="false">SUM(E255:E620)</f>
        <v>9378</v>
      </c>
      <c r="L620" s="2" t="n">
        <f aca="false">(D620-D255)/(G620-G255)</f>
        <v>0.633583654691834</v>
      </c>
      <c r="M620" s="12" t="n">
        <f aca="false">AVERAGE(J591:J620)</f>
        <v>0.219502008301564</v>
      </c>
      <c r="N620" s="22" t="n">
        <f aca="false">AVERAGE(F591:F620)</f>
        <v>63.1333333333333</v>
      </c>
      <c r="P620" s="3" t="n">
        <v>38</v>
      </c>
      <c r="Q620" s="0" t="n">
        <v>32</v>
      </c>
      <c r="R620" s="8" t="n">
        <f aca="false">IF(P620&lt;65,65-P620,0)</f>
        <v>27</v>
      </c>
      <c r="S620" s="8" t="n">
        <f aca="false">IF(Q620&lt;65,65-Q620," ")</f>
        <v>33</v>
      </c>
      <c r="T620" s="4" t="n">
        <f aca="false">IF(R620&gt;0,((F620-28)*(0.16)),0)</f>
        <v>7.68</v>
      </c>
      <c r="U620" s="4" t="n">
        <f aca="false">(R620/7)*4</f>
        <v>15.4285714285714</v>
      </c>
      <c r="V620" s="4"/>
      <c r="W620" s="21" t="n">
        <f aca="false">(AVERAGE(T614:T620))/(AVERAGE(U614:U620))</f>
        <v>0.408177777777778</v>
      </c>
    </row>
    <row r="621" customFormat="false" ht="14.85" hidden="false" customHeight="false" outlineLevel="0" collapsed="false">
      <c r="A621" s="10" t="n">
        <f aca="false">+A620+1</f>
        <v>41280</v>
      </c>
      <c r="B621" s="0" t="n">
        <v>16392</v>
      </c>
      <c r="C621" s="0" t="n">
        <v>8363</v>
      </c>
      <c r="D621" s="0" t="n">
        <v>13953</v>
      </c>
      <c r="E621" s="8" t="n">
        <f aca="false">D621-D620</f>
        <v>31</v>
      </c>
      <c r="F621" s="8" t="n">
        <f aca="false">(B621-B620)+((D621-D620)-(C621-C620))</f>
        <v>62</v>
      </c>
      <c r="G621" s="8" t="n">
        <f aca="false">G620+F621</f>
        <v>21982</v>
      </c>
      <c r="H621" s="8" t="n">
        <f aca="false">(B621-B620)-(C621-C620)</f>
        <v>31</v>
      </c>
      <c r="I621" s="1" t="n">
        <f aca="false">AVERAGE(E592:E621)</f>
        <v>14.4333333333333</v>
      </c>
      <c r="J621" s="11" t="n">
        <f aca="false">(D621-D620)/F621</f>
        <v>0.5</v>
      </c>
      <c r="K621" s="19" t="n">
        <f aca="false">SUM(E256:E621)</f>
        <v>9396</v>
      </c>
      <c r="L621" s="2" t="n">
        <f aca="false">(D621-D256)/(G621-G256)</f>
        <v>0.633554233162023</v>
      </c>
      <c r="M621" s="12" t="n">
        <f aca="false">AVERAGE(J592:J621)</f>
        <v>0.229918674968231</v>
      </c>
      <c r="N621" s="22" t="n">
        <f aca="false">AVERAGE(F592:F621)</f>
        <v>63.0666666666667</v>
      </c>
      <c r="P621" s="3" t="n">
        <v>41</v>
      </c>
      <c r="Q621" s="0" t="n">
        <v>32</v>
      </c>
      <c r="R621" s="8" t="n">
        <f aca="false">IF(P621&lt;65,65-P621,0)</f>
        <v>24</v>
      </c>
      <c r="S621" s="8" t="n">
        <f aca="false">IF(Q621&lt;65,65-Q621," ")</f>
        <v>33</v>
      </c>
      <c r="T621" s="4" t="n">
        <f aca="false">IF(R621&gt;0,((F621-28)*(0.16)),0)</f>
        <v>5.44</v>
      </c>
      <c r="U621" s="4" t="n">
        <f aca="false">(R621/7)*4</f>
        <v>13.7142857142857</v>
      </c>
      <c r="V621" s="4"/>
      <c r="W621" s="21" t="n">
        <f aca="false">(AVERAGE(T615:T621))/(AVERAGE(U615:U621))</f>
        <v>0.403148148148148</v>
      </c>
    </row>
    <row r="622" customFormat="false" ht="14.85" hidden="false" customHeight="false" outlineLevel="0" collapsed="false">
      <c r="A622" s="10" t="n">
        <f aca="false">+A621+1</f>
        <v>41281</v>
      </c>
      <c r="B622" s="0" t="n">
        <v>16442</v>
      </c>
      <c r="C622" s="0" t="n">
        <v>8380</v>
      </c>
      <c r="D622" s="0" t="n">
        <v>13981</v>
      </c>
      <c r="E622" s="8" t="n">
        <f aca="false">D622-D621</f>
        <v>28</v>
      </c>
      <c r="F622" s="8" t="n">
        <f aca="false">(B622-B621)+((D622-D621)-(C622-C621))</f>
        <v>61</v>
      </c>
      <c r="G622" s="8" t="n">
        <f aca="false">G621+F622</f>
        <v>22043</v>
      </c>
      <c r="H622" s="8" t="n">
        <f aca="false">(B622-B621)-(C622-C621)</f>
        <v>33</v>
      </c>
      <c r="I622" s="1" t="n">
        <f aca="false">AVERAGE(E593:E622)</f>
        <v>15.2666666666667</v>
      </c>
      <c r="J622" s="11" t="n">
        <f aca="false">(D622-D621)/F622</f>
        <v>0.459016393442623</v>
      </c>
      <c r="K622" s="19" t="n">
        <f aca="false">SUM(E257:E622)</f>
        <v>9397</v>
      </c>
      <c r="L622" s="2" t="n">
        <f aca="false">(D622-D257)/(G622-G257)</f>
        <v>0.633292798270504</v>
      </c>
      <c r="M622" s="12" t="n">
        <f aca="false">AVERAGE(J593:J622)</f>
        <v>0.243464835451406</v>
      </c>
      <c r="N622" s="22" t="n">
        <f aca="false">AVERAGE(F593:F622)</f>
        <v>63.2</v>
      </c>
      <c r="P622" s="3" t="n">
        <v>39</v>
      </c>
      <c r="Q622" s="0" t="n">
        <v>32</v>
      </c>
      <c r="R622" s="8" t="n">
        <f aca="false">IF(P622&lt;65,65-P622,0)</f>
        <v>26</v>
      </c>
      <c r="S622" s="8" t="n">
        <f aca="false">IF(Q622&lt;65,65-Q622," ")</f>
        <v>33</v>
      </c>
      <c r="T622" s="4" t="n">
        <f aca="false">IF(R622&gt;0,((F622-28)*(0.16)),0)</f>
        <v>5.28</v>
      </c>
      <c r="U622" s="4" t="n">
        <f aca="false">(R622/7)*4</f>
        <v>14.8571428571429</v>
      </c>
      <c r="V622" s="4"/>
      <c r="W622" s="21" t="n">
        <f aca="false">(AVERAGE(T616:T622))/(AVERAGE(U616:U622))</f>
        <v>0.391196172248804</v>
      </c>
    </row>
    <row r="623" customFormat="false" ht="14.85" hidden="false" customHeight="false" outlineLevel="0" collapsed="false">
      <c r="A623" s="10" t="n">
        <f aca="false">+A622+1</f>
        <v>41282</v>
      </c>
      <c r="B623" s="0" t="n">
        <v>16490</v>
      </c>
      <c r="C623" s="0" t="n">
        <v>8400</v>
      </c>
      <c r="D623" s="0" t="n">
        <v>14014</v>
      </c>
      <c r="E623" s="8" t="n">
        <f aca="false">D623-D622</f>
        <v>33</v>
      </c>
      <c r="F623" s="8" t="n">
        <f aca="false">(B623-B622)+((D623-D622)-(C623-C622))</f>
        <v>61</v>
      </c>
      <c r="G623" s="8" t="n">
        <f aca="false">G622+F623</f>
        <v>22104</v>
      </c>
      <c r="H623" s="8" t="n">
        <f aca="false">(B623-B622)-(C623-C622)</f>
        <v>28</v>
      </c>
      <c r="I623" s="1" t="n">
        <f aca="false">AVERAGE(E594:E623)</f>
        <v>16.3</v>
      </c>
      <c r="J623" s="11" t="n">
        <f aca="false">(D623-D622)/F623</f>
        <v>0.540983606557377</v>
      </c>
      <c r="K623" s="19" t="n">
        <f aca="false">SUM(E258:E623)</f>
        <v>9407</v>
      </c>
      <c r="L623" s="2" t="n">
        <f aca="false">(D623-D258)/(G623-G258)</f>
        <v>0.634925998513212</v>
      </c>
      <c r="M623" s="12" t="n">
        <f aca="false">AVERAGE(J594:J623)</f>
        <v>0.259947234739753</v>
      </c>
      <c r="N623" s="22" t="n">
        <f aca="false">AVERAGE(F594:F623)</f>
        <v>63.8</v>
      </c>
      <c r="P623" s="3" t="n">
        <v>39</v>
      </c>
      <c r="Q623" s="0" t="n">
        <v>32</v>
      </c>
      <c r="R623" s="8" t="n">
        <f aca="false">IF(P623&lt;65,65-P623,0)</f>
        <v>26</v>
      </c>
      <c r="S623" s="8" t="n">
        <f aca="false">IF(Q623&lt;65,65-Q623," ")</f>
        <v>33</v>
      </c>
      <c r="T623" s="4" t="n">
        <f aca="false">IF(R623&gt;0,((F623-28)*(0.16)),0)</f>
        <v>5.28</v>
      </c>
      <c r="U623" s="4" t="n">
        <f aca="false">(R623/7)*4</f>
        <v>14.8571428571429</v>
      </c>
      <c r="V623" s="4"/>
      <c r="W623" s="21" t="n">
        <f aca="false">(AVERAGE(T617:T623))/(AVERAGE(U617:U623))</f>
        <v>0.392549019607843</v>
      </c>
    </row>
    <row r="624" customFormat="false" ht="14.85" hidden="false" customHeight="false" outlineLevel="0" collapsed="false">
      <c r="A624" s="10" t="n">
        <f aca="false">+A623+1</f>
        <v>41283</v>
      </c>
      <c r="B624" s="0" t="n">
        <v>16545</v>
      </c>
      <c r="C624" s="0" t="n">
        <v>8410</v>
      </c>
      <c r="D624" s="0" t="n">
        <v>14036</v>
      </c>
      <c r="E624" s="8" t="n">
        <f aca="false">D624-D623</f>
        <v>22</v>
      </c>
      <c r="F624" s="8" t="n">
        <f aca="false">(B624-B623)+((D624-D623)-(C624-C623))</f>
        <v>67</v>
      </c>
      <c r="G624" s="8" t="n">
        <f aca="false">G623+F624</f>
        <v>22171</v>
      </c>
      <c r="H624" s="8" t="n">
        <f aca="false">(B624-B623)-(C624-C623)</f>
        <v>45</v>
      </c>
      <c r="I624" s="1" t="n">
        <f aca="false">AVERAGE(E595:E624)</f>
        <v>16.9333333333333</v>
      </c>
      <c r="J624" s="11" t="n">
        <f aca="false">(D624-D623)/F624</f>
        <v>0.328358208955224</v>
      </c>
      <c r="K624" s="19" t="n">
        <f aca="false">SUM(E259:E624)</f>
        <v>9417</v>
      </c>
      <c r="L624" s="2" t="n">
        <f aca="false">(D624-D259)/(G624-G259)</f>
        <v>0.634072171915124</v>
      </c>
      <c r="M624" s="12" t="n">
        <f aca="false">AVERAGE(J595:J624)</f>
        <v>0.269106794085879</v>
      </c>
      <c r="N624" s="22" t="n">
        <f aca="false">AVERAGE(F595:F624)</f>
        <v>64.1666666666667</v>
      </c>
      <c r="P624" s="3" t="n">
        <v>41</v>
      </c>
      <c r="Q624" s="0" t="n">
        <v>32</v>
      </c>
      <c r="R624" s="8" t="n">
        <f aca="false">IF(P624&lt;65,65-P624,0)</f>
        <v>24</v>
      </c>
      <c r="S624" s="8" t="n">
        <f aca="false">IF(Q624&lt;65,65-Q624," ")</f>
        <v>33</v>
      </c>
      <c r="T624" s="4" t="n">
        <f aca="false">IF(R624&gt;0,((F624-28)*(0.16)),0)</f>
        <v>6.24</v>
      </c>
      <c r="U624" s="4" t="n">
        <f aca="false">(R624/7)*4</f>
        <v>13.7142857142857</v>
      </c>
      <c r="V624" s="4"/>
      <c r="W624" s="21" t="n">
        <f aca="false">(AVERAGE(T618:T624))/(AVERAGE(U618:U624))</f>
        <v>0.400414507772021</v>
      </c>
    </row>
    <row r="625" customFormat="false" ht="14.85" hidden="false" customHeight="false" outlineLevel="0" collapsed="false">
      <c r="A625" s="10" t="n">
        <f aca="false">+A624+1</f>
        <v>41284</v>
      </c>
      <c r="B625" s="0" t="n">
        <v>16594</v>
      </c>
      <c r="C625" s="0" t="n">
        <v>8422</v>
      </c>
      <c r="D625" s="0" t="n">
        <v>14053</v>
      </c>
      <c r="E625" s="8" t="n">
        <f aca="false">D625-D624</f>
        <v>17</v>
      </c>
      <c r="F625" s="8" t="n">
        <f aca="false">(B625-B624)+((D625-D624)-(C625-C624))</f>
        <v>54</v>
      </c>
      <c r="G625" s="8" t="n">
        <f aca="false">G624+F625</f>
        <v>22225</v>
      </c>
      <c r="H625" s="8" t="n">
        <f aca="false">(B625-B624)-(C625-C624)</f>
        <v>37</v>
      </c>
      <c r="I625" s="1" t="n">
        <f aca="false">AVERAGE(E596:E625)</f>
        <v>17.1</v>
      </c>
      <c r="J625" s="11" t="n">
        <f aca="false">(D625-D624)/F625</f>
        <v>0.314814814814815</v>
      </c>
      <c r="K625" s="19" t="n">
        <f aca="false">SUM(E260:E625)</f>
        <v>9400</v>
      </c>
      <c r="L625" s="2" t="n">
        <f aca="false">(D625-D260)/(G625-G260)</f>
        <v>0.633880889609951</v>
      </c>
      <c r="M625" s="12" t="n">
        <f aca="false">AVERAGE(J596:J625)</f>
        <v>0.2690743054569</v>
      </c>
      <c r="N625" s="22" t="n">
        <f aca="false">AVERAGE(F596:F625)</f>
        <v>64.7</v>
      </c>
      <c r="P625" s="3" t="n">
        <v>44</v>
      </c>
      <c r="Q625" s="0" t="n">
        <v>32</v>
      </c>
      <c r="R625" s="8" t="n">
        <f aca="false">IF(P625&lt;65,65-P625,0)</f>
        <v>21</v>
      </c>
      <c r="S625" s="8" t="n">
        <f aca="false">IF(Q625&lt;65,65-Q625," ")</f>
        <v>33</v>
      </c>
      <c r="T625" s="4" t="n">
        <f aca="false">IF(R625&gt;0,((F625-28)*(0.16)),0)</f>
        <v>4.16</v>
      </c>
      <c r="U625" s="4" t="n">
        <f aca="false">(R625/7)*4</f>
        <v>12</v>
      </c>
      <c r="V625" s="4"/>
      <c r="W625" s="21" t="n">
        <f aca="false">(AVERAGE(T619:T625))/(AVERAGE(U619:U625))</f>
        <v>0.403575418994413</v>
      </c>
    </row>
    <row r="626" customFormat="false" ht="14.85" hidden="false" customHeight="false" outlineLevel="0" collapsed="false">
      <c r="A626" s="10" t="n">
        <f aca="false">+A625+1</f>
        <v>41285</v>
      </c>
      <c r="B626" s="0" t="n">
        <v>16643</v>
      </c>
      <c r="C626" s="0" t="n">
        <v>8434</v>
      </c>
      <c r="D626" s="0" t="n">
        <v>14073</v>
      </c>
      <c r="E626" s="8" t="n">
        <f aca="false">D626-D625</f>
        <v>20</v>
      </c>
      <c r="F626" s="8" t="n">
        <f aca="false">(B626-B625)+((D626-D625)-(C626-C625))</f>
        <v>57</v>
      </c>
      <c r="G626" s="8" t="n">
        <f aca="false">G625+F626</f>
        <v>22282</v>
      </c>
      <c r="H626" s="8" t="n">
        <f aca="false">(B626-B625)-(C626-C625)</f>
        <v>37</v>
      </c>
      <c r="I626" s="1" t="n">
        <f aca="false">AVERAGE(E597:E626)</f>
        <v>17.3333333333333</v>
      </c>
      <c r="J626" s="11" t="n">
        <f aca="false">(D626-D625)/F626</f>
        <v>0.350877192982456</v>
      </c>
      <c r="K626" s="19" t="n">
        <f aca="false">SUM(E261:E626)</f>
        <v>9397</v>
      </c>
      <c r="L626" s="2" t="n">
        <f aca="false">(D626-D261)/(G626-G261)</f>
        <v>0.634439862078291</v>
      </c>
      <c r="M626" s="12" t="n">
        <f aca="false">AVERAGE(J597:J626)</f>
        <v>0.273547989667426</v>
      </c>
      <c r="N626" s="22" t="n">
        <f aca="false">AVERAGE(F597:F626)</f>
        <v>64.6</v>
      </c>
      <c r="P626" s="3" t="n">
        <v>40</v>
      </c>
      <c r="Q626" s="0" t="n">
        <v>31</v>
      </c>
      <c r="R626" s="8" t="n">
        <f aca="false">IF(P626&lt;65,65-P626,0)</f>
        <v>25</v>
      </c>
      <c r="S626" s="8" t="n">
        <f aca="false">IF(Q626&lt;65,65-Q626," ")</f>
        <v>34</v>
      </c>
      <c r="T626" s="4" t="n">
        <f aca="false">IF(R626&gt;0,((F626-28)*(0.16)),0)</f>
        <v>4.64</v>
      </c>
      <c r="U626" s="4" t="n">
        <f aca="false">(R626/7)*4</f>
        <v>14.2857142857143</v>
      </c>
      <c r="V626" s="4"/>
      <c r="W626" s="21" t="n">
        <f aca="false">(AVERAGE(T620:T626))/(AVERAGE(U620:U626))</f>
        <v>0.391676300578035</v>
      </c>
    </row>
    <row r="627" customFormat="false" ht="14.85" hidden="false" customHeight="false" outlineLevel="0" collapsed="false">
      <c r="A627" s="10" t="n">
        <f aca="false">+A626+1</f>
        <v>41286</v>
      </c>
      <c r="B627" s="0" t="n">
        <v>16696</v>
      </c>
      <c r="C627" s="0" t="n">
        <v>8434</v>
      </c>
      <c r="D627" s="0" t="n">
        <v>14077</v>
      </c>
      <c r="E627" s="8" t="n">
        <f aca="false">D627-D626</f>
        <v>4</v>
      </c>
      <c r="F627" s="8" t="n">
        <f aca="false">(B627-B626)+((D627-D626)-(C627-C626))</f>
        <v>57</v>
      </c>
      <c r="G627" s="8" t="n">
        <f aca="false">G626+F627</f>
        <v>22339</v>
      </c>
      <c r="H627" s="8" t="n">
        <f aca="false">(B627-B626)-(C627-C626)</f>
        <v>53</v>
      </c>
      <c r="I627" s="1" t="n">
        <f aca="false">AVERAGE(E598:E627)</f>
        <v>16.6666666666667</v>
      </c>
      <c r="J627" s="11" t="n">
        <f aca="false">(D627-D626)/F627</f>
        <v>0.0701754385964912</v>
      </c>
      <c r="K627" s="19" t="n">
        <f aca="false">SUM(E262:E627)</f>
        <v>9388</v>
      </c>
      <c r="L627" s="2" t="n">
        <f aca="false">(D627-D262)/(G627-G262)</f>
        <v>0.634200743494424</v>
      </c>
      <c r="M627" s="12" t="n">
        <f aca="false">AVERAGE(J598:J627)</f>
        <v>0.261601456668261</v>
      </c>
      <c r="N627" s="22" t="n">
        <f aca="false">AVERAGE(F598:F627)</f>
        <v>64.6333333333333</v>
      </c>
      <c r="P627" s="3" t="n">
        <v>46</v>
      </c>
      <c r="Q627" s="0" t="n">
        <v>31</v>
      </c>
      <c r="R627" s="8" t="n">
        <f aca="false">IF(P627&lt;65,65-P627,0)</f>
        <v>19</v>
      </c>
      <c r="S627" s="8" t="n">
        <f aca="false">IF(Q627&lt;65,65-Q627," ")</f>
        <v>34</v>
      </c>
      <c r="T627" s="4" t="n">
        <f aca="false">IF(R627&gt;0,((F627-28)*(0.16)),0)</f>
        <v>4.64</v>
      </c>
      <c r="U627" s="4" t="n">
        <f aca="false">(R627/7)*4</f>
        <v>10.8571428571429</v>
      </c>
      <c r="V627" s="4"/>
      <c r="W627" s="21" t="n">
        <f aca="false">(AVERAGE(T621:T627))/(AVERAGE(U621:U627))</f>
        <v>0.378424242424242</v>
      </c>
    </row>
    <row r="628" customFormat="false" ht="14.85" hidden="false" customHeight="false" outlineLevel="0" collapsed="false">
      <c r="A628" s="10" t="n">
        <f aca="false">+A627+1</f>
        <v>41287</v>
      </c>
      <c r="B628" s="0" t="n">
        <v>16741</v>
      </c>
      <c r="C628" s="0" t="n">
        <v>8436</v>
      </c>
      <c r="D628" s="0" t="n">
        <v>14082</v>
      </c>
      <c r="E628" s="8" t="n">
        <f aca="false">D628-D627</f>
        <v>5</v>
      </c>
      <c r="F628" s="8" t="n">
        <f aca="false">(B628-B627)+((D628-D627)-(C628-C627))</f>
        <v>48</v>
      </c>
      <c r="G628" s="8" t="n">
        <f aca="false">G627+F628</f>
        <v>22387</v>
      </c>
      <c r="H628" s="8" t="n">
        <f aca="false">(B628-B627)-(C628-C627)</f>
        <v>43</v>
      </c>
      <c r="I628" s="1" t="n">
        <f aca="false">AVERAGE(E599:E628)</f>
        <v>15.7333333333333</v>
      </c>
      <c r="J628" s="11" t="n">
        <f aca="false">(D628-D627)/F628</f>
        <v>0.104166666666667</v>
      </c>
      <c r="K628" s="19" t="n">
        <f aca="false">SUM(E263:E628)</f>
        <v>9388</v>
      </c>
      <c r="L628" s="2" t="n">
        <f aca="false">(D628-D263)/(G628-G263)</f>
        <v>0.635316438541808</v>
      </c>
      <c r="M628" s="12" t="n">
        <f aca="false">AVERAGE(J599:J628)</f>
        <v>0.24674034555715</v>
      </c>
      <c r="N628" s="22" t="n">
        <f aca="false">AVERAGE(F599:F628)</f>
        <v>64.2333333333333</v>
      </c>
      <c r="P628" s="3" t="n">
        <v>46</v>
      </c>
      <c r="Q628" s="0" t="n">
        <v>31</v>
      </c>
      <c r="R628" s="8" t="n">
        <f aca="false">IF(P628&lt;65,65-P628,0)</f>
        <v>19</v>
      </c>
      <c r="S628" s="8" t="n">
        <f aca="false">IF(Q628&lt;65,65-Q628," ")</f>
        <v>34</v>
      </c>
      <c r="T628" s="4" t="n">
        <f aca="false">IF(R628&gt;0,((F628-28)*(0.16)),0)</f>
        <v>3.2</v>
      </c>
      <c r="U628" s="4" t="n">
        <f aca="false">(R628/7)*4</f>
        <v>10.8571428571429</v>
      </c>
      <c r="V628" s="4"/>
      <c r="W628" s="21" t="n">
        <f aca="false">(AVERAGE(T622:T628))/(AVERAGE(U622:U628))</f>
        <v>0.36575</v>
      </c>
    </row>
    <row r="629" customFormat="false" ht="14.85" hidden="false" customHeight="false" outlineLevel="0" collapsed="false">
      <c r="A629" s="10" t="n">
        <f aca="false">+A628+1</f>
        <v>41288</v>
      </c>
      <c r="B629" s="0" t="n">
        <v>16789</v>
      </c>
      <c r="C629" s="0" t="n">
        <v>8436</v>
      </c>
      <c r="D629" s="0" t="n">
        <v>14085</v>
      </c>
      <c r="E629" s="8" t="n">
        <f aca="false">D629-D628</f>
        <v>3</v>
      </c>
      <c r="F629" s="8" t="n">
        <f aca="false">(B629-B628)+((D629-D628)-(C629-C628))</f>
        <v>51</v>
      </c>
      <c r="G629" s="8" t="n">
        <f aca="false">G628+F629</f>
        <v>22438</v>
      </c>
      <c r="H629" s="8" t="n">
        <f aca="false">(B629-B628)-(C629-C628)</f>
        <v>48</v>
      </c>
      <c r="I629" s="1" t="n">
        <f aca="false">AVERAGE(E600:E629)</f>
        <v>14.9333333333333</v>
      </c>
      <c r="J629" s="11" t="n">
        <f aca="false">(D629-D628)/F629</f>
        <v>0.0588235294117647</v>
      </c>
      <c r="K629" s="19" t="n">
        <f aca="false">SUM(E264:E629)</f>
        <v>9379</v>
      </c>
      <c r="L629" s="2" t="n">
        <f aca="false">(D629-D264)/(G629-G264)</f>
        <v>0.634464043419267</v>
      </c>
      <c r="M629" s="12" t="n">
        <f aca="false">AVERAGE(J600:J629)</f>
        <v>0.234185000838618</v>
      </c>
      <c r="N629" s="22" t="n">
        <f aca="false">AVERAGE(F600:F629)</f>
        <v>63.8666666666667</v>
      </c>
      <c r="O629" s="0" t="n">
        <v>527</v>
      </c>
      <c r="P629" s="3" t="n">
        <v>50</v>
      </c>
      <c r="Q629" s="0" t="n">
        <v>31</v>
      </c>
      <c r="R629" s="8" t="n">
        <f aca="false">IF(P629&lt;65,65-P629,0)</f>
        <v>15</v>
      </c>
      <c r="S629" s="8" t="n">
        <f aca="false">IF(Q629&lt;65,65-Q629," ")</f>
        <v>34</v>
      </c>
      <c r="T629" s="4" t="n">
        <f aca="false">IF(R629&gt;0,((F629-28)*(0.16)),0)</f>
        <v>3.68</v>
      </c>
      <c r="U629" s="4" t="n">
        <f aca="false">(R629/7)*4</f>
        <v>8.57142857142857</v>
      </c>
      <c r="V629" s="4"/>
      <c r="W629" s="21" t="n">
        <f aca="false">(AVERAGE(T623:T629))/(AVERAGE(U623:U629))</f>
        <v>0.373959731543624</v>
      </c>
    </row>
    <row r="630" customFormat="false" ht="14.85" hidden="false" customHeight="false" outlineLevel="0" collapsed="false">
      <c r="A630" s="10" t="n">
        <f aca="false">+A629+1</f>
        <v>41289</v>
      </c>
      <c r="B630" s="0" t="n">
        <v>16834</v>
      </c>
      <c r="C630" s="0" t="n">
        <v>8437</v>
      </c>
      <c r="D630" s="0" t="n">
        <v>14090</v>
      </c>
      <c r="E630" s="8" t="n">
        <f aca="false">D630-D629</f>
        <v>5</v>
      </c>
      <c r="F630" s="8" t="n">
        <f aca="false">(B630-B629)+((D630-D629)-(C630-C629))</f>
        <v>49</v>
      </c>
      <c r="G630" s="8" t="n">
        <f aca="false">G629+F630</f>
        <v>22487</v>
      </c>
      <c r="H630" s="8" t="n">
        <f aca="false">(B630-B629)-(C630-C629)</f>
        <v>44</v>
      </c>
      <c r="I630" s="1" t="n">
        <f aca="false">AVERAGE(E601:E630)</f>
        <v>14.7</v>
      </c>
      <c r="J630" s="11" t="n">
        <f aca="false">(D630-D629)/F630</f>
        <v>0.102040816326531</v>
      </c>
      <c r="K630" s="19" t="n">
        <f aca="false">SUM(E265:E630)</f>
        <v>9357</v>
      </c>
      <c r="L630" s="2" t="n">
        <f aca="false">(D630-D265)/(G630-G265)</f>
        <v>0.634340547162107</v>
      </c>
      <c r="M630" s="12" t="n">
        <f aca="false">AVERAGE(J601:J630)</f>
        <v>0.229894053690528</v>
      </c>
      <c r="N630" s="22" t="n">
        <f aca="false">AVERAGE(F601:F630)</f>
        <v>63.7666666666667</v>
      </c>
      <c r="O630" s="0" t="n">
        <v>585</v>
      </c>
      <c r="P630" s="3" t="n">
        <v>38</v>
      </c>
      <c r="Q630" s="0" t="n">
        <v>31</v>
      </c>
      <c r="R630" s="8" t="n">
        <f aca="false">IF(P630&lt;65,65-P630,0)</f>
        <v>27</v>
      </c>
      <c r="S630" s="8" t="n">
        <f aca="false">IF(Q630&lt;65,65-Q630," ")</f>
        <v>34</v>
      </c>
      <c r="T630" s="4" t="n">
        <f aca="false">IF(R630&gt;0,((F630-28)*(0.16)),0)</f>
        <v>3.36</v>
      </c>
      <c r="U630" s="4" t="n">
        <f aca="false">(R630/7)*4</f>
        <v>15.4285714285714</v>
      </c>
      <c r="V630" s="4"/>
      <c r="W630" s="21" t="n">
        <f aca="false">(AVERAGE(T624:T630))/(AVERAGE(U624:U630))</f>
        <v>0.349066666666667</v>
      </c>
    </row>
    <row r="631" customFormat="false" ht="14.85" hidden="false" customHeight="false" outlineLevel="0" collapsed="false">
      <c r="A631" s="10" t="n">
        <f aca="false">+A630+1</f>
        <v>41290</v>
      </c>
      <c r="B631" s="0" t="n">
        <v>16900</v>
      </c>
      <c r="C631" s="0" t="n">
        <v>8437</v>
      </c>
      <c r="D631" s="0" t="n">
        <v>14092</v>
      </c>
      <c r="E631" s="8" t="n">
        <f aca="false">D631-D630</f>
        <v>2</v>
      </c>
      <c r="F631" s="8" t="n">
        <f aca="false">(B631-B630)+((D631-D630)-(C631-C630))</f>
        <v>68</v>
      </c>
      <c r="G631" s="8" t="n">
        <f aca="false">G630+F631</f>
        <v>22555</v>
      </c>
      <c r="H631" s="8" t="n">
        <f aca="false">(B631-B630)-(C631-C630)</f>
        <v>66</v>
      </c>
      <c r="I631" s="1" t="n">
        <f aca="false">AVERAGE(E602:E631)</f>
        <v>14.7333333333333</v>
      </c>
      <c r="J631" s="11" t="n">
        <f aca="false">(D631-D630)/F631</f>
        <v>0.0294117647058823</v>
      </c>
      <c r="K631" s="19" t="n">
        <f aca="false">SUM(E266:E631)</f>
        <v>9323</v>
      </c>
      <c r="L631" s="2" t="n">
        <f aca="false">(D631-D266)/(G631-G266)</f>
        <v>0.633331064061543</v>
      </c>
      <c r="M631" s="12" t="n">
        <f aca="false">AVERAGE(J602:J631)</f>
        <v>0.230257161896773</v>
      </c>
      <c r="N631" s="22" t="n">
        <f aca="false">AVERAGE(F602:F631)</f>
        <v>64.2333333333333</v>
      </c>
      <c r="O631" s="0" t="n">
        <v>644</v>
      </c>
      <c r="P631" s="3" t="n">
        <v>35</v>
      </c>
      <c r="Q631" s="0" t="n">
        <v>31</v>
      </c>
      <c r="R631" s="8" t="n">
        <f aca="false">IF(P631&lt;65,65-P631,0)</f>
        <v>30</v>
      </c>
      <c r="S631" s="8" t="n">
        <f aca="false">IF(Q631&lt;65,65-Q631," ")</f>
        <v>34</v>
      </c>
      <c r="T631" s="4" t="n">
        <f aca="false">IF(R631&gt;0,((F631-28)*(0.16)),0)</f>
        <v>6.4</v>
      </c>
      <c r="U631" s="4" t="n">
        <f aca="false">(R631/7)*4</f>
        <v>17.1428571428571</v>
      </c>
      <c r="V631" s="4"/>
      <c r="W631" s="21" t="n">
        <f aca="false">(AVERAGE(T625:T631))/(AVERAGE(U625:U631))</f>
        <v>0.337435897435897</v>
      </c>
    </row>
    <row r="632" customFormat="false" ht="14.85" hidden="false" customHeight="false" outlineLevel="0" collapsed="false">
      <c r="A632" s="10" t="n">
        <f aca="false">+A631+1</f>
        <v>41291</v>
      </c>
      <c r="B632" s="0" t="n">
        <v>16959</v>
      </c>
      <c r="C632" s="0" t="n">
        <v>8439</v>
      </c>
      <c r="D632" s="0" t="n">
        <v>14099</v>
      </c>
      <c r="E632" s="8" t="n">
        <f aca="false">D632-D631</f>
        <v>7</v>
      </c>
      <c r="F632" s="8" t="n">
        <f aca="false">(B632-B631)+((D632-D631)-(C632-C631))</f>
        <v>64</v>
      </c>
      <c r="G632" s="8" t="n">
        <f aca="false">G631+F632</f>
        <v>22619</v>
      </c>
      <c r="H632" s="8" t="n">
        <f aca="false">(B632-B631)-(C632-C631)</f>
        <v>57</v>
      </c>
      <c r="I632" s="1" t="n">
        <f aca="false">AVERAGE(E603:E632)</f>
        <v>14.7</v>
      </c>
      <c r="J632" s="11" t="n">
        <f aca="false">(D632-D631)/F632</f>
        <v>0.109375</v>
      </c>
      <c r="K632" s="19" t="n">
        <f aca="false">SUM(E267:E632)</f>
        <v>9310</v>
      </c>
      <c r="L632" s="2" t="n">
        <f aca="false">(D632-D267)/(G632-G267)</f>
        <v>0.632405958778314</v>
      </c>
      <c r="M632" s="12" t="n">
        <f aca="false">AVERAGE(J603:J632)</f>
        <v>0.229305294080681</v>
      </c>
      <c r="N632" s="22" t="n">
        <f aca="false">AVERAGE(F603:F632)</f>
        <v>64.4333333333333</v>
      </c>
      <c r="O632" s="0" t="s">
        <v>29</v>
      </c>
      <c r="P632" s="3" t="n">
        <v>41</v>
      </c>
      <c r="Q632" s="0" t="n">
        <v>31</v>
      </c>
      <c r="R632" s="8" t="n">
        <f aca="false">IF(P632&lt;65,65-P632,0)</f>
        <v>24</v>
      </c>
      <c r="S632" s="8" t="n">
        <f aca="false">IF(Q632&lt;65,65-Q632," ")</f>
        <v>34</v>
      </c>
      <c r="T632" s="4" t="n">
        <f aca="false">IF(R632&gt;0,((F632-28)*(0.16)),0)</f>
        <v>5.76</v>
      </c>
      <c r="U632" s="4" t="n">
        <f aca="false">(R632/7)*4</f>
        <v>13.7142857142857</v>
      </c>
      <c r="V632" s="4"/>
      <c r="W632" s="21" t="n">
        <f aca="false">(AVERAGE(T626:T632))/(AVERAGE(U626:U632))</f>
        <v>0.348679245283019</v>
      </c>
    </row>
    <row r="633" customFormat="false" ht="14.85" hidden="false" customHeight="false" outlineLevel="0" collapsed="false">
      <c r="A633" s="10" t="n">
        <f aca="false">+A632+1</f>
        <v>41292</v>
      </c>
      <c r="B633" s="0" t="n">
        <v>17009</v>
      </c>
      <c r="C633" s="0" t="n">
        <v>8446</v>
      </c>
      <c r="D633" s="0" t="n">
        <v>14115</v>
      </c>
      <c r="E633" s="8" t="n">
        <f aca="false">D633-D632</f>
        <v>16</v>
      </c>
      <c r="F633" s="8" t="n">
        <f aca="false">(B633-B632)+((D633-D632)-(C633-C632))</f>
        <v>59</v>
      </c>
      <c r="G633" s="8" t="n">
        <f aca="false">G632+F633</f>
        <v>22678</v>
      </c>
      <c r="H633" s="8" t="n">
        <f aca="false">(B633-B632)-(C633-C632)</f>
        <v>43</v>
      </c>
      <c r="I633" s="1" t="n">
        <f aca="false">AVERAGE(E604:E633)</f>
        <v>14.6</v>
      </c>
      <c r="J633" s="11" t="n">
        <f aca="false">(D633-D632)/F633</f>
        <v>0.271186440677966</v>
      </c>
      <c r="K633" s="19" t="n">
        <f aca="false">SUM(E268:E633)</f>
        <v>9313</v>
      </c>
      <c r="L633" s="2" t="n">
        <f aca="false">(D633-D268)/(G633-G268)</f>
        <v>0.631844184146009</v>
      </c>
      <c r="M633" s="12" t="n">
        <f aca="false">AVERAGE(J604:J633)</f>
        <v>0.224869664798315</v>
      </c>
      <c r="N633" s="22" t="n">
        <f aca="false">AVERAGE(F604:F633)</f>
        <v>64.8333333333333</v>
      </c>
      <c r="O633" s="0" t="s">
        <v>42</v>
      </c>
      <c r="P633" s="3" t="n">
        <v>32</v>
      </c>
      <c r="Q633" s="0" t="n">
        <v>31</v>
      </c>
      <c r="R633" s="8" t="n">
        <f aca="false">IF(P633&lt;65,65-P633,0)</f>
        <v>33</v>
      </c>
      <c r="S633" s="8" t="n">
        <f aca="false">IF(Q633&lt;65,65-Q633," ")</f>
        <v>34</v>
      </c>
      <c r="T633" s="4" t="n">
        <f aca="false">IF(R633&gt;0,((F633-28)*(0.16)),0)</f>
        <v>4.96</v>
      </c>
      <c r="U633" s="4" t="n">
        <f aca="false">(R633/7)*4</f>
        <v>18.8571428571429</v>
      </c>
      <c r="V633" s="4"/>
      <c r="W633" s="21" t="n">
        <f aca="false">(AVERAGE(T627:T633))/(AVERAGE(U627:U633))</f>
        <v>0.335329341317365</v>
      </c>
    </row>
    <row r="634" customFormat="false" ht="14.85" hidden="false" customHeight="false" outlineLevel="0" collapsed="false">
      <c r="A634" s="10" t="n">
        <f aca="false">+A633+1</f>
        <v>41293</v>
      </c>
      <c r="B634" s="0" t="n">
        <v>17062</v>
      </c>
      <c r="C634" s="0" t="n">
        <v>8464</v>
      </c>
      <c r="D634" s="0" t="n">
        <v>14155</v>
      </c>
      <c r="E634" s="8" t="n">
        <f aca="false">D634-D633</f>
        <v>40</v>
      </c>
      <c r="F634" s="8" t="n">
        <f aca="false">(B634-B633)+((D634-D633)-(C634-C633))</f>
        <v>75</v>
      </c>
      <c r="G634" s="8" t="n">
        <f aca="false">G633+F634</f>
        <v>22753</v>
      </c>
      <c r="H634" s="8" t="n">
        <f aca="false">(B634-B633)-(C634-C633)</f>
        <v>35</v>
      </c>
      <c r="I634" s="1" t="n">
        <f aca="false">AVERAGE(E605:E634)</f>
        <v>15.2666666666667</v>
      </c>
      <c r="J634" s="11" t="n">
        <f aca="false">(D634-D633)/F634</f>
        <v>0.533333333333333</v>
      </c>
      <c r="K634" s="19" t="n">
        <f aca="false">SUM(E269:E634)</f>
        <v>9318</v>
      </c>
      <c r="L634" s="2" t="n">
        <f aca="false">(D634-D269)/(G634-G269)</f>
        <v>0.632087672724798</v>
      </c>
      <c r="M634" s="12" t="n">
        <f aca="false">AVERAGE(J605:J634)</f>
        <v>0.231536331464982</v>
      </c>
      <c r="N634" s="22" t="n">
        <f aca="false">AVERAGE(F605:F634)</f>
        <v>65.3333333333333</v>
      </c>
      <c r="P634" s="3" t="n">
        <v>40</v>
      </c>
      <c r="Q634" s="0" t="n">
        <v>31</v>
      </c>
      <c r="R634" s="8" t="n">
        <f aca="false">IF(P634&lt;65,65-P634,0)</f>
        <v>25</v>
      </c>
      <c r="S634" s="8" t="n">
        <f aca="false">IF(Q634&lt;65,65-Q634," ")</f>
        <v>34</v>
      </c>
      <c r="T634" s="4" t="n">
        <f aca="false">IF(R634&gt;0,((F634-28)*(0.16)),0)</f>
        <v>7.52</v>
      </c>
      <c r="U634" s="4" t="n">
        <f aca="false">(R634/7)*4</f>
        <v>14.2857142857143</v>
      </c>
      <c r="V634" s="4"/>
      <c r="W634" s="21" t="n">
        <f aca="false">(AVERAGE(T628:T634))/(AVERAGE(U628:U634))</f>
        <v>0.352832369942196</v>
      </c>
    </row>
    <row r="635" customFormat="false" ht="14.85" hidden="false" customHeight="false" outlineLevel="0" collapsed="false">
      <c r="A635" s="10" t="n">
        <f aca="false">+A634+1</f>
        <v>41294</v>
      </c>
      <c r="B635" s="0" t="n">
        <v>17107</v>
      </c>
      <c r="C635" s="0" t="n">
        <v>8473</v>
      </c>
      <c r="D635" s="0" t="n">
        <v>14174</v>
      </c>
      <c r="E635" s="8" t="n">
        <f aca="false">D635-D634</f>
        <v>19</v>
      </c>
      <c r="F635" s="8" t="n">
        <f aca="false">(B635-B634)+((D635-D634)-(C635-C634))</f>
        <v>55</v>
      </c>
      <c r="G635" s="8" t="n">
        <f aca="false">G634+F635</f>
        <v>22808</v>
      </c>
      <c r="H635" s="8" t="n">
        <f aca="false">(B635-B634)-(C635-C634)</f>
        <v>36</v>
      </c>
      <c r="I635" s="1" t="n">
        <f aca="false">AVERAGE(E606:E635)</f>
        <v>15.5666666666667</v>
      </c>
      <c r="J635" s="11" t="n">
        <f aca="false">(D635-D634)/F635</f>
        <v>0.345454545454545</v>
      </c>
      <c r="K635" s="19" t="n">
        <f aca="false">SUM(E270:E635)</f>
        <v>9305</v>
      </c>
      <c r="L635" s="2" t="n">
        <f aca="false">(D635-D270)/(G635-G270)</f>
        <v>0.633251500272777</v>
      </c>
      <c r="M635" s="12" t="n">
        <f aca="false">AVERAGE(J606:J635)</f>
        <v>0.237099102027753</v>
      </c>
      <c r="N635" s="22" t="n">
        <f aca="false">AVERAGE(F606:F635)</f>
        <v>65.3</v>
      </c>
      <c r="P635" s="3" t="n">
        <v>43</v>
      </c>
      <c r="Q635" s="0" t="n">
        <v>31</v>
      </c>
      <c r="R635" s="8" t="n">
        <f aca="false">IF(P635&lt;65,65-P635,0)</f>
        <v>22</v>
      </c>
      <c r="S635" s="8" t="n">
        <f aca="false">IF(Q635&lt;65,65-Q635," ")</f>
        <v>34</v>
      </c>
      <c r="T635" s="4" t="n">
        <f aca="false">IF(R635&gt;0,((F635-28)*(0.16)),0)</f>
        <v>4.32</v>
      </c>
      <c r="U635" s="4" t="n">
        <f aca="false">(R635/7)*4</f>
        <v>12.5714285714286</v>
      </c>
      <c r="V635" s="4"/>
      <c r="W635" s="21" t="n">
        <f aca="false">(AVERAGE(T629:T635))/(AVERAGE(U629:U635))</f>
        <v>0.357954545454545</v>
      </c>
    </row>
    <row r="636" customFormat="false" ht="14.85" hidden="false" customHeight="false" outlineLevel="0" collapsed="false">
      <c r="A636" s="10" t="n">
        <f aca="false">+A635+1</f>
        <v>41295</v>
      </c>
      <c r="B636" s="0" t="n">
        <v>17163</v>
      </c>
      <c r="C636" s="0" t="n">
        <v>8484</v>
      </c>
      <c r="D636" s="0" t="n">
        <v>14197</v>
      </c>
      <c r="E636" s="8" t="n">
        <f aca="false">D636-D635</f>
        <v>23</v>
      </c>
      <c r="F636" s="8" t="n">
        <f aca="false">(B636-B635)+((D636-D635)-(C636-C635))</f>
        <v>68</v>
      </c>
      <c r="G636" s="8" t="n">
        <f aca="false">G635+F636</f>
        <v>22876</v>
      </c>
      <c r="H636" s="8" t="n">
        <f aca="false">(B636-B635)-(C636-C635)</f>
        <v>45</v>
      </c>
      <c r="I636" s="1" t="n">
        <f aca="false">AVERAGE(E607:E636)</f>
        <v>16.2666666666667</v>
      </c>
      <c r="J636" s="11" t="n">
        <f aca="false">(D636-D635)/F636</f>
        <v>0.338235294117647</v>
      </c>
      <c r="K636" s="19" t="n">
        <f aca="false">SUM(E271:E636)</f>
        <v>9309</v>
      </c>
      <c r="L636" s="2" t="n">
        <f aca="false">(D636-D271)/(G636-G271)</f>
        <v>0.634509108275909</v>
      </c>
      <c r="M636" s="12" t="n">
        <f aca="false">AVERAGE(J607:J636)</f>
        <v>0.247347970806033</v>
      </c>
      <c r="N636" s="22" t="n">
        <f aca="false">AVERAGE(F607:F636)</f>
        <v>65.4</v>
      </c>
      <c r="P636" s="3" t="n">
        <v>29</v>
      </c>
      <c r="Q636" s="0" t="n">
        <v>31</v>
      </c>
      <c r="R636" s="8" t="n">
        <f aca="false">IF(P636&lt;65,65-P636,0)</f>
        <v>36</v>
      </c>
      <c r="S636" s="8" t="n">
        <f aca="false">IF(Q636&lt;65,65-Q636," ")</f>
        <v>34</v>
      </c>
      <c r="T636" s="4" t="n">
        <f aca="false">IF(R636&gt;0,((F636-28)*(0.16)),0)</f>
        <v>6.4</v>
      </c>
      <c r="U636" s="4" t="n">
        <f aca="false">(R636/7)*4</f>
        <v>20.5714285714286</v>
      </c>
      <c r="V636" s="4"/>
      <c r="W636" s="21" t="n">
        <f aca="false">(AVERAGE(T630:T636))/(AVERAGE(U630:U636))</f>
        <v>0.343959390862944</v>
      </c>
    </row>
    <row r="637" customFormat="false" ht="14.85" hidden="false" customHeight="false" outlineLevel="0" collapsed="false">
      <c r="A637" s="10" t="n">
        <f aca="false">+A636+1</f>
        <v>41296</v>
      </c>
      <c r="B637" s="0" t="n">
        <v>17231</v>
      </c>
      <c r="C637" s="0" t="n">
        <v>8487</v>
      </c>
      <c r="D637" s="0" t="n">
        <v>14211</v>
      </c>
      <c r="E637" s="8" t="n">
        <f aca="false">D637-D636</f>
        <v>14</v>
      </c>
      <c r="F637" s="8" t="n">
        <f aca="false">(B637-B636)+((D637-D636)-(C637-C636))</f>
        <v>79</v>
      </c>
      <c r="G637" s="8" t="n">
        <f aca="false">G636+F637</f>
        <v>22955</v>
      </c>
      <c r="H637" s="8" t="n">
        <f aca="false">(B637-B636)-(C637-C636)</f>
        <v>65</v>
      </c>
      <c r="I637" s="1" t="n">
        <f aca="false">AVERAGE(E608:E637)</f>
        <v>16.3333333333333</v>
      </c>
      <c r="J637" s="11" t="n">
        <f aca="false">(D637-D636)/F637</f>
        <v>0.177215189873418</v>
      </c>
      <c r="K637" s="19" t="n">
        <f aca="false">SUM(E272:E637)</f>
        <v>9314</v>
      </c>
      <c r="L637" s="2" t="n">
        <f aca="false">(D637-D272)/(G637-G272)</f>
        <v>0.635135135135135</v>
      </c>
      <c r="M637" s="12" t="n">
        <f aca="false">AVERAGE(J608:J637)</f>
        <v>0.247005143801814</v>
      </c>
      <c r="N637" s="22" t="n">
        <f aca="false">AVERAGE(F608:F637)</f>
        <v>65.9</v>
      </c>
      <c r="P637" s="3" t="n">
        <v>21</v>
      </c>
      <c r="Q637" s="0" t="n">
        <v>31</v>
      </c>
      <c r="R637" s="8" t="n">
        <f aca="false">IF(P637&lt;65,65-P637,0)</f>
        <v>44</v>
      </c>
      <c r="S637" s="8" t="n">
        <f aca="false">IF(Q637&lt;65,65-Q637," ")</f>
        <v>34</v>
      </c>
      <c r="T637" s="4" t="n">
        <f aca="false">IF(R637&gt;0,((F637-28)*(0.16)),0)</f>
        <v>8.16</v>
      </c>
      <c r="U637" s="4" t="n">
        <f aca="false">(R637/7)*4</f>
        <v>25.1428571428571</v>
      </c>
      <c r="V637" s="4"/>
      <c r="W637" s="21" t="n">
        <f aca="false">(AVERAGE(T631:T637))/(AVERAGE(U631:U637))</f>
        <v>0.35588785046729</v>
      </c>
    </row>
    <row r="638" customFormat="false" ht="14.85" hidden="false" customHeight="false" outlineLevel="0" collapsed="false">
      <c r="A638" s="10" t="n">
        <f aca="false">+A637+1</f>
        <v>41297</v>
      </c>
      <c r="B638" s="0" t="n">
        <v>17305</v>
      </c>
      <c r="C638" s="0" t="n">
        <v>8494</v>
      </c>
      <c r="D638" s="0" t="n">
        <v>14243</v>
      </c>
      <c r="E638" s="8" t="n">
        <f aca="false">D638-D637</f>
        <v>32</v>
      </c>
      <c r="F638" s="8" t="n">
        <f aca="false">(B638-B637)+((D638-D637)-(C638-C637))</f>
        <v>99</v>
      </c>
      <c r="G638" s="8" t="n">
        <f aca="false">G637+F638</f>
        <v>23054</v>
      </c>
      <c r="H638" s="8" t="n">
        <f aca="false">(B638-B637)-(C638-C637)</f>
        <v>67</v>
      </c>
      <c r="I638" s="1" t="n">
        <f aca="false">AVERAGE(E609:E638)</f>
        <v>16.6</v>
      </c>
      <c r="J638" s="11" t="n">
        <f aca="false">(D638-D637)/F638</f>
        <v>0.323232323232323</v>
      </c>
      <c r="K638" s="19" t="n">
        <f aca="false">SUM(E273:E638)</f>
        <v>9338</v>
      </c>
      <c r="L638" s="2" t="n">
        <f aca="false">(D638-D273)/(G638-G273)</f>
        <v>0.634224307964361</v>
      </c>
      <c r="M638" s="12" t="n">
        <f aca="false">AVERAGE(J609:J638)</f>
        <v>0.246185351677674</v>
      </c>
      <c r="N638" s="22" t="n">
        <f aca="false">AVERAGE(F609:F638)</f>
        <v>66.9</v>
      </c>
      <c r="P638" s="3" t="n">
        <v>16</v>
      </c>
      <c r="Q638" s="0" t="n">
        <v>32</v>
      </c>
      <c r="R638" s="8" t="n">
        <f aca="false">IF(P638&lt;65,65-P638,0)</f>
        <v>49</v>
      </c>
      <c r="S638" s="8" t="n">
        <f aca="false">IF(Q638&lt;65,65-Q638," ")</f>
        <v>33</v>
      </c>
      <c r="T638" s="4" t="n">
        <f aca="false">IF(R638&gt;0,((F638-28)*(0.16)),0)</f>
        <v>11.36</v>
      </c>
      <c r="U638" s="4" t="n">
        <f aca="false">(R638/7)*4</f>
        <v>28</v>
      </c>
      <c r="V638" s="4"/>
      <c r="W638" s="21" t="n">
        <f aca="false">(AVERAGE(T632:T638))/(AVERAGE(U632:U638))</f>
        <v>0.36412017167382</v>
      </c>
    </row>
    <row r="639" customFormat="false" ht="14.85" hidden="false" customHeight="false" outlineLevel="0" collapsed="false">
      <c r="A639" s="10" t="n">
        <f aca="false">+A638+1</f>
        <v>41298</v>
      </c>
      <c r="B639" s="0" t="n">
        <v>17372</v>
      </c>
      <c r="C639" s="0" t="n">
        <v>8503</v>
      </c>
      <c r="D639" s="0" t="n">
        <v>14274</v>
      </c>
      <c r="E639" s="8" t="n">
        <f aca="false">D639-D638</f>
        <v>31</v>
      </c>
      <c r="F639" s="8" t="n">
        <f aca="false">(B639-B638)+((D639-D638)-(C639-C638))</f>
        <v>89</v>
      </c>
      <c r="G639" s="8" t="n">
        <f aca="false">G638+F639</f>
        <v>23143</v>
      </c>
      <c r="H639" s="8" t="n">
        <f aca="false">(B639-B638)-(C639-C638)</f>
        <v>58</v>
      </c>
      <c r="I639" s="1" t="n">
        <f aca="false">AVERAGE(E610:E639)</f>
        <v>17.1333333333333</v>
      </c>
      <c r="J639" s="11" t="n">
        <f aca="false">(D639-D638)/F639</f>
        <v>0.348314606741573</v>
      </c>
      <c r="K639" s="19" t="n">
        <f aca="false">SUM(E274:E639)</f>
        <v>9356</v>
      </c>
      <c r="L639" s="2" t="n">
        <f aca="false">(D639-D274)/(G639-G274)</f>
        <v>0.633021299687966</v>
      </c>
      <c r="M639" s="12" t="n">
        <f aca="false">AVERAGE(J610:J639)</f>
        <v>0.250442897392589</v>
      </c>
      <c r="N639" s="22" t="n">
        <f aca="false">AVERAGE(F610:F639)</f>
        <v>67.6</v>
      </c>
      <c r="P639" s="3" t="n">
        <v>18</v>
      </c>
      <c r="Q639" s="0" t="n">
        <v>32</v>
      </c>
      <c r="R639" s="8" t="n">
        <f aca="false">IF(P639&lt;65,65-P639,0)</f>
        <v>47</v>
      </c>
      <c r="S639" s="8" t="n">
        <f aca="false">IF(Q639&lt;65,65-Q639," ")</f>
        <v>33</v>
      </c>
      <c r="T639" s="4" t="n">
        <f aca="false">IF(R639&gt;0,((F639-28)*(0.16)),0)</f>
        <v>9.76</v>
      </c>
      <c r="U639" s="4" t="n">
        <f aca="false">(R639/7)*4</f>
        <v>26.8571428571429</v>
      </c>
      <c r="V639" s="4"/>
      <c r="W639" s="21" t="n">
        <f aca="false">(AVERAGE(T633:T639))/(AVERAGE(U633:U639))</f>
        <v>0.35875</v>
      </c>
    </row>
    <row r="640" customFormat="false" ht="14.85" hidden="false" customHeight="false" outlineLevel="0" collapsed="false">
      <c r="A640" s="10" t="n">
        <f aca="false">+A639+1</f>
        <v>41299</v>
      </c>
      <c r="B640" s="0" t="n">
        <v>17447</v>
      </c>
      <c r="C640" s="0" t="n">
        <v>8510</v>
      </c>
      <c r="D640" s="0" t="n">
        <v>14298</v>
      </c>
      <c r="E640" s="8" t="n">
        <f aca="false">D640-D639</f>
        <v>24</v>
      </c>
      <c r="F640" s="8" t="n">
        <f aca="false">(B640-B639)+((D640-D639)-(C640-C639))</f>
        <v>92</v>
      </c>
      <c r="G640" s="8" t="n">
        <f aca="false">G639+F640</f>
        <v>23235</v>
      </c>
      <c r="H640" s="8" t="n">
        <f aca="false">(B640-B639)-(C640-C639)</f>
        <v>68</v>
      </c>
      <c r="I640" s="1" t="n">
        <f aca="false">AVERAGE(E611:E640)</f>
        <v>17.7</v>
      </c>
      <c r="J640" s="11" t="n">
        <f aca="false">(D640-D639)/F640</f>
        <v>0.260869565217391</v>
      </c>
      <c r="K640" s="19" t="n">
        <f aca="false">SUM(E275:E640)</f>
        <v>9356</v>
      </c>
      <c r="L640" s="2" t="n">
        <f aca="false">(D640-D275)/(G640-G275)</f>
        <v>0.631803411860276</v>
      </c>
      <c r="M640" s="12" t="n">
        <f aca="false">AVERAGE(J611:J640)</f>
        <v>0.255603196031149</v>
      </c>
      <c r="N640" s="22" t="n">
        <f aca="false">AVERAGE(F611:F640)</f>
        <v>68.4666666666667</v>
      </c>
      <c r="P640" s="3" t="n">
        <v>18</v>
      </c>
      <c r="Q640" s="0" t="n">
        <v>32</v>
      </c>
      <c r="R640" s="8" t="n">
        <f aca="false">IF(P640&lt;65,65-P640,0)</f>
        <v>47</v>
      </c>
      <c r="S640" s="8" t="n">
        <f aca="false">IF(Q640&lt;65,65-Q640," ")</f>
        <v>33</v>
      </c>
      <c r="T640" s="4" t="n">
        <f aca="false">IF(R640&gt;0,((F640-28)*(0.16)),0)</f>
        <v>10.24</v>
      </c>
      <c r="U640" s="4" t="n">
        <f aca="false">(R640/7)*4</f>
        <v>26.8571428571429</v>
      </c>
      <c r="V640" s="4"/>
      <c r="W640" s="21" t="n">
        <f aca="false">(AVERAGE(T634:T640))/(AVERAGE(U634:U640))</f>
        <v>0.37437037037037</v>
      </c>
    </row>
    <row r="641" customFormat="false" ht="14.85" hidden="false" customHeight="false" outlineLevel="0" collapsed="false">
      <c r="A641" s="10" t="n">
        <f aca="false">+A640+1</f>
        <v>41300</v>
      </c>
      <c r="B641" s="0" t="n">
        <v>17534</v>
      </c>
      <c r="C641" s="0" t="n">
        <v>8510</v>
      </c>
      <c r="D641" s="0" t="n">
        <v>14304</v>
      </c>
      <c r="E641" s="8" t="n">
        <f aca="false">D641-D640</f>
        <v>6</v>
      </c>
      <c r="F641" s="8" t="n">
        <f aca="false">(B641-B640)+((D641-D640)-(C641-C640))</f>
        <v>93</v>
      </c>
      <c r="G641" s="8" t="n">
        <f aca="false">G640+F641</f>
        <v>23328</v>
      </c>
      <c r="H641" s="8" t="n">
        <f aca="false">(B641-B640)-(C641-C640)</f>
        <v>87</v>
      </c>
      <c r="I641" s="1" t="n">
        <f aca="false">AVERAGE(E612:E641)</f>
        <v>17.7</v>
      </c>
      <c r="J641" s="11" t="n">
        <f aca="false">(D641-D640)/F641</f>
        <v>0.0645161290322581</v>
      </c>
      <c r="K641" s="19" t="n">
        <f aca="false">SUM(E276:E641)</f>
        <v>9339</v>
      </c>
      <c r="L641" s="2" t="n">
        <f aca="false">(D641-D276)/(G641-G276)</f>
        <v>0.630605078336035</v>
      </c>
      <c r="M641" s="12" t="n">
        <f aca="false">AVERAGE(J612:J641)</f>
        <v>0.25501400763816</v>
      </c>
      <c r="N641" s="22" t="n">
        <f aca="false">AVERAGE(F612:F641)</f>
        <v>69.1333333333333</v>
      </c>
      <c r="P641" s="3" t="n">
        <v>21</v>
      </c>
      <c r="Q641" s="0" t="n">
        <v>32</v>
      </c>
      <c r="R641" s="8" t="n">
        <f aca="false">IF(P641&lt;65,65-P641,0)</f>
        <v>44</v>
      </c>
      <c r="S641" s="8" t="n">
        <f aca="false">IF(Q641&lt;65,65-Q641," ")</f>
        <v>33</v>
      </c>
      <c r="T641" s="4" t="n">
        <f aca="false">IF(R641&gt;0,((F641-28)*(0.16)),0)</f>
        <v>10.4</v>
      </c>
      <c r="U641" s="4" t="n">
        <f aca="false">(R641/7)*4</f>
        <v>25.1428571428571</v>
      </c>
      <c r="V641" s="4"/>
      <c r="W641" s="21" t="n">
        <f aca="false">(AVERAGE(T635:T641))/(AVERAGE(U635:U641))</f>
        <v>0.36719723183391</v>
      </c>
    </row>
    <row r="642" customFormat="false" ht="14.85" hidden="false" customHeight="false" outlineLevel="0" collapsed="false">
      <c r="A642" s="10" t="n">
        <f aca="false">+A641+1</f>
        <v>41301</v>
      </c>
      <c r="B642" s="0" t="n">
        <v>17594</v>
      </c>
      <c r="C642" s="0" t="n">
        <v>8527</v>
      </c>
      <c r="D642" s="0" t="n">
        <v>14344</v>
      </c>
      <c r="E642" s="8" t="n">
        <f aca="false">D642-D641</f>
        <v>40</v>
      </c>
      <c r="F642" s="8" t="n">
        <f aca="false">(B642-B641)+((D642-D641)-(C642-C641))</f>
        <v>83</v>
      </c>
      <c r="G642" s="8" t="n">
        <f aca="false">G641+F642</f>
        <v>23411</v>
      </c>
      <c r="H642" s="8" t="n">
        <f aca="false">(B642-B641)-(C642-C641)</f>
        <v>43</v>
      </c>
      <c r="I642" s="1" t="n">
        <f aca="false">AVERAGE(E613:E642)</f>
        <v>18.4666666666667</v>
      </c>
      <c r="J642" s="11" t="n">
        <f aca="false">(D642-D641)/F642</f>
        <v>0.481927710843373</v>
      </c>
      <c r="K642" s="19" t="n">
        <f aca="false">SUM(E277:E642)</f>
        <v>9378</v>
      </c>
      <c r="L642" s="2" t="n">
        <f aca="false">(D642-D277)/(G642-G277)</f>
        <v>0.630780639072401</v>
      </c>
      <c r="M642" s="12" t="n">
        <f aca="false">AVERAGE(J613:J642)</f>
        <v>0.262865704279799</v>
      </c>
      <c r="N642" s="22" t="n">
        <f aca="false">AVERAGE(F613:F642)</f>
        <v>69.6</v>
      </c>
      <c r="P642" s="3" t="n">
        <v>26</v>
      </c>
      <c r="Q642" s="0" t="n">
        <v>32</v>
      </c>
      <c r="R642" s="8" t="n">
        <f aca="false">IF(P642&lt;65,65-P642,0)</f>
        <v>39</v>
      </c>
      <c r="S642" s="8" t="n">
        <f aca="false">IF(Q642&lt;65,65-Q642," ")</f>
        <v>33</v>
      </c>
      <c r="T642" s="4" t="n">
        <f aca="false">IF(R642&gt;0,((F642-28)*(0.16)),0)</f>
        <v>8.8</v>
      </c>
      <c r="U642" s="4" t="n">
        <f aca="false">(R642/7)*4</f>
        <v>22.2857142857143</v>
      </c>
      <c r="V642" s="4"/>
      <c r="W642" s="21" t="n">
        <f aca="false">(AVERAGE(T636:T642))/(AVERAGE(U636:U642))</f>
        <v>0.372418300653595</v>
      </c>
    </row>
    <row r="643" customFormat="false" ht="14.85" hidden="false" customHeight="false" outlineLevel="0" collapsed="false">
      <c r="A643" s="10" t="n">
        <f aca="false">+A642+1</f>
        <v>41302</v>
      </c>
      <c r="B643" s="0" t="n">
        <v>17661</v>
      </c>
      <c r="C643" s="0" t="n">
        <v>8536</v>
      </c>
      <c r="D643" s="0" t="n">
        <v>14367</v>
      </c>
      <c r="E643" s="8" t="n">
        <f aca="false">D643-D642</f>
        <v>23</v>
      </c>
      <c r="F643" s="8" t="n">
        <f aca="false">(B643-B642)+((D643-D642)-(C643-C642))</f>
        <v>81</v>
      </c>
      <c r="G643" s="8" t="n">
        <f aca="false">G642+F643</f>
        <v>23492</v>
      </c>
      <c r="H643" s="8" t="n">
        <f aca="false">(B643-B642)-(C643-C642)</f>
        <v>58</v>
      </c>
      <c r="I643" s="1" t="n">
        <f aca="false">AVERAGE(E614:E643)</f>
        <v>18.6666666666667</v>
      </c>
      <c r="J643" s="11" t="n">
        <f aca="false">(D643-D642)/F643</f>
        <v>0.283950617283951</v>
      </c>
      <c r="K643" s="19" t="n">
        <f aca="false">SUM(E278:E643)</f>
        <v>9380</v>
      </c>
      <c r="L643" s="2" t="n">
        <f aca="false">(D643-D278)/(G643-G278)</f>
        <v>0.629382865603338</v>
      </c>
      <c r="M643" s="12" t="n">
        <f aca="false">AVERAGE(J614:J643)</f>
        <v>0.264568167778305</v>
      </c>
      <c r="N643" s="22" t="n">
        <f aca="false">AVERAGE(F614:F643)</f>
        <v>69.8666666666667</v>
      </c>
      <c r="P643" s="3" t="n">
        <v>30</v>
      </c>
      <c r="Q643" s="0" t="n">
        <v>32</v>
      </c>
      <c r="R643" s="8" t="n">
        <f aca="false">IF(P643&lt;65,65-P643,0)</f>
        <v>35</v>
      </c>
      <c r="S643" s="8" t="n">
        <f aca="false">IF(Q643&lt;65,65-Q643," ")</f>
        <v>33</v>
      </c>
      <c r="T643" s="4" t="n">
        <f aca="false">IF(R643&gt;0,((F643-28)*(0.16)),0)</f>
        <v>8.48</v>
      </c>
      <c r="U643" s="4" t="n">
        <f aca="false">(R643/7)*4</f>
        <v>20</v>
      </c>
      <c r="V643" s="4"/>
      <c r="W643" s="21" t="n">
        <f aca="false">(AVERAGE(T637:T643))/(AVERAGE(U637:U643))</f>
        <v>0.385573770491803</v>
      </c>
    </row>
    <row r="644" customFormat="false" ht="14.85" hidden="false" customHeight="false" outlineLevel="0" collapsed="false">
      <c r="A644" s="10" t="n">
        <f aca="false">+A643+1</f>
        <v>41303</v>
      </c>
      <c r="B644" s="0" t="n">
        <v>17722</v>
      </c>
      <c r="C644" s="0" t="n">
        <v>8540</v>
      </c>
      <c r="D644" s="0" t="n">
        <v>14374</v>
      </c>
      <c r="E644" s="8" t="n">
        <f aca="false">D644-D643</f>
        <v>7</v>
      </c>
      <c r="F644" s="8" t="n">
        <f aca="false">(B644-B643)+((D644-D643)-(C644-C643))</f>
        <v>64</v>
      </c>
      <c r="G644" s="8" t="n">
        <f aca="false">G643+F644</f>
        <v>23556</v>
      </c>
      <c r="H644" s="8" t="n">
        <f aca="false">(B644-B643)-(C644-C643)</f>
        <v>57</v>
      </c>
      <c r="I644" s="1" t="n">
        <f aca="false">AVERAGE(E615:E644)</f>
        <v>18.7</v>
      </c>
      <c r="J644" s="11" t="n">
        <f aca="false">(D644-D643)/F644</f>
        <v>0.109375</v>
      </c>
      <c r="K644" s="19" t="n">
        <f aca="false">SUM(E279:E644)</f>
        <v>9359</v>
      </c>
      <c r="L644" s="2" t="n">
        <f aca="false">(D644-D279)/(G644-G279)</f>
        <v>0.627944541661058</v>
      </c>
      <c r="M644" s="12" t="n">
        <f aca="false">AVERAGE(J615:J644)</f>
        <v>0.265682355542018</v>
      </c>
      <c r="N644" s="22" t="n">
        <f aca="false">AVERAGE(F615:F644)</f>
        <v>69.3666666666667</v>
      </c>
      <c r="P644" s="3" t="n">
        <v>44</v>
      </c>
      <c r="Q644" s="0" t="n">
        <v>32</v>
      </c>
      <c r="R644" s="8" t="n">
        <f aca="false">IF(P644&lt;65,65-P644,0)</f>
        <v>21</v>
      </c>
      <c r="S644" s="8" t="n">
        <f aca="false">IF(Q644&lt;65,65-Q644," ")</f>
        <v>33</v>
      </c>
      <c r="T644" s="4" t="n">
        <f aca="false">IF(R644&gt;0,((F644-28)*(0.16)),0)</f>
        <v>5.76</v>
      </c>
      <c r="U644" s="4" t="n">
        <f aca="false">(R644/7)*4</f>
        <v>12</v>
      </c>
      <c r="V644" s="4"/>
      <c r="W644" s="21" t="n">
        <f aca="false">(AVERAGE(T638:T644))/(AVERAGE(U638:U644))</f>
        <v>0.402127659574468</v>
      </c>
    </row>
    <row r="645" customFormat="false" ht="14.85" hidden="false" customHeight="false" outlineLevel="0" collapsed="false">
      <c r="A645" s="10" t="n">
        <f aca="false">+A644+1</f>
        <v>41304</v>
      </c>
      <c r="B645" s="0" t="n">
        <v>17772</v>
      </c>
      <c r="C645" s="0" t="n">
        <v>8540</v>
      </c>
      <c r="D645" s="0" t="n">
        <v>14378</v>
      </c>
      <c r="E645" s="8" t="n">
        <f aca="false">D645-D644</f>
        <v>4</v>
      </c>
      <c r="F645" s="8" t="n">
        <f aca="false">(B645-B644)+((D645-D644)-(C645-C644))</f>
        <v>54</v>
      </c>
      <c r="G645" s="8" t="n">
        <f aca="false">G644+F645</f>
        <v>23610</v>
      </c>
      <c r="H645" s="8" t="n">
        <f aca="false">(B645-B644)-(C645-C644)</f>
        <v>50</v>
      </c>
      <c r="I645" s="1" t="n">
        <f aca="false">AVERAGE(E616:E645)</f>
        <v>18.2333333333333</v>
      </c>
      <c r="J645" s="11" t="n">
        <f aca="false">(D645-D644)/F645</f>
        <v>0.0740740740740741</v>
      </c>
      <c r="K645" s="19" t="n">
        <f aca="false">SUM(E280:E645)</f>
        <v>9334</v>
      </c>
      <c r="L645" s="2" t="n">
        <f aca="false">(D645-D280)/(G645-G280)</f>
        <v>0.626203460580354</v>
      </c>
      <c r="M645" s="12" t="n">
        <f aca="false">AVERAGE(J616:J645)</f>
        <v>0.260651491344487</v>
      </c>
      <c r="N645" s="22" t="n">
        <f aca="false">AVERAGE(F616:F645)</f>
        <v>68.5</v>
      </c>
      <c r="P645" s="3" t="n">
        <v>53</v>
      </c>
      <c r="Q645" s="0" t="n">
        <v>32</v>
      </c>
      <c r="R645" s="8" t="n">
        <f aca="false">IF(P645&lt;65,65-P645,0)</f>
        <v>12</v>
      </c>
      <c r="S645" s="8" t="n">
        <f aca="false">IF(Q645&lt;65,65-Q645," ")</f>
        <v>33</v>
      </c>
      <c r="T645" s="4" t="n">
        <f aca="false">IF(R645&gt;0,((F645-28)*(0.16)),0)</f>
        <v>4.16</v>
      </c>
      <c r="U645" s="4" t="n">
        <f aca="false">(R645/7)*4</f>
        <v>6.85714285714286</v>
      </c>
      <c r="V645" s="4"/>
      <c r="W645" s="21" t="n">
        <f aca="false">(AVERAGE(T639:T645))/(AVERAGE(U639:U645))</f>
        <v>0.411428571428572</v>
      </c>
    </row>
    <row r="646" customFormat="false" ht="14.85" hidden="false" customHeight="false" outlineLevel="0" collapsed="false">
      <c r="A646" s="10" t="n">
        <f aca="false">+A645+1</f>
        <v>41305</v>
      </c>
      <c r="B646" s="0" t="n">
        <v>17802</v>
      </c>
      <c r="C646" s="0" t="n">
        <v>8552</v>
      </c>
      <c r="D646" s="0" t="n">
        <v>14394</v>
      </c>
      <c r="E646" s="8" t="n">
        <f aca="false">D646-D645</f>
        <v>16</v>
      </c>
      <c r="F646" s="8" t="n">
        <f aca="false">(B646-B645)+((D646-D645)-(C646-C645))</f>
        <v>34</v>
      </c>
      <c r="G646" s="8" t="n">
        <f aca="false">G645+F646</f>
        <v>23644</v>
      </c>
      <c r="H646" s="8" t="n">
        <f aca="false">(B646-B645)-(C646-C645)</f>
        <v>18</v>
      </c>
      <c r="I646" s="1" t="n">
        <f aca="false">AVERAGE(E617:E646)</f>
        <v>18.5333333333333</v>
      </c>
      <c r="J646" s="11" t="n">
        <f aca="false">(D646-D645)/F646</f>
        <v>0.470588235294118</v>
      </c>
      <c r="K646" s="19" t="n">
        <f aca="false">SUM(E281:E646)</f>
        <v>9317</v>
      </c>
      <c r="L646" s="2" t="n">
        <f aca="false">(D646-D281)/(G646-G281)</f>
        <v>0.625816883379371</v>
      </c>
      <c r="M646" s="12" t="n">
        <f aca="false">AVERAGE(J617:J646)</f>
        <v>0.272855178789615</v>
      </c>
      <c r="N646" s="17" t="n">
        <f aca="false">AVERAGE(F617:F646)</f>
        <v>67.4</v>
      </c>
      <c r="O646" s="8" t="n">
        <f aca="false">SUM(E616:E646)</f>
        <v>563</v>
      </c>
      <c r="P646" s="3" t="n">
        <v>46</v>
      </c>
      <c r="Q646" s="0" t="n">
        <v>32</v>
      </c>
      <c r="R646" s="8" t="n">
        <f aca="false">IF(P646&lt;65,65-P646,0)</f>
        <v>19</v>
      </c>
      <c r="S646" s="8" t="n">
        <f aca="false">IF(Q646&lt;65,65-Q646," ")</f>
        <v>33</v>
      </c>
      <c r="T646" s="4" t="n">
        <f aca="false">IF(R646&gt;0,((F646-28)*(0.16)),0)</f>
        <v>0.96</v>
      </c>
      <c r="U646" s="4" t="n">
        <f aca="false">(R646/7)*4</f>
        <v>10.8571428571429</v>
      </c>
      <c r="V646" s="4"/>
      <c r="W646" s="21" t="n">
        <f aca="false">(AVERAGE(T640:T646))/(AVERAGE(U640:U646))</f>
        <v>0.393548387096774</v>
      </c>
    </row>
    <row r="647" customFormat="false" ht="14.85" hidden="false" customHeight="false" outlineLevel="0" collapsed="false">
      <c r="A647" s="10" t="n">
        <f aca="false">+A646+1</f>
        <v>41306</v>
      </c>
      <c r="B647" s="0" t="n">
        <v>17865</v>
      </c>
      <c r="C647" s="0" t="n">
        <v>8559</v>
      </c>
      <c r="D647" s="0" t="n">
        <v>14412</v>
      </c>
      <c r="E647" s="8" t="n">
        <f aca="false">D647-D646</f>
        <v>18</v>
      </c>
      <c r="F647" s="8" t="n">
        <f aca="false">(B647-B646)+((D647-D646)-(C647-C646))</f>
        <v>74</v>
      </c>
      <c r="G647" s="8" t="n">
        <f aca="false">G646+F647</f>
        <v>23718</v>
      </c>
      <c r="H647" s="8" t="n">
        <f aca="false">(B647-B646)-(C647-C646)</f>
        <v>56</v>
      </c>
      <c r="I647" s="1" t="n">
        <f aca="false">AVERAGE(E618:E647)</f>
        <v>18.8666666666667</v>
      </c>
      <c r="J647" s="11" t="n">
        <f aca="false">(D647-D646)/F647</f>
        <v>0.243243243243243</v>
      </c>
      <c r="K647" s="19" t="n">
        <f aca="false">SUM(E282:E647)</f>
        <v>9307</v>
      </c>
      <c r="L647" s="2" t="n">
        <f aca="false">(D647-D282)/(G647-G282)</f>
        <v>0.624478816408877</v>
      </c>
      <c r="M647" s="12" t="n">
        <f aca="false">AVERAGE(J618:J647)</f>
        <v>0.277500083434519</v>
      </c>
      <c r="N647" s="22" t="n">
        <f aca="false">AVERAGE(F618:F647)</f>
        <v>67.3</v>
      </c>
      <c r="P647" s="3" t="n">
        <v>29</v>
      </c>
      <c r="Q647" s="0" t="n">
        <v>32</v>
      </c>
      <c r="R647" s="8" t="n">
        <f aca="false">IF(P647&lt;65,65-P647,0)</f>
        <v>36</v>
      </c>
      <c r="S647" s="8" t="n">
        <f aca="false">IF(Q647&lt;65,65-Q647," ")</f>
        <v>33</v>
      </c>
      <c r="T647" s="4" t="n">
        <f aca="false">IF(R647&gt;0,((F647-28)*(0.16)),0)</f>
        <v>7.36</v>
      </c>
      <c r="U647" s="4" t="n">
        <f aca="false">(R647/7)*4</f>
        <v>20.5714285714286</v>
      </c>
      <c r="V647" s="4"/>
      <c r="W647" s="21" t="n">
        <f aca="false">(AVERAGE(T641:T647))/(AVERAGE(U641:U647))</f>
        <v>0.390097087378641</v>
      </c>
    </row>
    <row r="648" customFormat="false" ht="14.85" hidden="false" customHeight="false" outlineLevel="0" collapsed="false">
      <c r="A648" s="10" t="n">
        <f aca="false">+A647+1</f>
        <v>41307</v>
      </c>
      <c r="B648" s="0" t="n">
        <v>17932</v>
      </c>
      <c r="C648" s="0" t="n">
        <v>8567</v>
      </c>
      <c r="D648" s="0" t="n">
        <v>14436</v>
      </c>
      <c r="E648" s="8" t="n">
        <f aca="false">D648-D647</f>
        <v>24</v>
      </c>
      <c r="F648" s="8" t="n">
        <f aca="false">(B648-B647)+((D648-D647)-(C648-C647))</f>
        <v>83</v>
      </c>
      <c r="G648" s="8" t="n">
        <f aca="false">G647+F648</f>
        <v>23801</v>
      </c>
      <c r="H648" s="8" t="n">
        <f aca="false">(B648-B647)-(C648-C647)</f>
        <v>59</v>
      </c>
      <c r="I648" s="1" t="n">
        <f aca="false">AVERAGE(E619:E648)</f>
        <v>18.8</v>
      </c>
      <c r="J648" s="11" t="n">
        <f aca="false">(D648-D647)/F648</f>
        <v>0.289156626506024</v>
      </c>
      <c r="K648" s="19" t="n">
        <f aca="false">SUM(E283:E648)</f>
        <v>9310</v>
      </c>
      <c r="L648" s="2" t="n">
        <f aca="false">(D648-D283)/(G648-G283)</f>
        <v>0.623523093447905</v>
      </c>
      <c r="M648" s="12" t="n">
        <f aca="false">AVERAGE(J619:J648)</f>
        <v>0.27510160061435</v>
      </c>
      <c r="N648" s="22" t="n">
        <f aca="false">AVERAGE(F619:F648)</f>
        <v>67.6666666666667</v>
      </c>
      <c r="P648" s="3" t="n">
        <v>28</v>
      </c>
      <c r="Q648" s="0" t="n">
        <v>32</v>
      </c>
      <c r="R648" s="8" t="n">
        <f aca="false">IF(P648&lt;65,65-P648,0)</f>
        <v>37</v>
      </c>
      <c r="S648" s="8" t="n">
        <f aca="false">IF(Q648&lt;65,65-Q648," ")</f>
        <v>33</v>
      </c>
      <c r="T648" s="4" t="n">
        <f aca="false">IF(R648&gt;0,((F648-28)*(0.16)),0)</f>
        <v>8.8</v>
      </c>
      <c r="U648" s="4" t="n">
        <f aca="false">(R648/7)*4</f>
        <v>21.1428571428571</v>
      </c>
      <c r="V648" s="4"/>
      <c r="W648" s="21" t="n">
        <f aca="false">(AVERAGE(T642:T648))/(AVERAGE(U642:U648))</f>
        <v>0.389748743718593</v>
      </c>
    </row>
    <row r="649" customFormat="false" ht="14.85" hidden="false" customHeight="false" outlineLevel="0" collapsed="false">
      <c r="A649" s="10" t="n">
        <f aca="false">+A648+1</f>
        <v>41308</v>
      </c>
      <c r="B649" s="0" t="n">
        <v>18004</v>
      </c>
      <c r="C649" s="0" t="n">
        <v>8567</v>
      </c>
      <c r="D649" s="0" t="n">
        <v>14446</v>
      </c>
      <c r="E649" s="8" t="n">
        <f aca="false">D649-D648</f>
        <v>10</v>
      </c>
      <c r="F649" s="8" t="n">
        <f aca="false">(B649-B648)+((D649-D648)-(C649-C648))</f>
        <v>82</v>
      </c>
      <c r="G649" s="8" t="n">
        <f aca="false">G648+F649</f>
        <v>23883</v>
      </c>
      <c r="H649" s="8" t="n">
        <f aca="false">(B649-B648)-(C649-C648)</f>
        <v>72</v>
      </c>
      <c r="I649" s="1" t="n">
        <f aca="false">AVERAGE(E620:E649)</f>
        <v>18.3666666666667</v>
      </c>
      <c r="J649" s="11" t="n">
        <f aca="false">(D649-D648)/F649</f>
        <v>0.121951219512195</v>
      </c>
      <c r="K649" s="19" t="n">
        <f aca="false">SUM(E284:E649)</f>
        <v>9298</v>
      </c>
      <c r="L649" s="2" t="n">
        <f aca="false">(D649-D284)/(G649-G284)</f>
        <v>0.621112600536193</v>
      </c>
      <c r="M649" s="12" t="n">
        <f aca="false">AVERAGE(J620:J649)</f>
        <v>0.268664358159733</v>
      </c>
      <c r="N649" s="22" t="n">
        <f aca="false">AVERAGE(F620:F649)</f>
        <v>67.9666666666667</v>
      </c>
      <c r="P649" s="3" t="n">
        <v>28</v>
      </c>
      <c r="Q649" s="0" t="n">
        <v>32</v>
      </c>
      <c r="R649" s="8" t="n">
        <f aca="false">IF(P649&lt;65,65-P649,0)</f>
        <v>37</v>
      </c>
      <c r="S649" s="8" t="n">
        <f aca="false">IF(Q649&lt;65,65-Q649," ")</f>
        <v>33</v>
      </c>
      <c r="T649" s="4" t="n">
        <f aca="false">IF(R649&gt;0,((F649-28)*(0.16)),0)</f>
        <v>8.64</v>
      </c>
      <c r="U649" s="4" t="n">
        <f aca="false">(R649/7)*4</f>
        <v>21.1428571428571</v>
      </c>
      <c r="V649" s="4"/>
      <c r="W649" s="21" t="n">
        <f aca="false">(AVERAGE(T643:T649))/(AVERAGE(U643:U649))</f>
        <v>0.392284263959391</v>
      </c>
    </row>
    <row r="650" customFormat="false" ht="14.85" hidden="false" customHeight="false" outlineLevel="0" collapsed="false">
      <c r="A650" s="10" t="n">
        <f aca="false">+A649+1</f>
        <v>41309</v>
      </c>
      <c r="B650" s="0" t="n">
        <v>18069</v>
      </c>
      <c r="C650" s="0" t="n">
        <v>8571</v>
      </c>
      <c r="D650" s="0" t="n">
        <v>14469</v>
      </c>
      <c r="E650" s="8" t="n">
        <f aca="false">D650-D649</f>
        <v>23</v>
      </c>
      <c r="F650" s="8" t="n">
        <f aca="false">(B650-B649)+((D650-D649)-(C650-C649))</f>
        <v>84</v>
      </c>
      <c r="G650" s="8" t="n">
        <f aca="false">G649+F650</f>
        <v>23967</v>
      </c>
      <c r="H650" s="8" t="n">
        <f aca="false">(B650-B649)-(C650-C649)</f>
        <v>61</v>
      </c>
      <c r="I650" s="1" t="n">
        <f aca="false">AVERAGE(E621:E650)</f>
        <v>18.2333333333333</v>
      </c>
      <c r="J650" s="11" t="n">
        <f aca="false">(D650-D649)/F650</f>
        <v>0.273809523809524</v>
      </c>
      <c r="K650" s="19" t="n">
        <f aca="false">SUM(E285:E650)</f>
        <v>9290</v>
      </c>
      <c r="L650" s="2" t="n">
        <f aca="false">(D650-D285)/(G650-G285)</f>
        <v>0.620659664146652</v>
      </c>
      <c r="M650" s="12" t="n">
        <f aca="false">AVERAGE(J621:J650)</f>
        <v>0.26594923702356</v>
      </c>
      <c r="N650" s="22" t="n">
        <f aca="false">AVERAGE(F621:F650)</f>
        <v>68.2333333333333</v>
      </c>
      <c r="P650" s="3" t="n">
        <v>27</v>
      </c>
      <c r="Q650" s="0" t="n">
        <v>33</v>
      </c>
      <c r="R650" s="8" t="n">
        <f aca="false">IF(P650&lt;65,65-P650,0)</f>
        <v>38</v>
      </c>
      <c r="S650" s="8" t="n">
        <f aca="false">IF(Q650&lt;65,65-Q650," ")</f>
        <v>32</v>
      </c>
      <c r="T650" s="4" t="n">
        <f aca="false">IF(R650&gt;0,((F650-28)*(0.16)),0)</f>
        <v>8.96</v>
      </c>
      <c r="U650" s="4" t="n">
        <f aca="false">(R650/7)*4</f>
        <v>21.7142857142857</v>
      </c>
      <c r="V650" s="4"/>
      <c r="W650" s="21" t="n">
        <f aca="false">(AVERAGE(T644:T650))/(AVERAGE(U644:U650))</f>
        <v>0.3906</v>
      </c>
    </row>
    <row r="651" customFormat="false" ht="14.85" hidden="false" customHeight="false" outlineLevel="0" collapsed="false">
      <c r="A651" s="10" t="n">
        <f aca="false">+A650+1</f>
        <v>41310</v>
      </c>
      <c r="B651" s="0" t="n">
        <v>18135</v>
      </c>
      <c r="C651" s="0" t="n">
        <v>8575</v>
      </c>
      <c r="D651" s="0" t="n">
        <v>14484</v>
      </c>
      <c r="E651" s="8" t="n">
        <f aca="false">D651-D650</f>
        <v>15</v>
      </c>
      <c r="F651" s="8" t="n">
        <f aca="false">(B651-B650)+((D651-D650)-(C651-C650))</f>
        <v>77</v>
      </c>
      <c r="G651" s="8" t="n">
        <f aca="false">G650+F651</f>
        <v>24044</v>
      </c>
      <c r="H651" s="8" t="n">
        <f aca="false">(B651-B650)-(C651-C650)</f>
        <v>62</v>
      </c>
      <c r="I651" s="1" t="n">
        <f aca="false">AVERAGE(E622:E651)</f>
        <v>17.7</v>
      </c>
      <c r="J651" s="11" t="n">
        <f aca="false">(D651-D650)/F651</f>
        <v>0.194805194805195</v>
      </c>
      <c r="K651" s="19" t="n">
        <f aca="false">SUM(E286:E651)</f>
        <v>9292</v>
      </c>
      <c r="L651" s="2" t="n">
        <f aca="false">(D651-D286)/(G651-G286)</f>
        <v>0.61860496221494</v>
      </c>
      <c r="M651" s="12" t="n">
        <f aca="false">AVERAGE(J622:J651)</f>
        <v>0.255776076850399</v>
      </c>
      <c r="N651" s="22" t="n">
        <f aca="false">AVERAGE(F622:F651)</f>
        <v>68.7333333333333</v>
      </c>
      <c r="P651" s="3" t="n">
        <v>30</v>
      </c>
      <c r="Q651" s="0" t="n">
        <v>33</v>
      </c>
      <c r="R651" s="8" t="n">
        <f aca="false">IF(P651&lt;65,65-P651,0)</f>
        <v>35</v>
      </c>
      <c r="S651" s="8" t="n">
        <f aca="false">IF(Q651&lt;65,65-Q651," ")</f>
        <v>32</v>
      </c>
      <c r="T651" s="4" t="n">
        <f aca="false">IF(R651&gt;0,((F651-28)*(0.16)),0)</f>
        <v>7.84</v>
      </c>
      <c r="U651" s="4" t="n">
        <f aca="false">(R651/7)*4</f>
        <v>20</v>
      </c>
      <c r="V651" s="4"/>
      <c r="W651" s="21" t="n">
        <f aca="false">(AVERAGE(T645:T651))/(AVERAGE(U645:U651))</f>
        <v>0.382056074766355</v>
      </c>
    </row>
    <row r="652" customFormat="false" ht="14.85" hidden="false" customHeight="false" outlineLevel="0" collapsed="false">
      <c r="A652" s="10" t="n">
        <f aca="false">+A651+1</f>
        <v>41311</v>
      </c>
      <c r="B652" s="0" t="n">
        <v>18200</v>
      </c>
      <c r="C652" s="0" t="n">
        <v>8580</v>
      </c>
      <c r="D652" s="0" t="n">
        <v>14495</v>
      </c>
      <c r="E652" s="8" t="n">
        <f aca="false">D652-D651</f>
        <v>11</v>
      </c>
      <c r="F652" s="8" t="n">
        <f aca="false">(B652-B651)+((D652-D651)-(C652-C651))</f>
        <v>71</v>
      </c>
      <c r="G652" s="8" t="n">
        <f aca="false">G651+F652</f>
        <v>24115</v>
      </c>
      <c r="H652" s="8" t="n">
        <f aca="false">(B652-B651)-(C652-C651)</f>
        <v>60</v>
      </c>
      <c r="I652" s="1" t="n">
        <f aca="false">AVERAGE(E623:E652)</f>
        <v>17.1333333333333</v>
      </c>
      <c r="J652" s="11" t="n">
        <f aca="false">(D652-D651)/F652</f>
        <v>0.154929577464789</v>
      </c>
      <c r="K652" s="19" t="n">
        <f aca="false">SUM(E287:E652)</f>
        <v>9261</v>
      </c>
      <c r="L652" s="2" t="n">
        <f aca="false">(D652-D287)/(G652-G287)</f>
        <v>0.615841848660923</v>
      </c>
      <c r="M652" s="12" t="n">
        <f aca="false">AVERAGE(J623:J652)</f>
        <v>0.245639849651138</v>
      </c>
      <c r="N652" s="22" t="n">
        <f aca="false">AVERAGE(F623:F652)</f>
        <v>69.0666666666667</v>
      </c>
      <c r="P652" s="3" t="n">
        <v>36</v>
      </c>
      <c r="Q652" s="0" t="n">
        <v>33</v>
      </c>
      <c r="R652" s="8" t="n">
        <f aca="false">IF(P652&lt;65,65-P652,0)</f>
        <v>29</v>
      </c>
      <c r="S652" s="8" t="n">
        <f aca="false">IF(Q652&lt;65,65-Q652," ")</f>
        <v>32</v>
      </c>
      <c r="T652" s="4" t="n">
        <f aca="false">IF(R652&gt;0,((F652-28)*(0.16)),0)</f>
        <v>6.88</v>
      </c>
      <c r="U652" s="4" t="n">
        <f aca="false">(R652/7)*4</f>
        <v>16.5714285714286</v>
      </c>
      <c r="V652" s="4"/>
      <c r="W652" s="21" t="n">
        <f aca="false">(AVERAGE(T646:T652))/(AVERAGE(U646:U652))</f>
        <v>0.374545454545455</v>
      </c>
    </row>
    <row r="653" customFormat="false" ht="14.85" hidden="false" customHeight="false" outlineLevel="0" collapsed="false">
      <c r="A653" s="10" t="n">
        <f aca="false">+A652+1</f>
        <v>41312</v>
      </c>
      <c r="B653" s="0" t="n">
        <v>18256</v>
      </c>
      <c r="C653" s="0" t="n">
        <v>8586</v>
      </c>
      <c r="D653" s="0" t="n">
        <v>14514</v>
      </c>
      <c r="E653" s="8" t="n">
        <f aca="false">D653-D652</f>
        <v>19</v>
      </c>
      <c r="F653" s="8" t="n">
        <f aca="false">(B653-B652)+((D653-D652)-(C653-C652))</f>
        <v>69</v>
      </c>
      <c r="G653" s="8" t="n">
        <f aca="false">G652+F653</f>
        <v>24184</v>
      </c>
      <c r="H653" s="8" t="n">
        <f aca="false">(B653-B652)-(C653-C652)</f>
        <v>50</v>
      </c>
      <c r="I653" s="1" t="n">
        <f aca="false">AVERAGE(E624:E653)</f>
        <v>16.6666666666667</v>
      </c>
      <c r="J653" s="11" t="n">
        <f aca="false">(D653-D652)/F653</f>
        <v>0.27536231884058</v>
      </c>
      <c r="K653" s="19" t="n">
        <f aca="false">SUM(E288:E653)</f>
        <v>9240</v>
      </c>
      <c r="L653" s="2" t="n">
        <f aca="false">(D653-D288)/(G653-G288)</f>
        <v>0.614942912465781</v>
      </c>
      <c r="M653" s="12" t="n">
        <f aca="false">AVERAGE(J624:J653)</f>
        <v>0.236785806727245</v>
      </c>
      <c r="N653" s="22" t="n">
        <f aca="false">AVERAGE(F624:F653)</f>
        <v>69.3333333333333</v>
      </c>
      <c r="P653" s="3" t="n">
        <v>29</v>
      </c>
      <c r="Q653" s="0" t="n">
        <v>33</v>
      </c>
      <c r="R653" s="8" t="n">
        <f aca="false">IF(P653&lt;65,65-P653,0)</f>
        <v>36</v>
      </c>
      <c r="S653" s="8" t="n">
        <f aca="false">IF(Q653&lt;65,65-Q653," ")</f>
        <v>32</v>
      </c>
      <c r="T653" s="4" t="n">
        <f aca="false">IF(R653&gt;0,((F653-28)*(0.16)),0)</f>
        <v>6.56</v>
      </c>
      <c r="U653" s="4" t="n">
        <f aca="false">(R653/7)*4</f>
        <v>20.5714285714286</v>
      </c>
      <c r="V653" s="4"/>
      <c r="W653" s="21" t="n">
        <f aca="false">(AVERAGE(T647:T653))/(AVERAGE(U647:U653))</f>
        <v>0.388387096774194</v>
      </c>
    </row>
    <row r="654" customFormat="false" ht="14.85" hidden="false" customHeight="false" outlineLevel="0" collapsed="false">
      <c r="A654" s="10" t="n">
        <f aca="false">+A653+1</f>
        <v>41313</v>
      </c>
      <c r="B654" s="0" t="n">
        <v>18320</v>
      </c>
      <c r="C654" s="0" t="n">
        <v>8586</v>
      </c>
      <c r="D654" s="0" t="n">
        <v>14521</v>
      </c>
      <c r="E654" s="8" t="n">
        <f aca="false">D654-D653</f>
        <v>7</v>
      </c>
      <c r="F654" s="8" t="n">
        <f aca="false">(B654-B653)+((D654-D653)-(C654-C653))</f>
        <v>71</v>
      </c>
      <c r="G654" s="8" t="n">
        <f aca="false">G653+F654</f>
        <v>24255</v>
      </c>
      <c r="H654" s="8" t="n">
        <f aca="false">(B654-B653)-(C654-C653)</f>
        <v>64</v>
      </c>
      <c r="I654" s="1" t="n">
        <f aca="false">AVERAGE(E625:E654)</f>
        <v>16.1666666666667</v>
      </c>
      <c r="J654" s="11" t="n">
        <f aca="false">(D654-D653)/F654</f>
        <v>0.0985915492957746</v>
      </c>
      <c r="K654" s="19" t="n">
        <f aca="false">SUM(E289:E654)</f>
        <v>9217</v>
      </c>
      <c r="L654" s="2" t="n">
        <f aca="false">(D654-D289)/(G654-G289)</f>
        <v>0.613757672804911</v>
      </c>
      <c r="M654" s="12" t="n">
        <f aca="false">AVERAGE(J625:J654)</f>
        <v>0.22912691807193</v>
      </c>
      <c r="N654" s="22" t="n">
        <f aca="false">AVERAGE(F625:F654)</f>
        <v>69.4666666666667</v>
      </c>
      <c r="P654" s="3" t="n">
        <v>32</v>
      </c>
      <c r="Q654" s="0" t="n">
        <v>33</v>
      </c>
      <c r="R654" s="8" t="n">
        <f aca="false">IF(P654&lt;65,65-P654,0)</f>
        <v>33</v>
      </c>
      <c r="S654" s="8" t="n">
        <f aca="false">IF(Q654&lt;65,65-Q654," ")</f>
        <v>32</v>
      </c>
      <c r="T654" s="4" t="n">
        <f aca="false">IF(R654&gt;0,((F654-28)*(0.16)),0)</f>
        <v>6.88</v>
      </c>
      <c r="U654" s="4" t="n">
        <f aca="false">(R654/7)*4</f>
        <v>18.8571428571429</v>
      </c>
      <c r="V654" s="4"/>
      <c r="W654" s="21" t="n">
        <f aca="false">(AVERAGE(T648:T654))/(AVERAGE(U648:U654))</f>
        <v>0.389714285714286</v>
      </c>
    </row>
    <row r="655" customFormat="false" ht="14.85" hidden="false" customHeight="false" outlineLevel="0" collapsed="false">
      <c r="A655" s="10" t="n">
        <f aca="false">+A654+1</f>
        <v>41314</v>
      </c>
      <c r="B655" s="0" t="n">
        <v>18387</v>
      </c>
      <c r="C655" s="0" t="n">
        <v>8587</v>
      </c>
      <c r="D655" s="0" t="n">
        <v>14524</v>
      </c>
      <c r="E655" s="8" t="n">
        <f aca="false">D655-D654</f>
        <v>3</v>
      </c>
      <c r="F655" s="8" t="n">
        <f aca="false">(B655-B654)+((D655-D654)-(C655-C654))</f>
        <v>69</v>
      </c>
      <c r="G655" s="8" t="n">
        <f aca="false">G654+F655</f>
        <v>24324</v>
      </c>
      <c r="H655" s="8" t="n">
        <f aca="false">(B655-B654)-(C655-C654)</f>
        <v>66</v>
      </c>
      <c r="I655" s="1" t="n">
        <f aca="false">AVERAGE(E626:E655)</f>
        <v>15.7</v>
      </c>
      <c r="J655" s="11" t="n">
        <f aca="false">(D655-D654)/F655</f>
        <v>0.0434782608695652</v>
      </c>
      <c r="K655" s="19" t="n">
        <f aca="false">SUM(E290:E655)</f>
        <v>9202</v>
      </c>
      <c r="L655" s="2" t="n">
        <f aca="false">(D655-D290)/(G655-G290)</f>
        <v>0.610707380492033</v>
      </c>
      <c r="M655" s="12" t="n">
        <f aca="false">AVERAGE(J626:J655)</f>
        <v>0.220082366273755</v>
      </c>
      <c r="N655" s="22" t="n">
        <f aca="false">AVERAGE(F626:F655)</f>
        <v>69.9666666666667</v>
      </c>
      <c r="P655" s="3" t="n">
        <v>27</v>
      </c>
      <c r="Q655" s="0" t="n">
        <v>34</v>
      </c>
      <c r="R655" s="8" t="n">
        <f aca="false">IF(P655&lt;65,65-P655,0)</f>
        <v>38</v>
      </c>
      <c r="S655" s="8" t="n">
        <f aca="false">IF(Q655&lt;65,65-Q655," ")</f>
        <v>31</v>
      </c>
      <c r="T655" s="4" t="n">
        <f aca="false">IF(R655&gt;0,((F655-28)*(0.16)),0)</f>
        <v>6.56</v>
      </c>
      <c r="U655" s="4" t="n">
        <f aca="false">(R655/7)*4</f>
        <v>21.7142857142857</v>
      </c>
      <c r="V655" s="4"/>
      <c r="W655" s="21" t="n">
        <f aca="false">(AVERAGE(T649:T655))/(AVERAGE(U649:U655))</f>
        <v>0.372195121951219</v>
      </c>
    </row>
    <row r="656" customFormat="false" ht="14.85" hidden="false" customHeight="false" outlineLevel="0" collapsed="false">
      <c r="A656" s="10" t="n">
        <f aca="false">+A655+1</f>
        <v>41315</v>
      </c>
      <c r="B656" s="0" t="n">
        <v>18440</v>
      </c>
      <c r="C656" s="0" t="n">
        <v>8609</v>
      </c>
      <c r="D656" s="0" t="n">
        <v>14564</v>
      </c>
      <c r="E656" s="8" t="n">
        <f aca="false">D656-D655</f>
        <v>40</v>
      </c>
      <c r="F656" s="8" t="n">
        <f aca="false">(B656-B655)+((D656-D655)-(C656-C655))</f>
        <v>71</v>
      </c>
      <c r="G656" s="8" t="n">
        <f aca="false">G655+F656</f>
        <v>24395</v>
      </c>
      <c r="H656" s="8" t="n">
        <f aca="false">(B656-B655)-(C656-C655)</f>
        <v>31</v>
      </c>
      <c r="I656" s="1" t="n">
        <f aca="false">AVERAGE(E627:E656)</f>
        <v>16.3666666666667</v>
      </c>
      <c r="J656" s="11" t="n">
        <f aca="false">(D656-D655)/F656</f>
        <v>0.563380281690141</v>
      </c>
      <c r="K656" s="19" t="n">
        <f aca="false">SUM(E291:E656)</f>
        <v>9200</v>
      </c>
      <c r="L656" s="2" t="n">
        <f aca="false">(D656-D291)/(G656-G291)</f>
        <v>0.611789024471561</v>
      </c>
      <c r="M656" s="12" t="n">
        <f aca="false">AVERAGE(J627:J656)</f>
        <v>0.227165802564011</v>
      </c>
      <c r="N656" s="22" t="n">
        <f aca="false">AVERAGE(F627:F656)</f>
        <v>70.4333333333333</v>
      </c>
      <c r="P656" s="3" t="n">
        <v>25</v>
      </c>
      <c r="Q656" s="0" t="n">
        <v>34</v>
      </c>
      <c r="R656" s="8" t="n">
        <f aca="false">IF(P656&lt;65,65-P656,0)</f>
        <v>40</v>
      </c>
      <c r="S656" s="8" t="n">
        <f aca="false">IF(Q656&lt;65,65-Q656," ")</f>
        <v>31</v>
      </c>
      <c r="T656" s="4" t="n">
        <f aca="false">IF(R656&gt;0,((F656-28)*(0.16)),0)</f>
        <v>6.88</v>
      </c>
      <c r="U656" s="4" t="n">
        <f aca="false">(R656/7)*4</f>
        <v>22.8571428571429</v>
      </c>
      <c r="V656" s="4"/>
      <c r="W656" s="21" t="n">
        <f aca="false">(AVERAGE(T650:T656))/(AVERAGE(U650:U656))</f>
        <v>0.355341365461847</v>
      </c>
    </row>
    <row r="657" customFormat="false" ht="14.85" hidden="false" customHeight="false" outlineLevel="0" collapsed="false">
      <c r="A657" s="10" t="n">
        <f aca="false">+A656+1</f>
        <v>41316</v>
      </c>
      <c r="B657" s="0" t="n">
        <v>18498</v>
      </c>
      <c r="C657" s="0" t="n">
        <v>8623</v>
      </c>
      <c r="D657" s="0" t="n">
        <v>14589</v>
      </c>
      <c r="E657" s="8" t="n">
        <f aca="false">D657-D656</f>
        <v>25</v>
      </c>
      <c r="F657" s="8" t="n">
        <f aca="false">(B657-B656)+((D657-D656)-(C657-C656))</f>
        <v>69</v>
      </c>
      <c r="G657" s="8" t="n">
        <f aca="false">G656+F657</f>
        <v>24464</v>
      </c>
      <c r="H657" s="8" t="n">
        <f aca="false">(B657-B656)-(C657-C656)</f>
        <v>44</v>
      </c>
      <c r="I657" s="1" t="n">
        <f aca="false">AVERAGE(E628:E657)</f>
        <v>17.0666666666667</v>
      </c>
      <c r="J657" s="11" t="n">
        <f aca="false">(D657-D656)/F657</f>
        <v>0.36231884057971</v>
      </c>
      <c r="K657" s="19" t="n">
        <f aca="false">SUM(E292:E657)</f>
        <v>9200</v>
      </c>
      <c r="L657" s="2" t="n">
        <f aca="false">(D657-D292)/(G657-G292)</f>
        <v>0.613249716458736</v>
      </c>
      <c r="M657" s="12" t="n">
        <f aca="false">AVERAGE(J628:J657)</f>
        <v>0.236903915963452</v>
      </c>
      <c r="N657" s="22" t="n">
        <f aca="false">AVERAGE(F628:F657)</f>
        <v>70.8333333333333</v>
      </c>
      <c r="P657" s="3" t="n">
        <v>38</v>
      </c>
      <c r="Q657" s="0" t="n">
        <v>34</v>
      </c>
      <c r="R657" s="8" t="n">
        <f aca="false">IF(P657&lt;65,65-P657,0)</f>
        <v>27</v>
      </c>
      <c r="S657" s="8" t="n">
        <f aca="false">IF(Q657&lt;65,65-Q657," ")</f>
        <v>31</v>
      </c>
      <c r="T657" s="4" t="n">
        <f aca="false">IF(R657&gt;0,((F657-28)*(0.16)),0)</f>
        <v>6.56</v>
      </c>
      <c r="U657" s="4" t="n">
        <f aca="false">(R657/7)*4</f>
        <v>15.4285714285714</v>
      </c>
      <c r="V657" s="4"/>
      <c r="W657" s="21" t="n">
        <f aca="false">(AVERAGE(T651:T657))/(AVERAGE(U651:U657))</f>
        <v>0.354117647058824</v>
      </c>
    </row>
    <row r="658" customFormat="false" ht="14.85" hidden="false" customHeight="false" outlineLevel="0" collapsed="false">
      <c r="A658" s="10" t="n">
        <f aca="false">+A657+1</f>
        <v>41317</v>
      </c>
      <c r="B658" s="0" t="n">
        <v>18550</v>
      </c>
      <c r="C658" s="0" t="n">
        <v>8626</v>
      </c>
      <c r="D658" s="0" t="n">
        <v>14600</v>
      </c>
      <c r="E658" s="8" t="n">
        <f aca="false">D658-D657</f>
        <v>11</v>
      </c>
      <c r="F658" s="8" t="n">
        <f aca="false">(B658-B657)+((D658-D657)-(C658-C657))</f>
        <v>60</v>
      </c>
      <c r="G658" s="8" t="n">
        <f aca="false">G657+F658</f>
        <v>24524</v>
      </c>
      <c r="H658" s="8" t="n">
        <f aca="false">(B658-B657)-(C658-C657)</f>
        <v>49</v>
      </c>
      <c r="I658" s="1" t="n">
        <f aca="false">AVERAGE(E629:E658)</f>
        <v>17.2666666666667</v>
      </c>
      <c r="J658" s="11" t="n">
        <f aca="false">(D658-D657)/F658</f>
        <v>0.183333333333333</v>
      </c>
      <c r="K658" s="19" t="n">
        <f aca="false">SUM(E293:E658)</f>
        <v>9203</v>
      </c>
      <c r="L658" s="2" t="n">
        <f aca="false">(D658-D293)/(G658-G293)</f>
        <v>0.613580164405534</v>
      </c>
      <c r="M658" s="12" t="n">
        <f aca="false">AVERAGE(J629:J658)</f>
        <v>0.239542804852341</v>
      </c>
      <c r="N658" s="22" t="n">
        <f aca="false">AVERAGE(F629:F658)</f>
        <v>71.2333333333333</v>
      </c>
      <c r="O658" s="0" t="n">
        <v>563</v>
      </c>
      <c r="P658" s="3" t="n">
        <v>41</v>
      </c>
      <c r="Q658" s="0" t="n">
        <v>34</v>
      </c>
      <c r="R658" s="8" t="n">
        <f aca="false">IF(P658&lt;65,65-P658,0)</f>
        <v>24</v>
      </c>
      <c r="S658" s="8" t="n">
        <f aca="false">IF(Q658&lt;65,65-Q658," ")</f>
        <v>31</v>
      </c>
      <c r="T658" s="4" t="n">
        <f aca="false">IF(R658&gt;0,((F658-28)*(0.16)),0)</f>
        <v>5.12</v>
      </c>
      <c r="U658" s="4" t="n">
        <f aca="false">(R658/7)*4</f>
        <v>13.7142857142857</v>
      </c>
      <c r="V658" s="4"/>
      <c r="W658" s="21" t="n">
        <f aca="false">(AVERAGE(T652:T658))/(AVERAGE(U652:U658))</f>
        <v>0.350308370044053</v>
      </c>
    </row>
    <row r="659" customFormat="false" ht="14.85" hidden="false" customHeight="false" outlineLevel="0" collapsed="false">
      <c r="A659" s="10" t="n">
        <f aca="false">+A658+1</f>
        <v>41318</v>
      </c>
      <c r="B659" s="0" t="n">
        <v>18597</v>
      </c>
      <c r="C659" s="0" t="n">
        <v>8640</v>
      </c>
      <c r="D659" s="0" t="n">
        <v>14627</v>
      </c>
      <c r="E659" s="8" t="n">
        <f aca="false">D659-D658</f>
        <v>27</v>
      </c>
      <c r="F659" s="8" t="n">
        <f aca="false">(B659-B658)+((D659-D658)-(C659-C658))</f>
        <v>60</v>
      </c>
      <c r="G659" s="8" t="n">
        <f aca="false">G658+F659</f>
        <v>24584</v>
      </c>
      <c r="H659" s="8" t="n">
        <f aca="false">(B659-B658)-(C659-C658)</f>
        <v>33</v>
      </c>
      <c r="I659" s="1" t="n">
        <f aca="false">AVERAGE(E630:E659)</f>
        <v>18.0666666666667</v>
      </c>
      <c r="J659" s="11" t="n">
        <f aca="false">(D659-D658)/F659</f>
        <v>0.45</v>
      </c>
      <c r="K659" s="19" t="n">
        <f aca="false">SUM(E294:E659)</f>
        <v>9208</v>
      </c>
      <c r="L659" s="2" t="n">
        <f aca="false">(D659-D294)/(G659-G294)</f>
        <v>0.61327185244587</v>
      </c>
      <c r="M659" s="12" t="n">
        <f aca="false">AVERAGE(J630:J659)</f>
        <v>0.252582020538615</v>
      </c>
      <c r="N659" s="22" t="n">
        <f aca="false">AVERAGE(F630:F659)</f>
        <v>71.5333333333333</v>
      </c>
      <c r="O659" s="0" t="n">
        <v>626</v>
      </c>
      <c r="P659" s="3" t="n">
        <v>40</v>
      </c>
      <c r="Q659" s="0" t="n">
        <v>34</v>
      </c>
      <c r="R659" s="8" t="n">
        <f aca="false">IF(P659&lt;65,65-P659,0)</f>
        <v>25</v>
      </c>
      <c r="S659" s="8" t="n">
        <f aca="false">IF(Q659&lt;65,65-Q659," ")</f>
        <v>31</v>
      </c>
      <c r="T659" s="4" t="n">
        <f aca="false">IF(R659&gt;0,((F659-28)*(0.16)),0)</f>
        <v>5.12</v>
      </c>
      <c r="U659" s="4" t="n">
        <f aca="false">(R659/7)*4</f>
        <v>14.2857142857143</v>
      </c>
      <c r="V659" s="4"/>
      <c r="W659" s="21" t="n">
        <f aca="false">(AVERAGE(T653:T659))/(AVERAGE(U653:U659))</f>
        <v>0.342780269058296</v>
      </c>
    </row>
    <row r="660" customFormat="false" ht="14.85" hidden="false" customHeight="false" outlineLevel="0" collapsed="false">
      <c r="A660" s="10" t="n">
        <f aca="false">+A659+1</f>
        <v>41319</v>
      </c>
      <c r="B660" s="0" t="n">
        <v>18646</v>
      </c>
      <c r="C660" s="0" t="n">
        <v>8651</v>
      </c>
      <c r="D660" s="0" t="n">
        <v>14647</v>
      </c>
      <c r="E660" s="8" t="n">
        <f aca="false">D660-D659</f>
        <v>20</v>
      </c>
      <c r="F660" s="8" t="n">
        <f aca="false">(B660-B659)+((D660-D659)-(C660-C659))</f>
        <v>58</v>
      </c>
      <c r="G660" s="8" t="n">
        <f aca="false">G659+F660</f>
        <v>24642</v>
      </c>
      <c r="H660" s="8" t="n">
        <f aca="false">(B660-B659)-(C660-C659)</f>
        <v>38</v>
      </c>
      <c r="I660" s="1" t="n">
        <f aca="false">AVERAGE(E631:E660)</f>
        <v>18.5666666666667</v>
      </c>
      <c r="J660" s="11" t="n">
        <f aca="false">(D660-D659)/F660</f>
        <v>0.344827586206897</v>
      </c>
      <c r="K660" s="19" t="n">
        <f aca="false">SUM(E295:E660)</f>
        <v>9197</v>
      </c>
      <c r="L660" s="2" t="n">
        <f aca="false">(D660-D295)/(G660-G295)</f>
        <v>0.613534638252388</v>
      </c>
      <c r="M660" s="12" t="n">
        <f aca="false">AVERAGE(J631:J660)</f>
        <v>0.260674912867961</v>
      </c>
      <c r="N660" s="22" t="n">
        <f aca="false">AVERAGE(F631:F660)</f>
        <v>71.8333333333333</v>
      </c>
      <c r="O660" s="0" t="n">
        <v>689</v>
      </c>
      <c r="P660" s="3" t="n">
        <v>40</v>
      </c>
      <c r="Q660" s="0" t="n">
        <v>34</v>
      </c>
      <c r="R660" s="8" t="n">
        <f aca="false">IF(P660&lt;65,65-P660,0)</f>
        <v>25</v>
      </c>
      <c r="S660" s="8" t="n">
        <f aca="false">IF(Q660&lt;65,65-Q660," ")</f>
        <v>31</v>
      </c>
      <c r="T660" s="4" t="n">
        <f aca="false">IF(R660&gt;0,((F660-28)*(0.16)),0)</f>
        <v>4.8</v>
      </c>
      <c r="U660" s="4" t="n">
        <f aca="false">(R660/7)*4</f>
        <v>14.2857142857143</v>
      </c>
      <c r="V660" s="4"/>
      <c r="W660" s="21" t="n">
        <f aca="false">(AVERAGE(T654:T660))/(AVERAGE(U654:U660))</f>
        <v>0.346037735849057</v>
      </c>
    </row>
    <row r="661" customFormat="false" ht="14.85" hidden="false" customHeight="false" outlineLevel="0" collapsed="false">
      <c r="A661" s="10" t="n">
        <f aca="false">+A660+1</f>
        <v>41320</v>
      </c>
      <c r="B661" s="0" t="n">
        <v>18685</v>
      </c>
      <c r="C661" s="0" t="n">
        <v>8683</v>
      </c>
      <c r="D661" s="0" t="n">
        <v>14692</v>
      </c>
      <c r="E661" s="8" t="n">
        <f aca="false">D661-D660</f>
        <v>45</v>
      </c>
      <c r="F661" s="8" t="n">
        <f aca="false">(B661-B660)+((D661-D660)-(C661-C660))</f>
        <v>52</v>
      </c>
      <c r="G661" s="8" t="n">
        <f aca="false">G660+F661</f>
        <v>24694</v>
      </c>
      <c r="H661" s="8" t="n">
        <f aca="false">(B661-B660)-(C661-C660)</f>
        <v>7</v>
      </c>
      <c r="I661" s="1" t="n">
        <f aca="false">AVERAGE(E632:E661)</f>
        <v>20</v>
      </c>
      <c r="J661" s="11" t="n">
        <f aca="false">(D661-D660)/F661</f>
        <v>0.865384615384615</v>
      </c>
      <c r="K661" s="19" t="n">
        <f aca="false">SUM(E296:E661)</f>
        <v>9229</v>
      </c>
      <c r="L661" s="2" t="n">
        <f aca="false">(D661-D296)/(G661-G296)</f>
        <v>0.616510695187166</v>
      </c>
      <c r="M661" s="12" t="n">
        <f aca="false">AVERAGE(J632:J661)</f>
        <v>0.288540674557252</v>
      </c>
      <c r="N661" s="22" t="n">
        <f aca="false">AVERAGE(F632:F661)</f>
        <v>71.3</v>
      </c>
      <c r="O661" s="0" t="s">
        <v>31</v>
      </c>
      <c r="P661" s="3" t="n">
        <v>45</v>
      </c>
      <c r="Q661" s="0" t="n">
        <v>35</v>
      </c>
      <c r="R661" s="8" t="n">
        <f aca="false">IF(P661&lt;65,65-P661,0)</f>
        <v>20</v>
      </c>
      <c r="S661" s="8" t="n">
        <f aca="false">IF(Q661&lt;65,65-Q661," ")</f>
        <v>30</v>
      </c>
      <c r="T661" s="4" t="n">
        <f aca="false">IF(R661&gt;0,((F661-28)*(0.16)),0)</f>
        <v>3.84</v>
      </c>
      <c r="U661" s="4" t="n">
        <f aca="false">(R661/7)*4</f>
        <v>11.4285714285714</v>
      </c>
      <c r="V661" s="4"/>
      <c r="W661" s="21" t="n">
        <f aca="false">(AVERAGE(T655:T661))/(AVERAGE(U655:U661))</f>
        <v>0.341909547738694</v>
      </c>
    </row>
    <row r="662" customFormat="false" ht="14.85" hidden="false" customHeight="false" outlineLevel="0" collapsed="false">
      <c r="A662" s="10" t="n">
        <f aca="false">+A661+1</f>
        <v>41321</v>
      </c>
      <c r="B662" s="0" t="n">
        <v>18729</v>
      </c>
      <c r="C662" s="0" t="n">
        <v>8699</v>
      </c>
      <c r="D662" s="0" t="n">
        <v>14721</v>
      </c>
      <c r="E662" s="8" t="n">
        <f aca="false">D662-D661</f>
        <v>29</v>
      </c>
      <c r="F662" s="8" t="n">
        <f aca="false">(B662-B661)+((D662-D661)-(C662-C661))</f>
        <v>57</v>
      </c>
      <c r="G662" s="8" t="n">
        <f aca="false">G661+F662</f>
        <v>24751</v>
      </c>
      <c r="H662" s="8" t="n">
        <f aca="false">(B662-B661)-(C662-C661)</f>
        <v>28</v>
      </c>
      <c r="I662" s="1" t="n">
        <f aca="false">AVERAGE(E633:E662)</f>
        <v>20.7333333333333</v>
      </c>
      <c r="J662" s="11" t="n">
        <f aca="false">(D662-D661)/F662</f>
        <v>0.508771929824561</v>
      </c>
      <c r="K662" s="19" t="n">
        <f aca="false">SUM(E297:E662)</f>
        <v>9252</v>
      </c>
      <c r="L662" s="2" t="n">
        <f aca="false">(D662-D297)/(G662-G297)</f>
        <v>0.617307049782827</v>
      </c>
      <c r="M662" s="12" t="n">
        <f aca="false">AVERAGE(J633:J662)</f>
        <v>0.301853905551404</v>
      </c>
      <c r="N662" s="22" t="n">
        <f aca="false">AVERAGE(F633:F662)</f>
        <v>71.0666666666667</v>
      </c>
      <c r="P662" s="3" t="n">
        <v>36</v>
      </c>
      <c r="Q662" s="0" t="n">
        <v>35</v>
      </c>
      <c r="R662" s="8" t="n">
        <f aca="false">IF(P662&lt;65,65-P662,0)</f>
        <v>29</v>
      </c>
      <c r="S662" s="8" t="n">
        <f aca="false">IF(Q662&lt;65,65-Q662," ")</f>
        <v>30</v>
      </c>
      <c r="T662" s="4" t="n">
        <f aca="false">IF(R662&gt;0,((F662-28)*(0.16)),0)</f>
        <v>4.64</v>
      </c>
      <c r="U662" s="4" t="n">
        <f aca="false">(R662/7)*4</f>
        <v>16.5714285714286</v>
      </c>
      <c r="V662" s="4"/>
      <c r="W662" s="21" t="n">
        <f aca="false">(AVERAGE(T656:T662))/(AVERAGE(U656:U662))</f>
        <v>0.340421052631579</v>
      </c>
    </row>
    <row r="663" customFormat="false" ht="14.85" hidden="false" customHeight="false" outlineLevel="0" collapsed="false">
      <c r="A663" s="10" t="n">
        <f aca="false">+A662+1</f>
        <v>41322</v>
      </c>
      <c r="B663" s="0" t="n">
        <v>18789</v>
      </c>
      <c r="C663" s="0" t="n">
        <v>8714</v>
      </c>
      <c r="D663" s="0" t="n">
        <v>14749</v>
      </c>
      <c r="E663" s="8" t="n">
        <f aca="false">D663-D662</f>
        <v>28</v>
      </c>
      <c r="F663" s="8" t="n">
        <f aca="false">(B663-B662)+((D663-D662)-(C663-C662))</f>
        <v>73</v>
      </c>
      <c r="G663" s="8" t="n">
        <f aca="false">G662+F663</f>
        <v>24824</v>
      </c>
      <c r="H663" s="8" t="n">
        <f aca="false">(B663-B662)-(C663-C662)</f>
        <v>45</v>
      </c>
      <c r="I663" s="1" t="n">
        <f aca="false">AVERAGE(E634:E663)</f>
        <v>21.1333333333333</v>
      </c>
      <c r="J663" s="11" t="n">
        <f aca="false">(D663-D662)/F663</f>
        <v>0.383561643835616</v>
      </c>
      <c r="K663" s="19" t="n">
        <f aca="false">SUM(E298:E663)</f>
        <v>9266</v>
      </c>
      <c r="L663" s="2" t="n">
        <f aca="false">(D663-D298)/(G663-G298)</f>
        <v>0.615723438334223</v>
      </c>
      <c r="M663" s="12" t="n">
        <f aca="false">AVERAGE(J634:J663)</f>
        <v>0.305599745656659</v>
      </c>
      <c r="N663" s="22" t="n">
        <f aca="false">AVERAGE(F634:F663)</f>
        <v>71.5333333333333</v>
      </c>
      <c r="P663" s="3" t="n">
        <v>26</v>
      </c>
      <c r="Q663" s="0" t="n">
        <v>35</v>
      </c>
      <c r="R663" s="8" t="n">
        <f aca="false">IF(P663&lt;65,65-P663,0)</f>
        <v>39</v>
      </c>
      <c r="S663" s="8" t="n">
        <f aca="false">IF(Q663&lt;65,65-Q663," ")</f>
        <v>30</v>
      </c>
      <c r="T663" s="4" t="n">
        <f aca="false">IF(R663&gt;0,((F663-28)*(0.16)),0)</f>
        <v>7.2</v>
      </c>
      <c r="U663" s="4" t="n">
        <f aca="false">(R663/7)*4</f>
        <v>22.2857142857143</v>
      </c>
      <c r="V663" s="4"/>
      <c r="W663" s="21" t="n">
        <f aca="false">(AVERAGE(T657:T663))/(AVERAGE(U657:U663))</f>
        <v>0.345185185185185</v>
      </c>
    </row>
    <row r="664" customFormat="false" ht="14.85" hidden="false" customHeight="false" outlineLevel="0" collapsed="false">
      <c r="A664" s="10" t="n">
        <f aca="false">+A663+1</f>
        <v>41323</v>
      </c>
      <c r="B664" s="0" t="n">
        <v>18853</v>
      </c>
      <c r="C664" s="0" t="n">
        <v>8727</v>
      </c>
      <c r="D664" s="0" t="n">
        <v>14785</v>
      </c>
      <c r="E664" s="8" t="n">
        <f aca="false">D664-D663</f>
        <v>36</v>
      </c>
      <c r="F664" s="8" t="n">
        <f aca="false">(B664-B663)+((D664-D663)-(C664-C663))</f>
        <v>87</v>
      </c>
      <c r="G664" s="8" t="n">
        <f aca="false">G663+F664</f>
        <v>24911</v>
      </c>
      <c r="H664" s="8" t="n">
        <f aca="false">(B664-B663)-(C664-C663)</f>
        <v>51</v>
      </c>
      <c r="I664" s="1" t="n">
        <f aca="false">AVERAGE(E635:E664)</f>
        <v>21</v>
      </c>
      <c r="J664" s="11" t="n">
        <f aca="false">(D664-D663)/F664</f>
        <v>0.413793103448276</v>
      </c>
      <c r="K664" s="19" t="n">
        <f aca="false">SUM(E299:E664)</f>
        <v>9262</v>
      </c>
      <c r="L664" s="2" t="n">
        <f aca="false">(D664-D299)/(G664-G299)</f>
        <v>0.615123251165889</v>
      </c>
      <c r="M664" s="12" t="n">
        <f aca="false">AVERAGE(J635:J664)</f>
        <v>0.301615071327157</v>
      </c>
      <c r="N664" s="22" t="n">
        <f aca="false">AVERAGE(F635:F664)</f>
        <v>71.9333333333333</v>
      </c>
      <c r="P664" s="3" t="n">
        <v>27</v>
      </c>
      <c r="Q664" s="0" t="n">
        <v>35</v>
      </c>
      <c r="R664" s="8" t="n">
        <f aca="false">IF(P664&lt;65,65-P664,0)</f>
        <v>38</v>
      </c>
      <c r="S664" s="8" t="n">
        <f aca="false">IF(Q664&lt;65,65-Q664," ")</f>
        <v>30</v>
      </c>
      <c r="T664" s="4" t="n">
        <f aca="false">IF(R664&gt;0,((F664-28)*(0.16)),0)</f>
        <v>9.44</v>
      </c>
      <c r="U664" s="4" t="n">
        <f aca="false">(R664/7)*4</f>
        <v>21.7142857142857</v>
      </c>
      <c r="V664" s="4"/>
      <c r="W664" s="21" t="n">
        <f aca="false">(AVERAGE(T658:T664))/(AVERAGE(U658:U664))</f>
        <v>0.3514</v>
      </c>
    </row>
    <row r="665" customFormat="false" ht="14.85" hidden="false" customHeight="false" outlineLevel="0" collapsed="false">
      <c r="A665" s="10" t="n">
        <f aca="false">+A664+1</f>
        <v>41324</v>
      </c>
      <c r="B665" s="0" t="n">
        <v>18904</v>
      </c>
      <c r="C665" s="0" t="n">
        <v>8739</v>
      </c>
      <c r="D665" s="0" t="n">
        <v>14816</v>
      </c>
      <c r="E665" s="8" t="n">
        <f aca="false">D665-D664</f>
        <v>31</v>
      </c>
      <c r="F665" s="8" t="n">
        <f aca="false">(B665-B664)+((D665-D664)-(C665-C664))</f>
        <v>70</v>
      </c>
      <c r="G665" s="8" t="n">
        <f aca="false">G664+F665</f>
        <v>24981</v>
      </c>
      <c r="H665" s="8" t="n">
        <f aca="false">(B665-B664)-(C665-C664)</f>
        <v>39</v>
      </c>
      <c r="I665" s="1" t="n">
        <f aca="false">AVERAGE(E636:E665)</f>
        <v>21.4</v>
      </c>
      <c r="J665" s="11" t="n">
        <f aca="false">(D665-D664)/F665</f>
        <v>0.442857142857143</v>
      </c>
      <c r="K665" s="19" t="n">
        <f aca="false">SUM(E300:E665)</f>
        <v>9264</v>
      </c>
      <c r="L665" s="2" t="n">
        <f aca="false">(D665-D300)/(G665-G300)</f>
        <v>0.614524395926246</v>
      </c>
      <c r="M665" s="12" t="n">
        <f aca="false">AVERAGE(J636:J665)</f>
        <v>0.30486182457391</v>
      </c>
      <c r="N665" s="22" t="n">
        <f aca="false">AVERAGE(F636:F665)</f>
        <v>72.4333333333333</v>
      </c>
      <c r="P665" s="3" t="n">
        <v>40</v>
      </c>
      <c r="Q665" s="0" t="n">
        <v>35</v>
      </c>
      <c r="R665" s="8" t="n">
        <f aca="false">IF(P665&lt;65,65-P665,0)</f>
        <v>25</v>
      </c>
      <c r="S665" s="8" t="n">
        <f aca="false">IF(Q665&lt;65,65-Q665," ")</f>
        <v>30</v>
      </c>
      <c r="T665" s="4" t="n">
        <f aca="false">IF(R665&gt;0,((F665-28)*(0.16)),0)</f>
        <v>6.72</v>
      </c>
      <c r="U665" s="4" t="n">
        <f aca="false">(R665/7)*4</f>
        <v>14.2857142857143</v>
      </c>
      <c r="V665" s="4"/>
      <c r="W665" s="21" t="n">
        <f aca="false">(AVERAGE(T659:T665))/(AVERAGE(U659:U665))</f>
        <v>0.363582089552239</v>
      </c>
    </row>
    <row r="666" customFormat="false" ht="14.85" hidden="false" customHeight="false" outlineLevel="0" collapsed="false">
      <c r="A666" s="10" t="n">
        <f aca="false">+A665+1</f>
        <v>41325</v>
      </c>
      <c r="B666" s="0" t="n">
        <v>18969</v>
      </c>
      <c r="C666" s="0" t="n">
        <v>8747</v>
      </c>
      <c r="D666" s="0" t="n">
        <v>14832</v>
      </c>
      <c r="E666" s="8" t="n">
        <f aca="false">D666-D665</f>
        <v>16</v>
      </c>
      <c r="F666" s="8" t="n">
        <f aca="false">(B666-B665)+((D666-D665)-(C666-C665))</f>
        <v>73</v>
      </c>
      <c r="G666" s="8" t="n">
        <f aca="false">G665+F666</f>
        <v>25054</v>
      </c>
      <c r="H666" s="8" t="n">
        <f aca="false">(B666-B665)-(C666-C665)</f>
        <v>57</v>
      </c>
      <c r="I666" s="1" t="n">
        <f aca="false">AVERAGE(E637:E666)</f>
        <v>21.1666666666667</v>
      </c>
      <c r="J666" s="11" t="n">
        <f aca="false">(D666-D665)/F666</f>
        <v>0.219178082191781</v>
      </c>
      <c r="K666" s="19" t="n">
        <f aca="false">SUM(E301:E666)</f>
        <v>9248</v>
      </c>
      <c r="L666" s="2" t="n">
        <f aca="false">(D666-D301)/(G666-G301)</f>
        <v>0.612521600425362</v>
      </c>
      <c r="M666" s="12" t="n">
        <f aca="false">AVERAGE(J637:J666)</f>
        <v>0.300893250843048</v>
      </c>
      <c r="N666" s="22" t="n">
        <f aca="false">AVERAGE(F637:F666)</f>
        <v>72.6</v>
      </c>
      <c r="P666" s="3" t="n">
        <v>32</v>
      </c>
      <c r="Q666" s="0" t="n">
        <v>36</v>
      </c>
      <c r="R666" s="8" t="n">
        <f aca="false">IF(P666&lt;65,65-P666,0)</f>
        <v>33</v>
      </c>
      <c r="S666" s="8" t="n">
        <f aca="false">IF(Q666&lt;65,65-Q666," ")</f>
        <v>29</v>
      </c>
      <c r="T666" s="4" t="n">
        <f aca="false">IF(R666&gt;0,((F666-28)*(0.16)),0)</f>
        <v>7.2</v>
      </c>
      <c r="U666" s="4" t="n">
        <f aca="false">(R666/7)*4</f>
        <v>18.8571428571429</v>
      </c>
      <c r="V666" s="4"/>
      <c r="W666" s="21" t="n">
        <f aca="false">(AVERAGE(T660:T666))/(AVERAGE(U660:U666))</f>
        <v>0.367081339712919</v>
      </c>
    </row>
    <row r="667" customFormat="false" ht="14.85" hidden="false" customHeight="false" outlineLevel="0" collapsed="false">
      <c r="A667" s="10" t="n">
        <f aca="false">+A666+1</f>
        <v>41326</v>
      </c>
      <c r="B667" s="0" t="n">
        <v>19027</v>
      </c>
      <c r="C667" s="0" t="n">
        <v>8755</v>
      </c>
      <c r="D667" s="0" t="n">
        <v>14857</v>
      </c>
      <c r="E667" s="8" t="n">
        <f aca="false">D667-D666</f>
        <v>25</v>
      </c>
      <c r="F667" s="8" t="n">
        <f aca="false">(B667-B666)+((D667-D666)-(C667-C666))</f>
        <v>75</v>
      </c>
      <c r="G667" s="8" t="n">
        <f aca="false">G666+F667</f>
        <v>25129</v>
      </c>
      <c r="H667" s="8" t="n">
        <f aca="false">(B667-B666)-(C667-C666)</f>
        <v>50</v>
      </c>
      <c r="I667" s="1" t="n">
        <f aca="false">AVERAGE(E638:E667)</f>
        <v>21.5333333333333</v>
      </c>
      <c r="J667" s="11" t="n">
        <f aca="false">(D667-D666)/F667</f>
        <v>0.333333333333333</v>
      </c>
      <c r="K667" s="19" t="n">
        <f aca="false">SUM(E302:E667)</f>
        <v>9241</v>
      </c>
      <c r="L667" s="2" t="n">
        <f aca="false">(D667-D302)/(G667-G302)</f>
        <v>0.611088977423639</v>
      </c>
      <c r="M667" s="12" t="n">
        <f aca="false">AVERAGE(J638:J667)</f>
        <v>0.306097188958379</v>
      </c>
      <c r="N667" s="22" t="n">
        <f aca="false">AVERAGE(F638:F667)</f>
        <v>72.4666666666667</v>
      </c>
      <c r="P667" s="3" t="n">
        <v>30</v>
      </c>
      <c r="Q667" s="0" t="n">
        <v>36</v>
      </c>
      <c r="R667" s="8" t="n">
        <f aca="false">IF(P667&lt;65,65-P667,0)</f>
        <v>35</v>
      </c>
      <c r="S667" s="8" t="n">
        <f aca="false">IF(Q667&lt;65,65-Q667," ")</f>
        <v>29</v>
      </c>
      <c r="T667" s="4" t="n">
        <f aca="false">IF(R667&gt;0,((F667-28)*(0.16)),0)</f>
        <v>7.52</v>
      </c>
      <c r="U667" s="4" t="n">
        <f aca="false">(R667/7)*4</f>
        <v>20</v>
      </c>
      <c r="V667" s="4"/>
      <c r="W667" s="21" t="n">
        <f aca="false">(AVERAGE(T661:T667))/(AVERAGE(U661:U667))</f>
        <v>0.372054794520548</v>
      </c>
    </row>
    <row r="668" customFormat="false" ht="14.85" hidden="false" customHeight="false" outlineLevel="0" collapsed="false">
      <c r="A668" s="10" t="n">
        <f aca="false">+A667+1</f>
        <v>41327</v>
      </c>
      <c r="B668" s="0" t="n">
        <v>19085</v>
      </c>
      <c r="C668" s="0" t="n">
        <v>8768</v>
      </c>
      <c r="D668" s="0" t="n">
        <v>14888</v>
      </c>
      <c r="E668" s="8" t="n">
        <f aca="false">D668-D667</f>
        <v>31</v>
      </c>
      <c r="F668" s="8" t="n">
        <f aca="false">(B668-B667)+((D668-D667)-(C668-C667))</f>
        <v>76</v>
      </c>
      <c r="G668" s="8" t="n">
        <f aca="false">G667+F668</f>
        <v>25205</v>
      </c>
      <c r="H668" s="8" t="n">
        <f aca="false">(B668-B667)-(C668-C667)</f>
        <v>45</v>
      </c>
      <c r="I668" s="1" t="n">
        <f aca="false">AVERAGE(E639:E668)</f>
        <v>21.5</v>
      </c>
      <c r="J668" s="11" t="n">
        <f aca="false">(D668-D667)/F668</f>
        <v>0.407894736842105</v>
      </c>
      <c r="K668" s="19" t="n">
        <f aca="false">SUM(E303:E668)</f>
        <v>9234</v>
      </c>
      <c r="L668" s="2" t="n">
        <f aca="false">(D668-D303)/(G668-G303)</f>
        <v>0.609127641253229</v>
      </c>
      <c r="M668" s="12" t="n">
        <f aca="false">AVERAGE(J639:J668)</f>
        <v>0.308919269412038</v>
      </c>
      <c r="N668" s="22" t="n">
        <f aca="false">AVERAGE(F639:F668)</f>
        <v>71.7</v>
      </c>
      <c r="P668" s="3" t="n">
        <v>31</v>
      </c>
      <c r="Q668" s="0" t="n">
        <v>36</v>
      </c>
      <c r="R668" s="8" t="n">
        <f aca="false">IF(P668&lt;65,65-P668,0)</f>
        <v>34</v>
      </c>
      <c r="S668" s="8" t="n">
        <f aca="false">IF(Q668&lt;65,65-Q668," ")</f>
        <v>29</v>
      </c>
      <c r="T668" s="4" t="n">
        <f aca="false">IF(R668&gt;0,((F668-28)*(0.16)),0)</f>
        <v>7.68</v>
      </c>
      <c r="U668" s="4" t="n">
        <f aca="false">(R668/7)*4</f>
        <v>19.4285714285714</v>
      </c>
      <c r="V668" s="4"/>
      <c r="W668" s="21" t="n">
        <f aca="false">(AVERAGE(T662:T668))/(AVERAGE(U662:U668))</f>
        <v>0.378540772532189</v>
      </c>
    </row>
    <row r="669" customFormat="false" ht="14.85" hidden="false" customHeight="false" outlineLevel="0" collapsed="false">
      <c r="A669" s="10" t="n">
        <f aca="false">+A668+1</f>
        <v>41328</v>
      </c>
      <c r="B669" s="0" t="n">
        <v>19148</v>
      </c>
      <c r="C669" s="0" t="n">
        <v>8769</v>
      </c>
      <c r="D669" s="0" t="n">
        <v>14895</v>
      </c>
      <c r="E669" s="8" t="n">
        <f aca="false">D669-D668</f>
        <v>7</v>
      </c>
      <c r="F669" s="8" t="n">
        <f aca="false">(B669-B668)+((D669-D668)-(C669-C668))</f>
        <v>69</v>
      </c>
      <c r="G669" s="8" t="n">
        <f aca="false">G668+F669</f>
        <v>25274</v>
      </c>
      <c r="H669" s="8" t="n">
        <f aca="false">(B669-B668)-(C669-C668)</f>
        <v>62</v>
      </c>
      <c r="I669" s="1" t="n">
        <f aca="false">AVERAGE(E640:E669)</f>
        <v>20.7</v>
      </c>
      <c r="J669" s="11" t="n">
        <f aca="false">(D669-D668)/F669</f>
        <v>0.101449275362319</v>
      </c>
      <c r="K669" s="19" t="n">
        <f aca="false">SUM(E304:E669)</f>
        <v>9203</v>
      </c>
      <c r="L669" s="2" t="n">
        <f aca="false">(D669-D304)/(G669-G304)</f>
        <v>0.607622576589691</v>
      </c>
      <c r="M669" s="12" t="n">
        <f aca="false">AVERAGE(J640:J669)</f>
        <v>0.300690425032729</v>
      </c>
      <c r="N669" s="22" t="n">
        <f aca="false">AVERAGE(F640:F669)</f>
        <v>71.0333333333333</v>
      </c>
      <c r="P669" s="3" t="n">
        <v>41</v>
      </c>
      <c r="Q669" s="0" t="n">
        <v>36</v>
      </c>
      <c r="R669" s="8" t="n">
        <f aca="false">IF(P669&lt;65,65-P669,0)</f>
        <v>24</v>
      </c>
      <c r="S669" s="8" t="n">
        <f aca="false">IF(Q669&lt;65,65-Q669," ")</f>
        <v>29</v>
      </c>
      <c r="T669" s="4" t="n">
        <f aca="false">IF(R669&gt;0,((F669-28)*(0.16)),0)</f>
        <v>6.56</v>
      </c>
      <c r="U669" s="4" t="n">
        <f aca="false">(R669/7)*4</f>
        <v>13.7142857142857</v>
      </c>
      <c r="V669" s="4"/>
      <c r="W669" s="21" t="n">
        <f aca="false">(AVERAGE(T663:T669))/(AVERAGE(U663:U669))</f>
        <v>0.401578947368421</v>
      </c>
    </row>
    <row r="670" customFormat="false" ht="14.85" hidden="false" customHeight="false" outlineLevel="0" collapsed="false">
      <c r="A670" s="10" t="n">
        <f aca="false">+A669+1</f>
        <v>41329</v>
      </c>
      <c r="B670" s="0" t="n">
        <v>19200</v>
      </c>
      <c r="C670" s="0" t="n">
        <v>8777</v>
      </c>
      <c r="D670" s="0" t="n">
        <v>14907</v>
      </c>
      <c r="E670" s="8" t="n">
        <f aca="false">D670-D669</f>
        <v>12</v>
      </c>
      <c r="F670" s="8" t="n">
        <f aca="false">(B670-B669)+((D670-D669)-(C670-C669))</f>
        <v>56</v>
      </c>
      <c r="G670" s="8" t="n">
        <f aca="false">G669+F670</f>
        <v>25330</v>
      </c>
      <c r="H670" s="8" t="n">
        <f aca="false">(B670-B669)-(C670-C669)</f>
        <v>44</v>
      </c>
      <c r="I670" s="1" t="n">
        <f aca="false">AVERAGE(E641:E670)</f>
        <v>20.3</v>
      </c>
      <c r="J670" s="11" t="n">
        <f aca="false">(D670-D669)/F670</f>
        <v>0.214285714285714</v>
      </c>
      <c r="K670" s="19" t="n">
        <f aca="false">SUM(E305:E670)</f>
        <v>9195</v>
      </c>
      <c r="L670" s="2" t="n">
        <f aca="false">(D670-D305)/(G670-G305)</f>
        <v>0.607159399192748</v>
      </c>
      <c r="M670" s="12" t="n">
        <f aca="false">AVERAGE(J641:J670)</f>
        <v>0.299137630001674</v>
      </c>
      <c r="N670" s="22" t="n">
        <f aca="false">AVERAGE(F641:F670)</f>
        <v>69.8333333333333</v>
      </c>
      <c r="P670" s="3" t="n">
        <v>43</v>
      </c>
      <c r="Q670" s="0" t="n">
        <v>36</v>
      </c>
      <c r="R670" s="8" t="n">
        <f aca="false">IF(P670&lt;65,65-P670,0)</f>
        <v>22</v>
      </c>
      <c r="S670" s="8" t="n">
        <f aca="false">IF(Q670&lt;65,65-Q670," ")</f>
        <v>29</v>
      </c>
      <c r="T670" s="4" t="n">
        <f aca="false">IF(R670&gt;0,((F670-28)*(0.16)),0)</f>
        <v>4.48</v>
      </c>
      <c r="U670" s="4" t="n">
        <f aca="false">(R670/7)*4</f>
        <v>12.5714285714286</v>
      </c>
      <c r="V670" s="4"/>
      <c r="W670" s="21" t="n">
        <f aca="false">(AVERAGE(T664:T670))/(AVERAGE(U664:U670))</f>
        <v>0.411374407582938</v>
      </c>
    </row>
    <row r="671" customFormat="false" ht="14.85" hidden="false" customHeight="false" outlineLevel="0" collapsed="false">
      <c r="A671" s="10" t="n">
        <f aca="false">+A670+1</f>
        <v>41330</v>
      </c>
      <c r="B671" s="0" t="n">
        <v>19259</v>
      </c>
      <c r="C671" s="0" t="n">
        <v>8783</v>
      </c>
      <c r="D671" s="0" t="n">
        <v>14924</v>
      </c>
      <c r="E671" s="8" t="n">
        <f aca="false">D671-D670</f>
        <v>17</v>
      </c>
      <c r="F671" s="8" t="n">
        <f aca="false">(B671-B670)+((D671-D670)-(C671-C670))</f>
        <v>70</v>
      </c>
      <c r="G671" s="8" t="n">
        <f aca="false">G670+F671</f>
        <v>25400</v>
      </c>
      <c r="H671" s="8" t="n">
        <f aca="false">(B671-B670)-(C671-C670)</f>
        <v>53</v>
      </c>
      <c r="I671" s="1" t="n">
        <f aca="false">AVERAGE(E642:E671)</f>
        <v>20.6666666666667</v>
      </c>
      <c r="J671" s="11" t="n">
        <f aca="false">(D671-D670)/F671</f>
        <v>0.242857142857143</v>
      </c>
      <c r="K671" s="19" t="n">
        <f aca="false">SUM(E306:E671)</f>
        <v>9193</v>
      </c>
      <c r="L671" s="2" t="n">
        <f aca="false">(D671-D306)/(G671-G306)</f>
        <v>0.606030549494148</v>
      </c>
      <c r="M671" s="12" t="n">
        <f aca="false">AVERAGE(J642:J671)</f>
        <v>0.305082330462503</v>
      </c>
      <c r="N671" s="22" t="n">
        <f aca="false">AVERAGE(F642:F671)</f>
        <v>69.0666666666667</v>
      </c>
      <c r="P671" s="3" t="n">
        <v>38</v>
      </c>
      <c r="Q671" s="0" t="n">
        <v>37</v>
      </c>
      <c r="R671" s="8" t="n">
        <f aca="false">IF(P671&lt;65,65-P671,0)</f>
        <v>27</v>
      </c>
      <c r="S671" s="8" t="n">
        <f aca="false">IF(Q671&lt;65,65-Q671," ")</f>
        <v>28</v>
      </c>
      <c r="T671" s="4" t="n">
        <f aca="false">IF(R671&gt;0,((F671-28)*(0.16)),0)</f>
        <v>6.72</v>
      </c>
      <c r="U671" s="4" t="n">
        <f aca="false">(R671/7)*4</f>
        <v>15.4285714285714</v>
      </c>
      <c r="V671" s="4"/>
      <c r="W671" s="21" t="n">
        <f aca="false">(AVERAGE(T665:T671))/(AVERAGE(U665:U671))</f>
        <v>0.4102</v>
      </c>
    </row>
    <row r="672" customFormat="false" ht="14.85" hidden="false" customHeight="false" outlineLevel="0" collapsed="false">
      <c r="A672" s="10" t="n">
        <f aca="false">+A671+1</f>
        <v>41331</v>
      </c>
      <c r="B672" s="0" t="n">
        <v>19309</v>
      </c>
      <c r="C672" s="0" t="n">
        <v>8788</v>
      </c>
      <c r="D672" s="0" t="n">
        <v>14944</v>
      </c>
      <c r="E672" s="8" t="n">
        <f aca="false">D672-D671</f>
        <v>20</v>
      </c>
      <c r="F672" s="8" t="n">
        <f aca="false">(B672-B671)+((D672-D671)-(C672-C671))</f>
        <v>65</v>
      </c>
      <c r="G672" s="8" t="n">
        <f aca="false">G671+F672</f>
        <v>25465</v>
      </c>
      <c r="H672" s="8" t="n">
        <f aca="false">(B672-B671)-(C672-C671)</f>
        <v>45</v>
      </c>
      <c r="I672" s="1" t="n">
        <f aca="false">AVERAGE(E643:E672)</f>
        <v>20</v>
      </c>
      <c r="J672" s="11" t="n">
        <f aca="false">(D672-D671)/F672</f>
        <v>0.307692307692308</v>
      </c>
      <c r="K672" s="19" t="n">
        <f aca="false">SUM(E307:E672)</f>
        <v>9185</v>
      </c>
      <c r="L672" s="2" t="n">
        <f aca="false">(D672-D307)/(G672-G307)</f>
        <v>0.604351276286206</v>
      </c>
      <c r="M672" s="12" t="n">
        <f aca="false">AVERAGE(J643:J672)</f>
        <v>0.299274483690801</v>
      </c>
      <c r="N672" s="22" t="n">
        <f aca="false">AVERAGE(F643:F672)</f>
        <v>68.4666666666667</v>
      </c>
      <c r="P672" s="3" t="n">
        <v>38</v>
      </c>
      <c r="Q672" s="0" t="n">
        <v>37</v>
      </c>
      <c r="R672" s="8" t="n">
        <f aca="false">IF(P672&lt;65,65-P672,0)</f>
        <v>27</v>
      </c>
      <c r="S672" s="8" t="n">
        <f aca="false">IF(Q672&lt;65,65-Q672," ")</f>
        <v>28</v>
      </c>
      <c r="T672" s="4" t="n">
        <f aca="false">IF(R672&gt;0,((F672-28)*(0.16)),0)</f>
        <v>5.92</v>
      </c>
      <c r="U672" s="4" t="n">
        <f aca="false">(R672/7)*4</f>
        <v>15.4285714285714</v>
      </c>
      <c r="V672" s="4"/>
      <c r="W672" s="21" t="n">
        <f aca="false">(AVERAGE(T666:T672))/(AVERAGE(U666:U672))</f>
        <v>0.399207920792079</v>
      </c>
    </row>
    <row r="673" customFormat="false" ht="14.85" hidden="false" customHeight="false" outlineLevel="0" collapsed="false">
      <c r="A673" s="10" t="n">
        <f aca="false">+A672+1</f>
        <v>41332</v>
      </c>
      <c r="B673" s="0" t="n">
        <v>19372</v>
      </c>
      <c r="C673" s="0" t="n">
        <v>8790</v>
      </c>
      <c r="D673" s="0" t="n">
        <v>14946</v>
      </c>
      <c r="E673" s="8" t="n">
        <f aca="false">D673-D672</f>
        <v>2</v>
      </c>
      <c r="F673" s="8" t="n">
        <f aca="false">(B673-B672)+((D673-D672)-(C673-C672))</f>
        <v>63</v>
      </c>
      <c r="G673" s="8" t="n">
        <f aca="false">G672+F673</f>
        <v>25528</v>
      </c>
      <c r="H673" s="8" t="n">
        <f aca="false">(B673-B672)-(C673-C672)</f>
        <v>61</v>
      </c>
      <c r="I673" s="1" t="n">
        <f aca="false">AVERAGE(E644:E673)</f>
        <v>19.3</v>
      </c>
      <c r="J673" s="11" t="n">
        <f aca="false">(D673-D672)/F673</f>
        <v>0.0317460317460317</v>
      </c>
      <c r="K673" s="19" t="n">
        <f aca="false">SUM(E308:E673)</f>
        <v>9141</v>
      </c>
      <c r="L673" s="2" t="n">
        <f aca="false">(D673-D308)/(G673-G308)</f>
        <v>0.601043455289922</v>
      </c>
      <c r="M673" s="12" t="n">
        <f aca="false">AVERAGE(J644:J673)</f>
        <v>0.29086766417287</v>
      </c>
      <c r="N673" s="22" t="n">
        <f aca="false">AVERAGE(F644:F673)</f>
        <v>67.8666666666667</v>
      </c>
      <c r="P673" s="3" t="n">
        <v>41</v>
      </c>
      <c r="Q673" s="0" t="n">
        <v>37</v>
      </c>
      <c r="R673" s="8" t="n">
        <f aca="false">IF(P673&lt;65,65-P673,0)</f>
        <v>24</v>
      </c>
      <c r="S673" s="8" t="n">
        <f aca="false">IF(Q673&lt;65,65-Q673," ")</f>
        <v>28</v>
      </c>
      <c r="T673" s="4" t="n">
        <f aca="false">IF(R673&gt;0,((F673-28)*(0.16)),0)</f>
        <v>5.6</v>
      </c>
      <c r="U673" s="4" t="n">
        <f aca="false">(R673/7)*4</f>
        <v>13.7142857142857</v>
      </c>
      <c r="V673" s="4"/>
      <c r="W673" s="21" t="n">
        <f aca="false">(AVERAGE(T667:T673))/(AVERAGE(U667:U673))</f>
        <v>0.403316062176166</v>
      </c>
    </row>
    <row r="674" customFormat="false" ht="14.85" hidden="false" customHeight="false" outlineLevel="0" collapsed="false">
      <c r="A674" s="10" t="n">
        <f aca="false">+A673+1</f>
        <v>41333</v>
      </c>
      <c r="B674" s="0" t="n">
        <v>19418</v>
      </c>
      <c r="C674" s="0" t="n">
        <v>8798</v>
      </c>
      <c r="D674" s="0" t="n">
        <v>14962</v>
      </c>
      <c r="E674" s="8" t="n">
        <f aca="false">D674-D673</f>
        <v>16</v>
      </c>
      <c r="F674" s="8" t="n">
        <f aca="false">(B674-B673)+((D674-D673)-(C674-C673))</f>
        <v>54</v>
      </c>
      <c r="G674" s="8" t="n">
        <f aca="false">G673+F674</f>
        <v>25582</v>
      </c>
      <c r="H674" s="8" t="n">
        <f aca="false">(B674-B673)-(C674-C673)</f>
        <v>38</v>
      </c>
      <c r="I674" s="1" t="n">
        <f aca="false">AVERAGE(E645:E674)</f>
        <v>19.6</v>
      </c>
      <c r="J674" s="11" t="n">
        <f aca="false">(D674-D673)/F674</f>
        <v>0.296296296296296</v>
      </c>
      <c r="K674" s="19" t="n">
        <f aca="false">SUM(E309:E674)</f>
        <v>9117</v>
      </c>
      <c r="L674" s="2" t="n">
        <f aca="false">(D674-D309)/(G674-G309)</f>
        <v>0.600541683181398</v>
      </c>
      <c r="M674" s="12" t="n">
        <f aca="false">AVERAGE(J645:J674)</f>
        <v>0.297098374049414</v>
      </c>
      <c r="N674" s="14" t="n">
        <f aca="false">AVERAGE(F645:F674)</f>
        <v>67.5333333333333</v>
      </c>
      <c r="O674" s="8" t="n">
        <f aca="false">SUM(E647:E674)</f>
        <v>568</v>
      </c>
      <c r="P674" s="3" t="n">
        <v>45</v>
      </c>
      <c r="Q674" s="0" t="n">
        <v>38</v>
      </c>
      <c r="R674" s="8" t="n">
        <f aca="false">IF(P674&lt;65,65-P674,0)</f>
        <v>20</v>
      </c>
      <c r="S674" s="8" t="n">
        <f aca="false">IF(Q674&lt;65,65-Q674," ")</f>
        <v>27</v>
      </c>
      <c r="T674" s="4" t="n">
        <f aca="false">IF(R674&gt;0,((F674-28)*(0.16)),0)</f>
        <v>4.16</v>
      </c>
      <c r="U674" s="4" t="n">
        <f aca="false">(R674/7)*4</f>
        <v>11.4285714285714</v>
      </c>
      <c r="V674" s="4"/>
      <c r="W674" s="21" t="n">
        <f aca="false">(AVERAGE(T668:T674))/(AVERAGE(U668:U674))</f>
        <v>0.404269662921348</v>
      </c>
    </row>
    <row r="675" customFormat="false" ht="14.85" hidden="false" customHeight="false" outlineLevel="0" collapsed="false">
      <c r="A675" s="10" t="n">
        <f aca="false">+A674+1</f>
        <v>41334</v>
      </c>
      <c r="B675" s="0" t="n">
        <v>19467</v>
      </c>
      <c r="C675" s="0" t="n">
        <v>8804</v>
      </c>
      <c r="D675" s="0" t="n">
        <v>14977</v>
      </c>
      <c r="E675" s="8" t="n">
        <f aca="false">D675-D674</f>
        <v>15</v>
      </c>
      <c r="F675" s="8" t="n">
        <f aca="false">(B675-B674)+((D675-D674)-(C675-C674))</f>
        <v>58</v>
      </c>
      <c r="G675" s="8" t="n">
        <f aca="false">G674+F675</f>
        <v>25640</v>
      </c>
      <c r="H675" s="8" t="n">
        <f aca="false">(B675-B674)-(C675-C674)</f>
        <v>43</v>
      </c>
      <c r="I675" s="1" t="n">
        <f aca="false">AVERAGE(E646:E675)</f>
        <v>19.9666666666667</v>
      </c>
      <c r="J675" s="11" t="n">
        <f aca="false">(D675-D674)/F675</f>
        <v>0.258620689655172</v>
      </c>
      <c r="K675" s="19" t="n">
        <f aca="false">SUM(E310:E675)</f>
        <v>9106</v>
      </c>
      <c r="L675" s="2" t="n">
        <f aca="false">(D675-D310)/(G675-G310)</f>
        <v>0.601254953764861</v>
      </c>
      <c r="M675" s="12" t="n">
        <f aca="false">AVERAGE(J646:J675)</f>
        <v>0.303249927902117</v>
      </c>
      <c r="N675" s="22" t="n">
        <f aca="false">AVERAGE(F646:F675)</f>
        <v>67.6666666666667</v>
      </c>
      <c r="P675" s="3" t="n">
        <v>41</v>
      </c>
      <c r="Q675" s="0" t="n">
        <v>38</v>
      </c>
      <c r="R675" s="8" t="n">
        <f aca="false">IF(P675&lt;65,65-P675,0)</f>
        <v>24</v>
      </c>
      <c r="S675" s="8" t="n">
        <f aca="false">IF(Q675&lt;65,65-Q675," ")</f>
        <v>27</v>
      </c>
      <c r="T675" s="4" t="n">
        <f aca="false">IF(R675&gt;0,((F675-28)*(0.16)),0)</f>
        <v>4.8</v>
      </c>
      <c r="U675" s="4" t="n">
        <f aca="false">(R675/7)*4</f>
        <v>13.7142857142857</v>
      </c>
      <c r="V675" s="4"/>
      <c r="W675" s="21" t="n">
        <f aca="false">(AVERAGE(T669:T675))/(AVERAGE(U669:U675))</f>
        <v>0.398333333333333</v>
      </c>
    </row>
    <row r="676" customFormat="false" ht="14.85" hidden="false" customHeight="false" outlineLevel="0" collapsed="false">
      <c r="A676" s="10" t="n">
        <f aca="false">+A675+1</f>
        <v>41335</v>
      </c>
      <c r="B676" s="0" t="n">
        <v>19516</v>
      </c>
      <c r="C676" s="0" t="n">
        <v>8815</v>
      </c>
      <c r="D676" s="0" t="n">
        <v>15001</v>
      </c>
      <c r="E676" s="8" t="n">
        <f aca="false">D676-D675</f>
        <v>24</v>
      </c>
      <c r="F676" s="8" t="n">
        <f aca="false">(B676-B675)+((D676-D675)-(C676-C675))</f>
        <v>62</v>
      </c>
      <c r="G676" s="8" t="n">
        <f aca="false">G675+F676</f>
        <v>25702</v>
      </c>
      <c r="H676" s="8" t="n">
        <f aca="false">(B676-B675)-(C676-C675)</f>
        <v>38</v>
      </c>
      <c r="I676" s="1" t="n">
        <f aca="false">AVERAGE(E647:E676)</f>
        <v>20.2333333333333</v>
      </c>
      <c r="J676" s="11" t="n">
        <f aca="false">(D676-D675)/F676</f>
        <v>0.387096774193548</v>
      </c>
      <c r="K676" s="19" t="n">
        <f aca="false">SUM(E311:E676)</f>
        <v>9127</v>
      </c>
      <c r="L676" s="2" t="n">
        <f aca="false">(D676-D311)/(G676-G311)</f>
        <v>0.602099425628837</v>
      </c>
      <c r="M676" s="12" t="n">
        <f aca="false">AVERAGE(J647:J676)</f>
        <v>0.300466879198764</v>
      </c>
      <c r="N676" s="22" t="n">
        <f aca="false">AVERAGE(F647:F676)</f>
        <v>68.6</v>
      </c>
      <c r="P676" s="3" t="n">
        <v>36</v>
      </c>
      <c r="Q676" s="0" t="n">
        <v>38</v>
      </c>
      <c r="R676" s="8" t="n">
        <f aca="false">IF(P676&lt;65,65-P676,0)</f>
        <v>29</v>
      </c>
      <c r="S676" s="8" t="n">
        <f aca="false">IF(Q676&lt;65,65-Q676," ")</f>
        <v>27</v>
      </c>
      <c r="T676" s="4" t="n">
        <f aca="false">IF(R676&gt;0,((F676-28)*(0.16)),0)</f>
        <v>5.44</v>
      </c>
      <c r="U676" s="4" t="n">
        <f aca="false">(R676/7)*4</f>
        <v>16.5714285714286</v>
      </c>
      <c r="V676" s="4"/>
      <c r="W676" s="21" t="n">
        <f aca="false">(AVERAGE(T670:T676))/(AVERAGE(U670:U676))</f>
        <v>0.375491329479769</v>
      </c>
    </row>
    <row r="677" customFormat="false" ht="14.85" hidden="false" customHeight="false" outlineLevel="0" collapsed="false">
      <c r="A677" s="10" t="n">
        <f aca="false">+A676+1</f>
        <v>41336</v>
      </c>
      <c r="B677" s="0" t="n">
        <v>19580</v>
      </c>
      <c r="C677" s="0" t="n">
        <v>8818</v>
      </c>
      <c r="D677" s="0" t="n">
        <v>15015</v>
      </c>
      <c r="E677" s="8" t="n">
        <f aca="false">D677-D676</f>
        <v>14</v>
      </c>
      <c r="F677" s="8" t="n">
        <f aca="false">(B677-B676)+((D677-D676)-(C677-C676))</f>
        <v>75</v>
      </c>
      <c r="G677" s="8" t="n">
        <f aca="false">G676+F677</f>
        <v>25777</v>
      </c>
      <c r="H677" s="8" t="n">
        <f aca="false">(B677-B676)-(C677-C676)</f>
        <v>61</v>
      </c>
      <c r="I677" s="1" t="n">
        <f aca="false">AVERAGE(E648:E677)</f>
        <v>20.1</v>
      </c>
      <c r="J677" s="11" t="n">
        <f aca="false">(D677-D676)/F677</f>
        <v>0.186666666666667</v>
      </c>
      <c r="K677" s="19" t="n">
        <f aca="false">SUM(E312:E677)</f>
        <v>9134</v>
      </c>
      <c r="L677" s="2" t="n">
        <f aca="false">(D677-D312)/(G677-G312)</f>
        <v>0.601832926748863</v>
      </c>
      <c r="M677" s="12" t="n">
        <f aca="false">AVERAGE(J648:J677)</f>
        <v>0.298580993312879</v>
      </c>
      <c r="N677" s="22" t="n">
        <f aca="false">AVERAGE(F648:F677)</f>
        <v>68.6333333333333</v>
      </c>
      <c r="P677" s="3" t="n">
        <v>35</v>
      </c>
      <c r="Q677" s="0" t="n">
        <v>38</v>
      </c>
      <c r="R677" s="8" t="n">
        <f aca="false">IF(P677&lt;65,65-P677,0)</f>
        <v>30</v>
      </c>
      <c r="S677" s="8" t="n">
        <f aca="false">IF(Q677&lt;65,65-Q677," ")</f>
        <v>27</v>
      </c>
      <c r="T677" s="4" t="n">
        <f aca="false">IF(R677&gt;0,((F677-28)*(0.16)),0)</f>
        <v>7.52</v>
      </c>
      <c r="U677" s="4" t="n">
        <f aca="false">(R677/7)*4</f>
        <v>17.1428571428571</v>
      </c>
      <c r="V677" s="4"/>
      <c r="W677" s="21" t="n">
        <f aca="false">(AVERAGE(T671:T677))/(AVERAGE(U671:U677))</f>
        <v>0.38828729281768</v>
      </c>
    </row>
    <row r="678" customFormat="false" ht="14.85" hidden="false" customHeight="false" outlineLevel="0" collapsed="false">
      <c r="A678" s="10" t="n">
        <f aca="false">+A677+1</f>
        <v>41337</v>
      </c>
      <c r="B678" s="0" t="n">
        <v>19636</v>
      </c>
      <c r="C678" s="0" t="n">
        <v>8833</v>
      </c>
      <c r="D678" s="0" t="n">
        <v>15045</v>
      </c>
      <c r="E678" s="8" t="n">
        <f aca="false">D678-D677</f>
        <v>30</v>
      </c>
      <c r="F678" s="8" t="n">
        <f aca="false">(B678-B677)+((D678-D677)-(C678-C677))</f>
        <v>71</v>
      </c>
      <c r="G678" s="8" t="n">
        <f aca="false">G677+F678</f>
        <v>25848</v>
      </c>
      <c r="H678" s="8" t="n">
        <f aca="false">(B678-B677)-(C678-C677)</f>
        <v>41</v>
      </c>
      <c r="I678" s="1" t="n">
        <f aca="false">AVERAGE(E649:E678)</f>
        <v>20.3</v>
      </c>
      <c r="J678" s="11" t="n">
        <f aca="false">(D678-D677)/F678</f>
        <v>0.422535211267606</v>
      </c>
      <c r="K678" s="19" t="n">
        <f aca="false">SUM(E313:E678)</f>
        <v>9158</v>
      </c>
      <c r="L678" s="2" t="n">
        <f aca="false">(D678-D313)/(G678-G313)</f>
        <v>0.601290832455216</v>
      </c>
      <c r="M678" s="12" t="n">
        <f aca="false">AVERAGE(J649:J678)</f>
        <v>0.303026946138265</v>
      </c>
      <c r="N678" s="22" t="n">
        <f aca="false">AVERAGE(F649:F678)</f>
        <v>68.2333333333333</v>
      </c>
      <c r="P678" s="3" t="n">
        <v>36</v>
      </c>
      <c r="Q678" s="0" t="n">
        <v>38</v>
      </c>
      <c r="R678" s="8" t="n">
        <f aca="false">IF(P678&lt;65,65-P678,0)</f>
        <v>29</v>
      </c>
      <c r="S678" s="8" t="n">
        <f aca="false">IF(Q678&lt;65,65-Q678," ")</f>
        <v>27</v>
      </c>
      <c r="T678" s="4" t="n">
        <f aca="false">IF(R678&gt;0,((F678-28)*(0.16)),0)</f>
        <v>6.88</v>
      </c>
      <c r="U678" s="4" t="n">
        <f aca="false">(R678/7)*4</f>
        <v>16.5714285714286</v>
      </c>
      <c r="V678" s="4"/>
      <c r="W678" s="21" t="n">
        <f aca="false">(AVERAGE(T672:T678))/(AVERAGE(U672:U678))</f>
        <v>0.385573770491803</v>
      </c>
    </row>
    <row r="679" customFormat="false" ht="14.85" hidden="false" customHeight="false" outlineLevel="0" collapsed="false">
      <c r="A679" s="10" t="n">
        <f aca="false">+A678+1</f>
        <v>41338</v>
      </c>
      <c r="B679" s="0" t="n">
        <v>19678</v>
      </c>
      <c r="C679" s="0" t="n">
        <v>8861</v>
      </c>
      <c r="D679" s="0" t="n">
        <v>15089</v>
      </c>
      <c r="E679" s="8" t="n">
        <f aca="false">D679-D678</f>
        <v>44</v>
      </c>
      <c r="F679" s="8" t="n">
        <f aca="false">(B679-B678)+((D679-D678)-(C679-C678))</f>
        <v>58</v>
      </c>
      <c r="G679" s="8" t="n">
        <f aca="false">G678+F679</f>
        <v>25906</v>
      </c>
      <c r="H679" s="8" t="n">
        <f aca="false">(B679-B678)-(C679-C678)</f>
        <v>14</v>
      </c>
      <c r="I679" s="1" t="n">
        <f aca="false">AVERAGE(E650:E679)</f>
        <v>21.4333333333333</v>
      </c>
      <c r="J679" s="11" t="n">
        <f aca="false">(D679-D678)/F679</f>
        <v>0.758620689655172</v>
      </c>
      <c r="K679" s="19" t="n">
        <f aca="false">SUM(E314:E679)</f>
        <v>9174</v>
      </c>
      <c r="L679" s="2" t="n">
        <f aca="false">(D679-D314)/(G679-G314)</f>
        <v>0.602068374942362</v>
      </c>
      <c r="M679" s="12" t="n">
        <f aca="false">AVERAGE(J650:J679)</f>
        <v>0.324249261809697</v>
      </c>
      <c r="N679" s="22" t="n">
        <f aca="false">AVERAGE(F650:F679)</f>
        <v>67.4333333333333</v>
      </c>
      <c r="P679" s="3" t="n">
        <v>41</v>
      </c>
      <c r="Q679" s="0" t="n">
        <v>39</v>
      </c>
      <c r="R679" s="8" t="n">
        <f aca="false">IF(P679&lt;65,65-P679,0)</f>
        <v>24</v>
      </c>
      <c r="S679" s="8" t="n">
        <f aca="false">IF(Q679&lt;65,65-Q679," ")</f>
        <v>26</v>
      </c>
      <c r="T679" s="4" t="n">
        <f aca="false">IF(R679&gt;0,((F679-28)*(0.16)),0)</f>
        <v>4.8</v>
      </c>
      <c r="U679" s="4" t="n">
        <f aca="false">(R679/7)*4</f>
        <v>13.7142857142857</v>
      </c>
      <c r="V679" s="4"/>
      <c r="W679" s="21" t="n">
        <f aca="false">(AVERAGE(T673:T679))/(AVERAGE(U673:U679))</f>
        <v>0.381111111111111</v>
      </c>
    </row>
    <row r="680" customFormat="false" ht="14.85" hidden="false" customHeight="false" outlineLevel="0" collapsed="false">
      <c r="A680" s="10" t="n">
        <f aca="false">+A679+1</f>
        <v>41339</v>
      </c>
      <c r="B680" s="0" t="n">
        <v>19729</v>
      </c>
      <c r="C680" s="0" t="n">
        <v>8875</v>
      </c>
      <c r="D680" s="0" t="n">
        <v>15116</v>
      </c>
      <c r="E680" s="8" t="n">
        <f aca="false">D680-D679</f>
        <v>27</v>
      </c>
      <c r="F680" s="8" t="n">
        <f aca="false">(B680-B679)+((D680-D679)-(C680-C679))</f>
        <v>64</v>
      </c>
      <c r="G680" s="8" t="n">
        <f aca="false">G679+F680</f>
        <v>25970</v>
      </c>
      <c r="H680" s="8" t="n">
        <f aca="false">(B680-B679)-(C680-C679)</f>
        <v>37</v>
      </c>
      <c r="I680" s="1" t="n">
        <f aca="false">AVERAGE(E651:E680)</f>
        <v>21.5666666666667</v>
      </c>
      <c r="J680" s="11" t="n">
        <f aca="false">(D680-D679)/F680</f>
        <v>0.421875</v>
      </c>
      <c r="K680" s="19" t="n">
        <f aca="false">SUM(E315:E680)</f>
        <v>9167</v>
      </c>
      <c r="L680" s="2" t="n">
        <f aca="false">(D680-D315)/(G680-G315)</f>
        <v>0.600974838624687</v>
      </c>
      <c r="M680" s="12" t="n">
        <f aca="false">AVERAGE(J651:J680)</f>
        <v>0.329184777682713</v>
      </c>
      <c r="N680" s="22" t="n">
        <f aca="false">AVERAGE(F651:F680)</f>
        <v>66.7666666666667</v>
      </c>
      <c r="P680" s="3" t="n">
        <v>41</v>
      </c>
      <c r="Q680" s="0" t="n">
        <v>39</v>
      </c>
      <c r="R680" s="8" t="n">
        <f aca="false">IF(P680&lt;65,65-P680,0)</f>
        <v>24</v>
      </c>
      <c r="S680" s="8" t="n">
        <f aca="false">IF(Q680&lt;65,65-Q680," ")</f>
        <v>26</v>
      </c>
      <c r="T680" s="4" t="n">
        <f aca="false">IF(R680&gt;0,((F680-28)*(0.16)),0)</f>
        <v>5.76</v>
      </c>
      <c r="U680" s="4" t="n">
        <f aca="false">(R680/7)*4</f>
        <v>13.7142857142857</v>
      </c>
      <c r="V680" s="4"/>
      <c r="W680" s="21" t="n">
        <f aca="false">(AVERAGE(T674:T680))/(AVERAGE(U674:U680))</f>
        <v>0.382666666666667</v>
      </c>
    </row>
    <row r="681" customFormat="false" ht="14.85" hidden="false" customHeight="false" outlineLevel="0" collapsed="false">
      <c r="A681" s="10" t="n">
        <f aca="false">+A680+1</f>
        <v>41340</v>
      </c>
      <c r="B681" s="0" t="n">
        <v>19784</v>
      </c>
      <c r="C681" s="0" t="n">
        <v>8879</v>
      </c>
      <c r="D681" s="0" t="n">
        <v>15127</v>
      </c>
      <c r="E681" s="8" t="n">
        <f aca="false">D681-D680</f>
        <v>11</v>
      </c>
      <c r="F681" s="8" t="n">
        <f aca="false">(B681-B680)+((D681-D680)-(C681-C680))</f>
        <v>62</v>
      </c>
      <c r="G681" s="8" t="n">
        <f aca="false">G680+F681</f>
        <v>26032</v>
      </c>
      <c r="H681" s="8" t="n">
        <f aca="false">(B681-B680)-(C681-C680)</f>
        <v>51</v>
      </c>
      <c r="I681" s="1" t="n">
        <f aca="false">AVERAGE(E652:E681)</f>
        <v>21.4333333333333</v>
      </c>
      <c r="J681" s="11" t="n">
        <f aca="false">(D681-D680)/F681</f>
        <v>0.17741935483871</v>
      </c>
      <c r="K681" s="19" t="n">
        <f aca="false">SUM(E316:E681)</f>
        <v>9135</v>
      </c>
      <c r="L681" s="2" t="n">
        <f aca="false">(D681-D316)/(G681-G316)</f>
        <v>0.598722339304531</v>
      </c>
      <c r="M681" s="12" t="n">
        <f aca="false">AVERAGE(J652:J681)</f>
        <v>0.32860524968383</v>
      </c>
      <c r="N681" s="22" t="n">
        <f aca="false">AVERAGE(F652:F681)</f>
        <v>66.2666666666667</v>
      </c>
      <c r="P681" s="3" t="n">
        <v>37</v>
      </c>
      <c r="Q681" s="0" t="n">
        <v>40</v>
      </c>
      <c r="R681" s="8" t="n">
        <f aca="false">IF(P681&lt;65,65-P681,0)</f>
        <v>28</v>
      </c>
      <c r="S681" s="8" t="n">
        <f aca="false">IF(Q681&lt;65,65-Q681," ")</f>
        <v>25</v>
      </c>
      <c r="T681" s="4" t="n">
        <f aca="false">IF(R681&gt;0,((F681-28)*(0.16)),0)</f>
        <v>5.44</v>
      </c>
      <c r="U681" s="4" t="n">
        <f aca="false">(R681/7)*4</f>
        <v>16</v>
      </c>
      <c r="V681" s="4"/>
      <c r="W681" s="21" t="n">
        <f aca="false">(AVERAGE(T675:T681))/(AVERAGE(U675:U681))</f>
        <v>0.378297872340426</v>
      </c>
    </row>
    <row r="682" customFormat="false" ht="14.85" hidden="false" customHeight="false" outlineLevel="0" collapsed="false">
      <c r="A682" s="10" t="n">
        <f aca="false">+A681+1</f>
        <v>41341</v>
      </c>
      <c r="B682" s="0" t="n">
        <v>19841</v>
      </c>
      <c r="C682" s="0" t="n">
        <v>8882</v>
      </c>
      <c r="D682" s="0" t="n">
        <v>15136</v>
      </c>
      <c r="E682" s="8" t="n">
        <f aca="false">D682-D681</f>
        <v>9</v>
      </c>
      <c r="F682" s="8" t="n">
        <f aca="false">(B682-B681)+((D682-D681)-(C682-C681))</f>
        <v>63</v>
      </c>
      <c r="G682" s="8" t="n">
        <f aca="false">G681+F682</f>
        <v>26095</v>
      </c>
      <c r="H682" s="8" t="n">
        <f aca="false">(B682-B681)-(C682-C681)</f>
        <v>54</v>
      </c>
      <c r="I682" s="1" t="n">
        <f aca="false">AVERAGE(E653:E682)</f>
        <v>21.3666666666667</v>
      </c>
      <c r="J682" s="11" t="n">
        <f aca="false">(D682-D681)/F682</f>
        <v>0.142857142857143</v>
      </c>
      <c r="K682" s="19" t="n">
        <f aca="false">SUM(E317:E682)</f>
        <v>9100</v>
      </c>
      <c r="L682" s="2" t="n">
        <f aca="false">(D682-D317)/(G682-G317)</f>
        <v>0.595516697344202</v>
      </c>
      <c r="M682" s="12" t="n">
        <f aca="false">AVERAGE(J653:J682)</f>
        <v>0.328202835196909</v>
      </c>
      <c r="N682" s="22" t="n">
        <f aca="false">AVERAGE(F653:F682)</f>
        <v>66</v>
      </c>
      <c r="P682" s="3" t="n">
        <v>36</v>
      </c>
      <c r="Q682" s="0" t="n">
        <v>40</v>
      </c>
      <c r="R682" s="8" t="n">
        <f aca="false">IF(P682&lt;65,65-P682,0)</f>
        <v>29</v>
      </c>
      <c r="S682" s="8" t="n">
        <f aca="false">IF(Q682&lt;65,65-Q682," ")</f>
        <v>25</v>
      </c>
      <c r="T682" s="4" t="n">
        <f aca="false">IF(R682&gt;0,((F682-28)*(0.16)),0)</f>
        <v>5.6</v>
      </c>
      <c r="U682" s="4" t="n">
        <f aca="false">(R682/7)*4</f>
        <v>16.5714285714286</v>
      </c>
      <c r="V682" s="4"/>
      <c r="W682" s="21" t="n">
        <f aca="false">(AVERAGE(T676:T682))/(AVERAGE(U676:U682))</f>
        <v>0.375751295336788</v>
      </c>
    </row>
    <row r="683" customFormat="false" ht="14.85" hidden="false" customHeight="false" outlineLevel="0" collapsed="false">
      <c r="A683" s="10" t="n">
        <f aca="false">+A682+1</f>
        <v>41342</v>
      </c>
      <c r="B683" s="0" t="n">
        <v>19893</v>
      </c>
      <c r="C683" s="0" t="n">
        <v>8894</v>
      </c>
      <c r="D683" s="0" t="n">
        <v>15158</v>
      </c>
      <c r="E683" s="8" t="n">
        <f aca="false">D683-D682</f>
        <v>22</v>
      </c>
      <c r="F683" s="8" t="n">
        <f aca="false">(B683-B682)+((D683-D682)-(C683-C682))</f>
        <v>62</v>
      </c>
      <c r="G683" s="8" t="n">
        <f aca="false">G682+F683</f>
        <v>26157</v>
      </c>
      <c r="H683" s="8" t="n">
        <f aca="false">(B683-B682)-(C683-C682)</f>
        <v>40</v>
      </c>
      <c r="I683" s="1" t="n">
        <f aca="false">AVERAGE(E654:E683)</f>
        <v>21.4666666666667</v>
      </c>
      <c r="J683" s="11" t="n">
        <f aca="false">(D683-D682)/F683</f>
        <v>0.354838709677419</v>
      </c>
      <c r="K683" s="19" t="n">
        <f aca="false">SUM(E318:E683)</f>
        <v>9081</v>
      </c>
      <c r="L683" s="2" t="n">
        <f aca="false">(D683-D318)/(G683-G318)</f>
        <v>0.593635170603675</v>
      </c>
      <c r="M683" s="12" t="n">
        <f aca="false">AVERAGE(J654:J683)</f>
        <v>0.330852048224803</v>
      </c>
      <c r="N683" s="22" t="n">
        <f aca="false">AVERAGE(F654:F683)</f>
        <v>65.7666666666667</v>
      </c>
      <c r="P683" s="3" t="n">
        <v>45</v>
      </c>
      <c r="Q683" s="0" t="n">
        <v>40</v>
      </c>
      <c r="R683" s="8" t="n">
        <f aca="false">IF(P683&lt;65,65-P683,0)</f>
        <v>20</v>
      </c>
      <c r="S683" s="8" t="n">
        <f aca="false">IF(Q683&lt;65,65-Q683," ")</f>
        <v>25</v>
      </c>
      <c r="T683" s="4" t="n">
        <f aca="false">IF(R683&gt;0,((F683-28)*(0.16)),0)</f>
        <v>5.44</v>
      </c>
      <c r="U683" s="4" t="n">
        <f aca="false">(R683/7)*4</f>
        <v>11.4285714285714</v>
      </c>
      <c r="V683" s="4"/>
      <c r="W683" s="21" t="n">
        <f aca="false">(AVERAGE(T677:T683))/(AVERAGE(U677:U683))</f>
        <v>0.394130434782609</v>
      </c>
    </row>
    <row r="684" customFormat="false" ht="14.85" hidden="false" customHeight="false" outlineLevel="0" collapsed="false">
      <c r="A684" s="10" t="n">
        <f aca="false">+A683+1</f>
        <v>41343</v>
      </c>
      <c r="B684" s="0" t="n">
        <v>19927</v>
      </c>
      <c r="C684" s="0" t="n">
        <v>8927</v>
      </c>
      <c r="D684" s="0" t="n">
        <v>15200</v>
      </c>
      <c r="E684" s="8" t="n">
        <f aca="false">D684-D683</f>
        <v>42</v>
      </c>
      <c r="F684" s="8" t="n">
        <f aca="false">(B684-B683)+((D684-D683)-(C684-C683))</f>
        <v>43</v>
      </c>
      <c r="G684" s="8" t="n">
        <f aca="false">G683+F684</f>
        <v>26200</v>
      </c>
      <c r="H684" s="8" t="n">
        <f aca="false">(B684-B683)-(C684-C683)</f>
        <v>1</v>
      </c>
      <c r="I684" s="1" t="n">
        <f aca="false">AVERAGE(E655:E684)</f>
        <v>22.6333333333333</v>
      </c>
      <c r="J684" s="11" t="n">
        <f aca="false">(D684-D683)/F684</f>
        <v>0.976744186046512</v>
      </c>
      <c r="K684" s="19" t="n">
        <f aca="false">SUM(E319:E684)</f>
        <v>9089</v>
      </c>
      <c r="L684" s="2" t="n">
        <f aca="false">(D684-D319)/(G684-G319)</f>
        <v>0.594129621117605</v>
      </c>
      <c r="M684" s="12" t="n">
        <f aca="false">AVERAGE(J655:J684)</f>
        <v>0.360123802783161</v>
      </c>
      <c r="N684" s="22" t="n">
        <f aca="false">AVERAGE(F655:F684)</f>
        <v>64.8333333333333</v>
      </c>
      <c r="P684" s="3" t="n">
        <v>38</v>
      </c>
      <c r="Q684" s="0" t="n">
        <v>40</v>
      </c>
      <c r="R684" s="8" t="n">
        <f aca="false">IF(P684&lt;65,65-P684,0)</f>
        <v>27</v>
      </c>
      <c r="S684" s="8" t="n">
        <f aca="false">IF(Q684&lt;65,65-Q684," ")</f>
        <v>25</v>
      </c>
      <c r="T684" s="4" t="n">
        <f aca="false">IF(R684&gt;0,((F684-28)*(0.16)),0)</f>
        <v>2.4</v>
      </c>
      <c r="U684" s="4" t="n">
        <f aca="false">(R684/7)*4</f>
        <v>15.4285714285714</v>
      </c>
      <c r="V684" s="4"/>
      <c r="W684" s="21" t="n">
        <f aca="false">(AVERAGE(T678:T684))/(AVERAGE(U678:U684))</f>
        <v>0.351160220994475</v>
      </c>
    </row>
    <row r="685" customFormat="false" ht="14.85" hidden="false" customHeight="false" outlineLevel="0" collapsed="false">
      <c r="A685" s="10" t="n">
        <f aca="false">+A684+1</f>
        <v>41344</v>
      </c>
      <c r="B685" s="0" t="n">
        <v>19971</v>
      </c>
      <c r="C685" s="0" t="n">
        <v>8946</v>
      </c>
      <c r="D685" s="0" t="n">
        <v>15228</v>
      </c>
      <c r="E685" s="8" t="n">
        <f aca="false">D685-D684</f>
        <v>28</v>
      </c>
      <c r="F685" s="8" t="n">
        <f aca="false">(B685-B684)+((D685-D684)-(C685-C684))</f>
        <v>53</v>
      </c>
      <c r="G685" s="8" t="n">
        <f aca="false">G684+F685</f>
        <v>26253</v>
      </c>
      <c r="H685" s="8" t="n">
        <f aca="false">(B685-B684)-(C685-C684)</f>
        <v>25</v>
      </c>
      <c r="I685" s="1" t="n">
        <f aca="false">AVERAGE(E656:E685)</f>
        <v>23.4666666666667</v>
      </c>
      <c r="J685" s="11" t="n">
        <f aca="false">(D685-D684)/F685</f>
        <v>0.528301886792453</v>
      </c>
      <c r="K685" s="19" t="n">
        <f aca="false">SUM(E320:E685)</f>
        <v>9076</v>
      </c>
      <c r="L685" s="2" t="n">
        <f aca="false">(D685-D320)/(G685-G320)</f>
        <v>0.59338061465721</v>
      </c>
      <c r="M685" s="12" t="n">
        <f aca="false">AVERAGE(J656:J685)</f>
        <v>0.376284590313924</v>
      </c>
      <c r="N685" s="22" t="n">
        <f aca="false">AVERAGE(F656:F685)</f>
        <v>64.3</v>
      </c>
      <c r="P685" s="3" t="n">
        <v>46</v>
      </c>
      <c r="Q685" s="0" t="n">
        <v>40</v>
      </c>
      <c r="R685" s="8" t="n">
        <f aca="false">IF(P685&lt;65,65-P685,0)</f>
        <v>19</v>
      </c>
      <c r="S685" s="8" t="n">
        <f aca="false">IF(Q685&lt;65,65-Q685," ")</f>
        <v>25</v>
      </c>
      <c r="T685" s="4" t="n">
        <f aca="false">IF(R685&gt;0,((F685-28)*(0.16)),0)</f>
        <v>4</v>
      </c>
      <c r="U685" s="4" t="n">
        <f aca="false">(R685/7)*4</f>
        <v>10.8571428571429</v>
      </c>
      <c r="V685" s="4"/>
      <c r="W685" s="21" t="n">
        <f aca="false">(AVERAGE(T679:T685))/(AVERAGE(U679:U685))</f>
        <v>0.342222222222222</v>
      </c>
    </row>
    <row r="686" customFormat="false" ht="14.85" hidden="false" customHeight="false" outlineLevel="0" collapsed="false">
      <c r="A686" s="10" t="n">
        <f aca="false">+A685+1</f>
        <v>41345</v>
      </c>
      <c r="B686" s="0" t="n">
        <v>20004</v>
      </c>
      <c r="C686" s="0" t="n">
        <v>8952</v>
      </c>
      <c r="D686" s="0" t="n">
        <v>15242</v>
      </c>
      <c r="E686" s="8" t="n">
        <f aca="false">D686-D685</f>
        <v>14</v>
      </c>
      <c r="F686" s="8" t="n">
        <f aca="false">(B686-B685)+((D686-D685)-(C686-C685))</f>
        <v>41</v>
      </c>
      <c r="G686" s="8" t="n">
        <f aca="false">G685+F686</f>
        <v>26294</v>
      </c>
      <c r="H686" s="8" t="n">
        <f aca="false">(B686-B685)-(C686-C685)</f>
        <v>27</v>
      </c>
      <c r="I686" s="1" t="n">
        <f aca="false">AVERAGE(E657:E686)</f>
        <v>22.6</v>
      </c>
      <c r="J686" s="11" t="n">
        <f aca="false">(D686-D685)/F686</f>
        <v>0.341463414634146</v>
      </c>
      <c r="K686" s="19" t="n">
        <f aca="false">SUM(E321:E686)</f>
        <v>9050</v>
      </c>
      <c r="L686" s="2" t="n">
        <f aca="false">(D686-D321)/(G686-G321)</f>
        <v>0.592088836323017</v>
      </c>
      <c r="M686" s="12" t="n">
        <f aca="false">AVERAGE(J657:J686)</f>
        <v>0.368887361412058</v>
      </c>
      <c r="N686" s="22" t="n">
        <f aca="false">AVERAGE(F657:F686)</f>
        <v>63.3</v>
      </c>
      <c r="P686" s="3" t="n">
        <v>51</v>
      </c>
      <c r="Q686" s="0" t="n">
        <v>41</v>
      </c>
      <c r="R686" s="8" t="n">
        <f aca="false">IF(P686&lt;65,65-P686,0)</f>
        <v>14</v>
      </c>
      <c r="S686" s="8" t="n">
        <f aca="false">IF(Q686&lt;65,65-Q686," ")</f>
        <v>24</v>
      </c>
      <c r="T686" s="4" t="n">
        <f aca="false">IF(R686&gt;0,((F686-28)*(0.16)),0)</f>
        <v>2.08</v>
      </c>
      <c r="U686" s="4" t="n">
        <f aca="false">(R686/7)*4</f>
        <v>8</v>
      </c>
      <c r="V686" s="4"/>
      <c r="W686" s="21" t="n">
        <f aca="false">(AVERAGE(T680:T686))/(AVERAGE(U680:U686))</f>
        <v>0.333913043478261</v>
      </c>
    </row>
    <row r="687" customFormat="false" ht="14.85" hidden="false" customHeight="false" outlineLevel="0" collapsed="false">
      <c r="A687" s="10" t="n">
        <f aca="false">+A686+1</f>
        <v>41346</v>
      </c>
      <c r="B687" s="0" t="n">
        <v>20042</v>
      </c>
      <c r="C687" s="0" t="n">
        <v>8963</v>
      </c>
      <c r="D687" s="0" t="n">
        <v>15257</v>
      </c>
      <c r="E687" s="8" t="n">
        <f aca="false">D687-D686</f>
        <v>15</v>
      </c>
      <c r="F687" s="8" t="n">
        <f aca="false">(B687-B686)+((D687-D686)-(C687-C686))</f>
        <v>42</v>
      </c>
      <c r="G687" s="8" t="n">
        <f aca="false">G686+F687</f>
        <v>26336</v>
      </c>
      <c r="H687" s="8" t="n">
        <f aca="false">(B687-B686)-(C687-C686)</f>
        <v>27</v>
      </c>
      <c r="I687" s="1" t="n">
        <f aca="false">AVERAGE(E658:E687)</f>
        <v>22.2666666666667</v>
      </c>
      <c r="J687" s="11" t="n">
        <f aca="false">(D687-D686)/F687</f>
        <v>0.357142857142857</v>
      </c>
      <c r="K687" s="19" t="n">
        <f aca="false">SUM(E322:E687)</f>
        <v>9026</v>
      </c>
      <c r="L687" s="2" t="n">
        <f aca="false">(D687-D322)/(G687-G322)</f>
        <v>0.590950879957972</v>
      </c>
      <c r="M687" s="12" t="n">
        <f aca="false">AVERAGE(J658:J687)</f>
        <v>0.368714828630829</v>
      </c>
      <c r="N687" s="22" t="n">
        <f aca="false">AVERAGE(F658:F687)</f>
        <v>62.4</v>
      </c>
      <c r="P687" s="3" t="n">
        <v>45</v>
      </c>
      <c r="Q687" s="0" t="n">
        <v>41</v>
      </c>
      <c r="R687" s="8" t="n">
        <f aca="false">IF(P687&lt;65,65-P687,0)</f>
        <v>20</v>
      </c>
      <c r="S687" s="8" t="n">
        <f aca="false">IF(Q687&lt;65,65-Q687," ")</f>
        <v>24</v>
      </c>
      <c r="T687" s="4" t="n">
        <f aca="false">IF(R687&gt;0,((F687-28)*(0.16)),0)</f>
        <v>2.24</v>
      </c>
      <c r="U687" s="4" t="n">
        <f aca="false">(R687/7)*4</f>
        <v>11.4285714285714</v>
      </c>
      <c r="V687" s="4"/>
      <c r="W687" s="21" t="n">
        <f aca="false">(AVERAGE(T681:T687))/(AVERAGE(U681:U687))</f>
        <v>0.303184713375796</v>
      </c>
    </row>
    <row r="688" customFormat="false" ht="14.85" hidden="false" customHeight="false" outlineLevel="0" collapsed="false">
      <c r="A688" s="10" t="n">
        <f aca="false">+A687+1</f>
        <v>41347</v>
      </c>
      <c r="B688" s="0" t="n">
        <v>20093</v>
      </c>
      <c r="C688" s="0" t="n">
        <v>8977</v>
      </c>
      <c r="D688" s="0" t="n">
        <v>15286</v>
      </c>
      <c r="E688" s="8" t="n">
        <f aca="false">D688-D687</f>
        <v>29</v>
      </c>
      <c r="F688" s="8" t="n">
        <f aca="false">(B688-B687)+((D688-D687)-(C688-C687))</f>
        <v>66</v>
      </c>
      <c r="G688" s="8" t="n">
        <f aca="false">G687+F688</f>
        <v>26402</v>
      </c>
      <c r="H688" s="8" t="n">
        <f aca="false">(B688-B687)-(C688-C687)</f>
        <v>37</v>
      </c>
      <c r="I688" s="1" t="n">
        <f aca="false">AVERAGE(E659:E688)</f>
        <v>22.8666666666667</v>
      </c>
      <c r="J688" s="11" t="n">
        <f aca="false">(D688-D687)/F688</f>
        <v>0.439393939393939</v>
      </c>
      <c r="K688" s="19" t="n">
        <f aca="false">SUM(E323:E688)</f>
        <v>9028</v>
      </c>
      <c r="L688" s="2" t="n">
        <f aca="false">(D688-D323)/(G688-G323)</f>
        <v>0.589164046121593</v>
      </c>
      <c r="M688" s="12" t="n">
        <f aca="false">AVERAGE(J659:J688)</f>
        <v>0.377250182166183</v>
      </c>
      <c r="N688" s="22" t="n">
        <f aca="false">AVERAGE(F659:F688)</f>
        <v>62.6</v>
      </c>
      <c r="O688" s="0" t="n">
        <v>671</v>
      </c>
      <c r="P688" s="3" t="n">
        <v>37</v>
      </c>
      <c r="Q688" s="0" t="n">
        <v>41</v>
      </c>
      <c r="R688" s="8" t="n">
        <f aca="false">IF(P688&lt;65,65-P688,0)</f>
        <v>28</v>
      </c>
      <c r="S688" s="8" t="n">
        <f aca="false">IF(Q688&lt;65,65-Q688," ")</f>
        <v>24</v>
      </c>
      <c r="T688" s="4" t="n">
        <f aca="false">IF(R688&gt;0,((F688-28)*(0.16)),0)</f>
        <v>6.08</v>
      </c>
      <c r="U688" s="4" t="n">
        <f aca="false">(R688/7)*4</f>
        <v>16</v>
      </c>
      <c r="V688" s="4"/>
      <c r="W688" s="21" t="n">
        <f aca="false">(AVERAGE(T682:T688))/(AVERAGE(U682:U688))</f>
        <v>0.31031847133758</v>
      </c>
    </row>
    <row r="689" customFormat="false" ht="14.85" hidden="false" customHeight="false" outlineLevel="0" collapsed="false">
      <c r="A689" s="10" t="n">
        <f aca="false">+A688+1</f>
        <v>41348</v>
      </c>
      <c r="B689" s="0" t="n">
        <v>20138</v>
      </c>
      <c r="C689" s="0" t="n">
        <v>8998</v>
      </c>
      <c r="D689" s="0" t="n">
        <v>15323</v>
      </c>
      <c r="E689" s="8" t="n">
        <f aca="false">D689-D688</f>
        <v>37</v>
      </c>
      <c r="F689" s="8" t="n">
        <f aca="false">(B689-B688)+((D689-D688)-(C689-C688))</f>
        <v>61</v>
      </c>
      <c r="G689" s="8" t="n">
        <f aca="false">G688+F689</f>
        <v>26463</v>
      </c>
      <c r="H689" s="8" t="n">
        <f aca="false">(B689-B688)-(C689-C688)</f>
        <v>24</v>
      </c>
      <c r="I689" s="1" t="n">
        <f aca="false">AVERAGE(E660:E689)</f>
        <v>23.2</v>
      </c>
      <c r="J689" s="11" t="n">
        <f aca="false">(D689-D688)/F689</f>
        <v>0.60655737704918</v>
      </c>
      <c r="K689" s="19" t="n">
        <f aca="false">SUM(E324:E689)</f>
        <v>9030</v>
      </c>
      <c r="L689" s="2" t="n">
        <f aca="false">(D689-D324)/(G689-G324)</f>
        <v>0.588050725585044</v>
      </c>
      <c r="M689" s="12" t="n">
        <f aca="false">AVERAGE(J660:J689)</f>
        <v>0.382468761401156</v>
      </c>
      <c r="N689" s="22" t="n">
        <f aca="false">AVERAGE(F660:F689)</f>
        <v>62.6333333333333</v>
      </c>
      <c r="O689" s="0" t="n">
        <v>746</v>
      </c>
      <c r="P689" s="3" t="n">
        <v>39</v>
      </c>
      <c r="Q689" s="0" t="n">
        <v>42</v>
      </c>
      <c r="R689" s="8" t="n">
        <f aca="false">IF(P689&lt;65,65-P689,0)</f>
        <v>26</v>
      </c>
      <c r="S689" s="8" t="n">
        <f aca="false">IF(Q689&lt;65,65-Q689," ")</f>
        <v>23</v>
      </c>
      <c r="T689" s="4" t="n">
        <f aca="false">IF(R689&gt;0,((F689-28)*(0.16)),0)</f>
        <v>5.28</v>
      </c>
      <c r="U689" s="4" t="n">
        <f aca="false">(R689/7)*4</f>
        <v>14.8571428571429</v>
      </c>
      <c r="V689" s="4"/>
      <c r="W689" s="21" t="n">
        <f aca="false">(AVERAGE(T683:T689))/(AVERAGE(U683:U689))</f>
        <v>0.312727272727273</v>
      </c>
    </row>
    <row r="690" customFormat="false" ht="14.85" hidden="false" customHeight="false" outlineLevel="0" collapsed="false">
      <c r="A690" s="10" t="n">
        <f aca="false">+A689+1</f>
        <v>41349</v>
      </c>
      <c r="B690" s="0" t="n">
        <v>20187</v>
      </c>
      <c r="C690" s="0" t="n">
        <v>9000</v>
      </c>
      <c r="D690" s="0" t="n">
        <v>15334</v>
      </c>
      <c r="E690" s="8" t="n">
        <f aca="false">D690-D689</f>
        <v>11</v>
      </c>
      <c r="F690" s="8" t="n">
        <f aca="false">(B690-B689)+((D690-D689)-(C690-C689))</f>
        <v>58</v>
      </c>
      <c r="G690" s="8" t="n">
        <f aca="false">G689+F690</f>
        <v>26521</v>
      </c>
      <c r="H690" s="8" t="n">
        <f aca="false">(B690-B689)-(C690-C689)</f>
        <v>47</v>
      </c>
      <c r="I690" s="1" t="n">
        <f aca="false">AVERAGE(E661:E690)</f>
        <v>22.9</v>
      </c>
      <c r="J690" s="11" t="n">
        <f aca="false">(D690-D689)/F690</f>
        <v>0.189655172413793</v>
      </c>
      <c r="K690" s="19" t="n">
        <f aca="false">SUM(E325:E690)</f>
        <v>9007</v>
      </c>
      <c r="L690" s="2" t="n">
        <f aca="false">(D690-D325)/(G690-G325)</f>
        <v>0.587578369905956</v>
      </c>
      <c r="M690" s="12" t="n">
        <f aca="false">AVERAGE(J661:J690)</f>
        <v>0.377296347608052</v>
      </c>
      <c r="N690" s="22" t="n">
        <f aca="false">AVERAGE(F661:F690)</f>
        <v>62.6333333333333</v>
      </c>
      <c r="O690" s="0" t="n">
        <v>821</v>
      </c>
      <c r="P690" s="3" t="n">
        <v>38</v>
      </c>
      <c r="Q690" s="0" t="n">
        <v>42</v>
      </c>
      <c r="R690" s="8" t="n">
        <f aca="false">IF(P690&lt;65,65-P690,0)</f>
        <v>27</v>
      </c>
      <c r="S690" s="8" t="n">
        <f aca="false">IF(Q690&lt;65,65-Q690," ")</f>
        <v>23</v>
      </c>
      <c r="T690" s="4" t="n">
        <f aca="false">IF(R690&gt;0,((F690-28)*(0.16)),0)</f>
        <v>4.8</v>
      </c>
      <c r="U690" s="4" t="n">
        <f aca="false">(R690/7)*4</f>
        <v>15.4285714285714</v>
      </c>
      <c r="V690" s="4"/>
      <c r="W690" s="21" t="n">
        <f aca="false">(AVERAGE(T684:T690))/(AVERAGE(U684:U690))</f>
        <v>0.292173913043478</v>
      </c>
    </row>
    <row r="691" customFormat="false" ht="14.85" hidden="false" customHeight="false" outlineLevel="0" collapsed="false">
      <c r="A691" s="10" t="n">
        <f aca="false">+A690+1</f>
        <v>41350</v>
      </c>
      <c r="B691" s="0" t="n">
        <v>20242</v>
      </c>
      <c r="C691" s="0" t="n">
        <v>9004</v>
      </c>
      <c r="D691" s="0" t="n">
        <v>15347</v>
      </c>
      <c r="E691" s="8" t="n">
        <f aca="false">D691-D690</f>
        <v>13</v>
      </c>
      <c r="F691" s="8" t="n">
        <f aca="false">(B691-B690)+((D691-D690)-(C691-C690))</f>
        <v>64</v>
      </c>
      <c r="G691" s="8" t="n">
        <f aca="false">G690+F691</f>
        <v>26585</v>
      </c>
      <c r="H691" s="8" t="n">
        <f aca="false">(B691-B690)-(C691-C690)</f>
        <v>51</v>
      </c>
      <c r="I691" s="1" t="n">
        <f aca="false">AVERAGE(E662:E691)</f>
        <v>21.8333333333333</v>
      </c>
      <c r="J691" s="11" t="n">
        <f aca="false">(D691-D690)/F691</f>
        <v>0.203125</v>
      </c>
      <c r="K691" s="19" t="n">
        <f aca="false">SUM(E326:E691)</f>
        <v>9010</v>
      </c>
      <c r="L691" s="2" t="n">
        <f aca="false">(D691-D326)/(G691-G326)</f>
        <v>0.586213642885092</v>
      </c>
      <c r="M691" s="12" t="n">
        <f aca="false">AVERAGE(J662:J691)</f>
        <v>0.355221027095232</v>
      </c>
      <c r="N691" s="22" t="n">
        <f aca="false">AVERAGE(F662:F691)</f>
        <v>63.0333333333333</v>
      </c>
      <c r="O691" s="0" t="s">
        <v>32</v>
      </c>
      <c r="P691" s="3" t="n">
        <v>34</v>
      </c>
      <c r="Q691" s="0" t="n">
        <v>42</v>
      </c>
      <c r="R691" s="8" t="n">
        <f aca="false">IF(P691&lt;65,65-P691,0)</f>
        <v>31</v>
      </c>
      <c r="S691" s="8" t="n">
        <f aca="false">IF(Q691&lt;65,65-Q691," ")</f>
        <v>23</v>
      </c>
      <c r="T691" s="4" t="n">
        <f aca="false">IF(R691&gt;0,((F691-28)*(0.16)),0)</f>
        <v>5.76</v>
      </c>
      <c r="U691" s="4" t="n">
        <f aca="false">(R691/7)*4</f>
        <v>17.7142857142857</v>
      </c>
      <c r="V691" s="4"/>
      <c r="W691" s="21" t="n">
        <f aca="false">(AVERAGE(T685:T691))/(AVERAGE(U685:U691))</f>
        <v>0.320727272727273</v>
      </c>
    </row>
    <row r="692" customFormat="false" ht="14.85" hidden="false" customHeight="false" outlineLevel="0" collapsed="false">
      <c r="A692" s="10" t="n">
        <f aca="false">+A691+1</f>
        <v>41351</v>
      </c>
      <c r="B692" s="0" t="n">
        <v>20296</v>
      </c>
      <c r="C692" s="0" t="n">
        <v>9011</v>
      </c>
      <c r="D692" s="0" t="n">
        <v>15369</v>
      </c>
      <c r="E692" s="8" t="n">
        <f aca="false">D692-D691</f>
        <v>22</v>
      </c>
      <c r="F692" s="8" t="n">
        <f aca="false">(B692-B691)+((D692-D691)-(C692-C691))</f>
        <v>69</v>
      </c>
      <c r="G692" s="8" t="n">
        <f aca="false">G691+F692</f>
        <v>26654</v>
      </c>
      <c r="H692" s="8" t="n">
        <f aca="false">(B692-B691)-(C692-C691)</f>
        <v>47</v>
      </c>
      <c r="I692" s="1" t="n">
        <f aca="false">AVERAGE(E663:E692)</f>
        <v>21.6</v>
      </c>
      <c r="J692" s="11" t="n">
        <f aca="false">(D692-D691)/F692</f>
        <v>0.318840579710145</v>
      </c>
      <c r="K692" s="19" t="n">
        <f aca="false">SUM(E327:E692)</f>
        <v>9011</v>
      </c>
      <c r="L692" s="2" t="n">
        <f aca="false">(D692-D327)/(G692-G327)</f>
        <v>0.584103031091453</v>
      </c>
      <c r="M692" s="12" t="n">
        <f aca="false">AVERAGE(J663:J692)</f>
        <v>0.348889982091418</v>
      </c>
      <c r="N692" s="22" t="n">
        <f aca="false">AVERAGE(F663:F692)</f>
        <v>63.4333333333333</v>
      </c>
      <c r="P692" s="3" t="n">
        <v>31</v>
      </c>
      <c r="Q692" s="0" t="n">
        <v>43</v>
      </c>
      <c r="R692" s="8" t="n">
        <f aca="false">IF(P692&lt;65,65-P692,0)</f>
        <v>34</v>
      </c>
      <c r="S692" s="8" t="n">
        <f aca="false">IF(Q692&lt;65,65-Q692," ")</f>
        <v>22</v>
      </c>
      <c r="T692" s="4" t="n">
        <f aca="false">IF(R692&gt;0,((F692-28)*(0.16)),0)</f>
        <v>6.56</v>
      </c>
      <c r="U692" s="4" t="n">
        <f aca="false">(R692/7)*4</f>
        <v>19.4285714285714</v>
      </c>
      <c r="V692" s="4"/>
      <c r="W692" s="21" t="n">
        <f aca="false">(AVERAGE(T686:T692))/(AVERAGE(U686:U692))</f>
        <v>0.318888888888889</v>
      </c>
    </row>
    <row r="693" customFormat="false" ht="14.85" hidden="false" customHeight="false" outlineLevel="0" collapsed="false">
      <c r="A693" s="10" t="n">
        <f aca="false">+A692+1</f>
        <v>41352</v>
      </c>
      <c r="B693" s="0" t="n">
        <v>20366</v>
      </c>
      <c r="C693" s="0" t="n">
        <v>9011</v>
      </c>
      <c r="D693" s="0" t="n">
        <v>15374</v>
      </c>
      <c r="E693" s="8" t="n">
        <f aca="false">D693-D692</f>
        <v>5</v>
      </c>
      <c r="F693" s="8" t="n">
        <f aca="false">(B693-B692)+((D693-D692)-(C693-C692))</f>
        <v>75</v>
      </c>
      <c r="G693" s="8" t="n">
        <f aca="false">G692+F693</f>
        <v>26729</v>
      </c>
      <c r="H693" s="8" t="n">
        <f aca="false">(B693-B692)-(C693-C692)</f>
        <v>70</v>
      </c>
      <c r="I693" s="1" t="n">
        <f aca="false">AVERAGE(E664:E693)</f>
        <v>20.8333333333333</v>
      </c>
      <c r="J693" s="11" t="n">
        <f aca="false">(D693-D692)/F693</f>
        <v>0.0666666666666667</v>
      </c>
      <c r="K693" s="19" t="n">
        <f aca="false">SUM(E328:E693)</f>
        <v>8985</v>
      </c>
      <c r="L693" s="2" t="n">
        <f aca="false">(D693-D328)/(G693-G328)</f>
        <v>0.580350194552529</v>
      </c>
      <c r="M693" s="12" t="n">
        <f aca="false">AVERAGE(J664:J693)</f>
        <v>0.338326816185786</v>
      </c>
      <c r="N693" s="22" t="n">
        <f aca="false">AVERAGE(F664:F693)</f>
        <v>63.5</v>
      </c>
      <c r="P693" s="3" t="n">
        <v>41</v>
      </c>
      <c r="Q693" s="0" t="n">
        <v>43</v>
      </c>
      <c r="R693" s="8" t="n">
        <f aca="false">IF(P693&lt;65,65-P693,0)</f>
        <v>24</v>
      </c>
      <c r="S693" s="8" t="n">
        <f aca="false">IF(Q693&lt;65,65-Q693," ")</f>
        <v>22</v>
      </c>
      <c r="T693" s="4" t="n">
        <f aca="false">IF(R693&gt;0,((F693-28)*(0.16)),0)</f>
        <v>7.52</v>
      </c>
      <c r="U693" s="4" t="n">
        <f aca="false">(R693/7)*4</f>
        <v>13.7142857142857</v>
      </c>
      <c r="V693" s="4"/>
      <c r="W693" s="21" t="n">
        <f aca="false">(AVERAGE(T687:T693))/(AVERAGE(U687:U693))</f>
        <v>0.35221052631579</v>
      </c>
    </row>
    <row r="694" customFormat="false" ht="14.85" hidden="false" customHeight="false" outlineLevel="0" collapsed="false">
      <c r="A694" s="10" t="n">
        <f aca="false">+A693+1</f>
        <v>41353</v>
      </c>
      <c r="B694" s="0" t="n">
        <v>20406</v>
      </c>
      <c r="C694" s="0" t="n">
        <v>9036</v>
      </c>
      <c r="D694" s="0" t="n">
        <v>15412</v>
      </c>
      <c r="E694" s="8" t="n">
        <f aca="false">D694-D693</f>
        <v>38</v>
      </c>
      <c r="F694" s="8" t="n">
        <f aca="false">(B694-B693)+((D694-D693)-(C694-C693))</f>
        <v>53</v>
      </c>
      <c r="G694" s="8" t="n">
        <f aca="false">G693+F694</f>
        <v>26782</v>
      </c>
      <c r="H694" s="8" t="n">
        <f aca="false">(B694-B693)-(C694-C693)</f>
        <v>15</v>
      </c>
      <c r="I694" s="1" t="n">
        <f aca="false">AVERAGE(E665:E694)</f>
        <v>20.9</v>
      </c>
      <c r="J694" s="11" t="n">
        <f aca="false">(D694-D693)/F694</f>
        <v>0.716981132075472</v>
      </c>
      <c r="K694" s="19" t="n">
        <f aca="false">SUM(E329:E694)</f>
        <v>8987</v>
      </c>
      <c r="L694" s="2" t="n">
        <f aca="false">(D694-D329)/(G694-G329)</f>
        <v>0.579939130997863</v>
      </c>
      <c r="M694" s="12" t="n">
        <f aca="false">AVERAGE(J665:J694)</f>
        <v>0.348433083806692</v>
      </c>
      <c r="N694" s="22" t="n">
        <f aca="false">AVERAGE(F665:F694)</f>
        <v>62.3666666666667</v>
      </c>
      <c r="P694" s="3" t="n">
        <v>34</v>
      </c>
      <c r="Q694" s="0" t="n">
        <v>43</v>
      </c>
      <c r="R694" s="8" t="n">
        <f aca="false">IF(P694&lt;65,65-P694,0)</f>
        <v>31</v>
      </c>
      <c r="S694" s="8" t="n">
        <f aca="false">IF(Q694&lt;65,65-Q694," ")</f>
        <v>22</v>
      </c>
      <c r="T694" s="4" t="n">
        <f aca="false">IF(R694&gt;0,((F694-28)*(0.16)),0)</f>
        <v>4</v>
      </c>
      <c r="U694" s="4" t="n">
        <f aca="false">(R694/7)*4</f>
        <v>17.7142857142857</v>
      </c>
      <c r="V694" s="4"/>
      <c r="W694" s="21" t="n">
        <f aca="false">(AVERAGE(T688:T694))/(AVERAGE(U688:U694))</f>
        <v>0.348258706467662</v>
      </c>
    </row>
    <row r="695" customFormat="false" ht="14.85" hidden="false" customHeight="false" outlineLevel="0" collapsed="false">
      <c r="A695" s="10" t="n">
        <f aca="false">+A694+1</f>
        <v>41354</v>
      </c>
      <c r="B695" s="0" t="n">
        <v>20451</v>
      </c>
      <c r="C695" s="0" t="n">
        <v>9053</v>
      </c>
      <c r="D695" s="0" t="n">
        <v>15442</v>
      </c>
      <c r="E695" s="8" t="n">
        <f aca="false">D695-D694</f>
        <v>30</v>
      </c>
      <c r="F695" s="8" t="n">
        <f aca="false">(B695-B694)+((D695-D694)-(C695-C694))</f>
        <v>58</v>
      </c>
      <c r="G695" s="8" t="n">
        <f aca="false">G694+F695</f>
        <v>26840</v>
      </c>
      <c r="H695" s="8" t="n">
        <f aca="false">(B695-B694)-(C695-C694)</f>
        <v>28</v>
      </c>
      <c r="I695" s="1" t="n">
        <f aca="false">AVERAGE(E666:E695)</f>
        <v>20.8666666666667</v>
      </c>
      <c r="J695" s="11" t="n">
        <f aca="false">(D695-D694)/F695</f>
        <v>0.517241379310345</v>
      </c>
      <c r="K695" s="19" t="n">
        <f aca="false">SUM(E330:E695)</f>
        <v>8986</v>
      </c>
      <c r="L695" s="2" t="n">
        <f aca="false">(D695-D330)/(G695-G330)</f>
        <v>0.579358924647796</v>
      </c>
      <c r="M695" s="12" t="n">
        <f aca="false">AVERAGE(J666:J695)</f>
        <v>0.350912558355133</v>
      </c>
      <c r="N695" s="22" t="n">
        <f aca="false">AVERAGE(F666:F695)</f>
        <v>61.9666666666667</v>
      </c>
      <c r="O695" s="0" t="s">
        <v>43</v>
      </c>
      <c r="P695" s="3" t="n">
        <v>36</v>
      </c>
      <c r="Q695" s="0" t="n">
        <v>44</v>
      </c>
      <c r="R695" s="8" t="n">
        <f aca="false">IF(P695&lt;65,65-P695,0)</f>
        <v>29</v>
      </c>
      <c r="S695" s="8" t="n">
        <f aca="false">IF(Q695&lt;65,65-Q695," ")</f>
        <v>21</v>
      </c>
      <c r="T695" s="4" t="n">
        <f aca="false">IF(R695&gt;0,((F695-28)*(0.16)),0)</f>
        <v>4.8</v>
      </c>
      <c r="U695" s="4" t="n">
        <f aca="false">(R695/7)*4</f>
        <v>16.5714285714286</v>
      </c>
      <c r="V695" s="4"/>
      <c r="W695" s="21" t="n">
        <f aca="false">(AVERAGE(T689:T695))/(AVERAGE(U689:U695))</f>
        <v>0.335445544554455</v>
      </c>
    </row>
    <row r="696" customFormat="false" ht="14.85" hidden="false" customHeight="false" outlineLevel="0" collapsed="false">
      <c r="A696" s="10" t="n">
        <f aca="false">+A695+1</f>
        <v>41355</v>
      </c>
      <c r="B696" s="0" t="n">
        <v>20498</v>
      </c>
      <c r="C696" s="0" t="n">
        <v>9067</v>
      </c>
      <c r="D696" s="0" t="n">
        <v>15471</v>
      </c>
      <c r="E696" s="8" t="n">
        <f aca="false">D696-D695</f>
        <v>29</v>
      </c>
      <c r="F696" s="8" t="n">
        <f aca="false">(B696-B695)+((D696-D695)-(C696-C695))</f>
        <v>62</v>
      </c>
      <c r="G696" s="8" t="n">
        <f aca="false">G695+F696</f>
        <v>26902</v>
      </c>
      <c r="H696" s="8" t="n">
        <f aca="false">(B696-B695)-(C696-C695)</f>
        <v>33</v>
      </c>
      <c r="I696" s="1" t="n">
        <f aca="false">AVERAGE(E667:E696)</f>
        <v>21.3</v>
      </c>
      <c r="J696" s="11" t="n">
        <f aca="false">(D696-D695)/F696</f>
        <v>0.467741935483871</v>
      </c>
      <c r="K696" s="19" t="n">
        <f aca="false">SUM(E331:E696)</f>
        <v>8994</v>
      </c>
      <c r="L696" s="2" t="n">
        <f aca="false">(D696-D331)/(G696-G331)</f>
        <v>0.578825198271971</v>
      </c>
      <c r="M696" s="12" t="n">
        <f aca="false">AVERAGE(J667:J696)</f>
        <v>0.359198020131536</v>
      </c>
      <c r="N696" s="22" t="n">
        <f aca="false">AVERAGE(F667:F696)</f>
        <v>61.6</v>
      </c>
      <c r="P696" s="3" t="n">
        <v>36</v>
      </c>
      <c r="Q696" s="0" t="n">
        <v>44</v>
      </c>
      <c r="R696" s="8" t="n">
        <f aca="false">IF(P696&lt;65,65-P696,0)</f>
        <v>29</v>
      </c>
      <c r="S696" s="8" t="n">
        <f aca="false">IF(Q696&lt;65,65-Q696," ")</f>
        <v>21</v>
      </c>
      <c r="T696" s="4" t="n">
        <f aca="false">IF(R696&gt;0,((F696-28)*(0.16)),0)</f>
        <v>5.44</v>
      </c>
      <c r="U696" s="4" t="n">
        <f aca="false">(R696/7)*4</f>
        <v>16.5714285714286</v>
      </c>
      <c r="V696" s="4"/>
      <c r="W696" s="21" t="n">
        <f aca="false">(AVERAGE(T690:T696))/(AVERAGE(U690:U696))</f>
        <v>0.33190243902439</v>
      </c>
    </row>
    <row r="697" customFormat="false" ht="14.85" hidden="false" customHeight="false" outlineLevel="0" collapsed="false">
      <c r="A697" s="10" t="n">
        <f aca="false">+A696+1</f>
        <v>41356</v>
      </c>
      <c r="B697" s="0" t="n">
        <v>20546</v>
      </c>
      <c r="C697" s="0" t="n">
        <v>9088</v>
      </c>
      <c r="D697" s="0" t="n">
        <v>15508</v>
      </c>
      <c r="E697" s="8" t="n">
        <f aca="false">D697-D696</f>
        <v>37</v>
      </c>
      <c r="F697" s="8" t="n">
        <f aca="false">(B697-B696)+((D697-D696)-(C697-C696))</f>
        <v>64</v>
      </c>
      <c r="G697" s="8" t="n">
        <f aca="false">G696+F697</f>
        <v>26966</v>
      </c>
      <c r="H697" s="8" t="n">
        <f aca="false">(B697-B696)-(C697-C696)</f>
        <v>27</v>
      </c>
      <c r="I697" s="1" t="n">
        <f aca="false">AVERAGE(E668:E697)</f>
        <v>21.7</v>
      </c>
      <c r="J697" s="11" t="n">
        <f aca="false">(D697-D696)/F697</f>
        <v>0.578125</v>
      </c>
      <c r="K697" s="19" t="n">
        <f aca="false">SUM(E332:E697)</f>
        <v>9014</v>
      </c>
      <c r="L697" s="2" t="n">
        <f aca="false">(D697-D332)/(G697-G332)</f>
        <v>0.577553512888089</v>
      </c>
      <c r="M697" s="12" t="n">
        <f aca="false">AVERAGE(J668:J697)</f>
        <v>0.367357742353758</v>
      </c>
      <c r="N697" s="22" t="n">
        <f aca="false">AVERAGE(F668:F697)</f>
        <v>61.2333333333333</v>
      </c>
      <c r="P697" s="3" t="n">
        <v>39</v>
      </c>
      <c r="Q697" s="0" t="n">
        <v>44</v>
      </c>
      <c r="R697" s="8" t="n">
        <f aca="false">IF(P697&lt;65,65-P697,0)</f>
        <v>26</v>
      </c>
      <c r="S697" s="8" t="n">
        <f aca="false">IF(Q697&lt;65,65-Q697," ")</f>
        <v>21</v>
      </c>
      <c r="T697" s="4" t="n">
        <f aca="false">IF(R697&gt;0,((F697-28)*(0.16)),0)</f>
        <v>5.76</v>
      </c>
      <c r="U697" s="4" t="n">
        <f aca="false">(R697/7)*4</f>
        <v>14.8571428571429</v>
      </c>
      <c r="V697" s="4"/>
      <c r="W697" s="21" t="n">
        <f aca="false">(AVERAGE(T691:T697))/(AVERAGE(U691:U697))</f>
        <v>0.341764705882353</v>
      </c>
    </row>
    <row r="698" customFormat="false" ht="14.85" hidden="false" customHeight="false" outlineLevel="0" collapsed="false">
      <c r="A698" s="10" t="n">
        <f aca="false">+A697+1</f>
        <v>41357</v>
      </c>
      <c r="B698" s="0" t="n">
        <v>20585</v>
      </c>
      <c r="C698" s="0" t="n">
        <v>9111</v>
      </c>
      <c r="D698" s="0" t="n">
        <v>15545</v>
      </c>
      <c r="E698" s="8" t="n">
        <f aca="false">D698-D697</f>
        <v>37</v>
      </c>
      <c r="F698" s="8" t="n">
        <f aca="false">(B698-B697)+((D698-D697)-(C698-C697))</f>
        <v>53</v>
      </c>
      <c r="G698" s="8" t="n">
        <f aca="false">G697+F698</f>
        <v>27019</v>
      </c>
      <c r="H698" s="8" t="n">
        <f aca="false">(B698-B697)-(C698-C697)</f>
        <v>16</v>
      </c>
      <c r="I698" s="1" t="n">
        <f aca="false">AVERAGE(E669:E698)</f>
        <v>21.9</v>
      </c>
      <c r="J698" s="11" t="n">
        <f aca="false">(D698-D697)/F698</f>
        <v>0.69811320754717</v>
      </c>
      <c r="K698" s="19" t="n">
        <f aca="false">SUM(E333:E698)</f>
        <v>9022</v>
      </c>
      <c r="L698" s="2" t="n">
        <f aca="false">(D698-D333)/(G698-G333)</f>
        <v>0.577747817154597</v>
      </c>
      <c r="M698" s="12" t="n">
        <f aca="false">AVERAGE(J669:J698)</f>
        <v>0.37703169137726</v>
      </c>
      <c r="N698" s="22" t="n">
        <f aca="false">AVERAGE(F669:F698)</f>
        <v>60.4666666666667</v>
      </c>
      <c r="P698" s="3" t="n">
        <v>40</v>
      </c>
      <c r="Q698" s="0" t="n">
        <v>45</v>
      </c>
      <c r="R698" s="8" t="n">
        <f aca="false">IF(P698&lt;65,65-P698,0)</f>
        <v>25</v>
      </c>
      <c r="S698" s="8" t="n">
        <f aca="false">IF(Q698&lt;65,65-Q698," ")</f>
        <v>20</v>
      </c>
      <c r="T698" s="4" t="n">
        <f aca="false">IF(R698&gt;0,((F698-28)*(0.16)),0)</f>
        <v>4</v>
      </c>
      <c r="U698" s="4" t="n">
        <f aca="false">(R698/7)*4</f>
        <v>14.2857142857143</v>
      </c>
      <c r="V698" s="4"/>
      <c r="W698" s="21" t="n">
        <f aca="false">(AVERAGE(T692:T698))/(AVERAGE(U692:U698))</f>
        <v>0.336565656565657</v>
      </c>
    </row>
    <row r="699" customFormat="false" ht="14.85" hidden="false" customHeight="false" outlineLevel="0" collapsed="false">
      <c r="A699" s="10" t="n">
        <f aca="false">+A698+1</f>
        <v>41358</v>
      </c>
      <c r="B699" s="0" t="n">
        <v>20634</v>
      </c>
      <c r="C699" s="0" t="n">
        <v>9122</v>
      </c>
      <c r="D699" s="0" t="n">
        <v>15564</v>
      </c>
      <c r="E699" s="8" t="n">
        <f aca="false">D699-D698</f>
        <v>19</v>
      </c>
      <c r="F699" s="8" t="n">
        <f aca="false">(B699-B698)+((D699-D698)-(C699-C698))</f>
        <v>57</v>
      </c>
      <c r="G699" s="8" t="n">
        <f aca="false">G698+F699</f>
        <v>27076</v>
      </c>
      <c r="H699" s="8" t="n">
        <f aca="false">(B699-B698)-(C699-C698)</f>
        <v>38</v>
      </c>
      <c r="I699" s="1" t="n">
        <f aca="false">AVERAGE(E670:E699)</f>
        <v>22.3</v>
      </c>
      <c r="J699" s="11" t="n">
        <f aca="false">(D699-D698)/F699</f>
        <v>0.333333333333333</v>
      </c>
      <c r="K699" s="19" t="n">
        <f aca="false">SUM(E334:E699)</f>
        <v>9018</v>
      </c>
      <c r="L699" s="2" t="n">
        <f aca="false">(D699-D334)/(G699-G334)</f>
        <v>0.577024168215911</v>
      </c>
      <c r="M699" s="12" t="n">
        <f aca="false">AVERAGE(J670:J699)</f>
        <v>0.384761159976294</v>
      </c>
      <c r="N699" s="22" t="n">
        <f aca="false">AVERAGE(F670:F699)</f>
        <v>60.0666666666667</v>
      </c>
      <c r="P699" s="3" t="n">
        <v>38</v>
      </c>
      <c r="Q699" s="0" t="n">
        <v>45</v>
      </c>
      <c r="R699" s="8" t="n">
        <f aca="false">IF(P699&lt;65,65-P699,0)</f>
        <v>27</v>
      </c>
      <c r="S699" s="8" t="n">
        <f aca="false">IF(Q699&lt;65,65-Q699," ")</f>
        <v>20</v>
      </c>
      <c r="T699" s="4" t="n">
        <f aca="false">IF(R699&gt;0,((F699-28)*(0.16)),0)</f>
        <v>4.64</v>
      </c>
      <c r="U699" s="4" t="n">
        <f aca="false">(R699/7)*4</f>
        <v>15.4285714285714</v>
      </c>
      <c r="V699" s="4"/>
      <c r="W699" s="21" t="n">
        <f aca="false">(AVERAGE(T693:T699))/(AVERAGE(U693:U699))</f>
        <v>0.33130890052356</v>
      </c>
    </row>
    <row r="700" customFormat="false" ht="14.85" hidden="false" customHeight="false" outlineLevel="0" collapsed="false">
      <c r="A700" s="10" t="n">
        <f aca="false">+A699+1</f>
        <v>41359</v>
      </c>
      <c r="B700" s="0" t="n">
        <v>20691</v>
      </c>
      <c r="C700" s="0" t="n">
        <v>9126</v>
      </c>
      <c r="D700" s="0" t="n">
        <v>15572</v>
      </c>
      <c r="E700" s="8" t="n">
        <f aca="false">D700-D699</f>
        <v>8</v>
      </c>
      <c r="F700" s="8" t="n">
        <f aca="false">(B700-B699)+((D700-D699)-(C700-C699))</f>
        <v>61</v>
      </c>
      <c r="G700" s="8" t="n">
        <f aca="false">G699+F700</f>
        <v>27137</v>
      </c>
      <c r="H700" s="8" t="n">
        <f aca="false">(B700-B699)-(C700-C699)</f>
        <v>53</v>
      </c>
      <c r="I700" s="1" t="n">
        <f aca="false">AVERAGE(E671:E700)</f>
        <v>22.1666666666667</v>
      </c>
      <c r="J700" s="11" t="n">
        <f aca="false">(D700-D699)/F700</f>
        <v>0.131147540983607</v>
      </c>
      <c r="K700" s="19" t="n">
        <f aca="false">SUM(E335:E700)</f>
        <v>9009</v>
      </c>
      <c r="L700" s="2" t="n">
        <f aca="false">(D700-D335)/(G700-G335)</f>
        <v>0.574894379720906</v>
      </c>
      <c r="M700" s="12" t="n">
        <f aca="false">AVERAGE(J671:J700)</f>
        <v>0.38198988753289</v>
      </c>
      <c r="N700" s="22" t="n">
        <f aca="false">AVERAGE(F671:F700)</f>
        <v>60.2333333333333</v>
      </c>
      <c r="P700" s="3" t="n">
        <v>44</v>
      </c>
      <c r="Q700" s="0" t="n">
        <v>45</v>
      </c>
      <c r="R700" s="8" t="n">
        <f aca="false">IF(P700&lt;65,65-P700,0)</f>
        <v>21</v>
      </c>
      <c r="S700" s="8" t="n">
        <f aca="false">IF(Q700&lt;65,65-Q700," ")</f>
        <v>20</v>
      </c>
      <c r="T700" s="4" t="n">
        <f aca="false">IF(R700&gt;0,((F700-28)*(0.16)),0)</f>
        <v>5.28</v>
      </c>
      <c r="U700" s="4" t="n">
        <f aca="false">(R700/7)*4</f>
        <v>12</v>
      </c>
      <c r="V700" s="4"/>
      <c r="W700" s="21" t="n">
        <f aca="false">(AVERAGE(T694:T700))/(AVERAGE(U694:U700))</f>
        <v>0.315744680851064</v>
      </c>
    </row>
    <row r="701" customFormat="false" ht="14.85" hidden="false" customHeight="false" outlineLevel="0" collapsed="false">
      <c r="A701" s="10" t="n">
        <f aca="false">+A700+1</f>
        <v>41360</v>
      </c>
      <c r="B701" s="0" t="n">
        <v>20735</v>
      </c>
      <c r="C701" s="0" t="n">
        <v>9149</v>
      </c>
      <c r="D701" s="0" t="n">
        <v>15604</v>
      </c>
      <c r="E701" s="8" t="n">
        <f aca="false">D701-D700</f>
        <v>32</v>
      </c>
      <c r="F701" s="8" t="n">
        <f aca="false">(B701-B700)+((D701-D700)-(C701-C700))</f>
        <v>53</v>
      </c>
      <c r="G701" s="8" t="n">
        <f aca="false">G700+F701</f>
        <v>27190</v>
      </c>
      <c r="H701" s="8" t="n">
        <f aca="false">(B701-B700)-(C701-C700)</f>
        <v>21</v>
      </c>
      <c r="I701" s="1" t="n">
        <f aca="false">AVERAGE(E672:E701)</f>
        <v>22.6666666666667</v>
      </c>
      <c r="J701" s="11" t="n">
        <f aca="false">(D701-D700)/F701</f>
        <v>0.60377358490566</v>
      </c>
      <c r="K701" s="19" t="n">
        <f aca="false">SUM(E336:E701)</f>
        <v>9013</v>
      </c>
      <c r="L701" s="2" t="n">
        <f aca="false">(D701-D336)/(G701-G336)</f>
        <v>0.573649859227028</v>
      </c>
      <c r="M701" s="12" t="n">
        <f aca="false">AVERAGE(J672:J701)</f>
        <v>0.394020435601174</v>
      </c>
      <c r="N701" s="22" t="n">
        <f aca="false">AVERAGE(F672:F701)</f>
        <v>59.6666666666667</v>
      </c>
      <c r="P701" s="3" t="n">
        <v>46</v>
      </c>
      <c r="Q701" s="0" t="n">
        <v>46</v>
      </c>
      <c r="R701" s="8" t="n">
        <f aca="false">IF(P701&lt;65,65-P701,0)</f>
        <v>19</v>
      </c>
      <c r="S701" s="8" t="n">
        <f aca="false">IF(Q701&lt;65,65-Q701," ")</f>
        <v>19</v>
      </c>
      <c r="T701" s="4" t="n">
        <f aca="false">IF(R701&gt;0,((F701-28)*(0.16)),0)</f>
        <v>4</v>
      </c>
      <c r="U701" s="4" t="n">
        <f aca="false">(R701/7)*4</f>
        <v>10.8571428571429</v>
      </c>
      <c r="V701" s="4"/>
      <c r="W701" s="21" t="n">
        <f aca="false">(AVERAGE(T695:T701))/(AVERAGE(U695:U701))</f>
        <v>0.337272727272727</v>
      </c>
    </row>
    <row r="702" customFormat="false" ht="14.85" hidden="false" customHeight="false" outlineLevel="0" collapsed="false">
      <c r="A702" s="10" t="n">
        <f aca="false">+A701+1</f>
        <v>41361</v>
      </c>
      <c r="B702" s="0" t="n">
        <v>20773</v>
      </c>
      <c r="C702" s="0" t="n">
        <v>9168</v>
      </c>
      <c r="D702" s="0" t="n">
        <v>15634</v>
      </c>
      <c r="E702" s="8" t="n">
        <f aca="false">D702-D701</f>
        <v>30</v>
      </c>
      <c r="F702" s="8" t="n">
        <f aca="false">(B702-B701)+((D702-D701)-(C702-C701))</f>
        <v>49</v>
      </c>
      <c r="G702" s="8" t="n">
        <f aca="false">G701+F702</f>
        <v>27239</v>
      </c>
      <c r="H702" s="8" t="n">
        <f aca="false">(B702-B701)-(C702-C701)</f>
        <v>19</v>
      </c>
      <c r="I702" s="1" t="n">
        <f aca="false">AVERAGE(E673:E702)</f>
        <v>23</v>
      </c>
      <c r="J702" s="11" t="n">
        <f aca="false">(D702-D701)/F702</f>
        <v>0.612244897959184</v>
      </c>
      <c r="K702" s="19" t="n">
        <f aca="false">SUM(E337:E702)</f>
        <v>8995</v>
      </c>
      <c r="L702" s="2" t="n">
        <f aca="false">(D702-D337)/(G702-G337)</f>
        <v>0.572891334954563</v>
      </c>
      <c r="M702" s="12" t="n">
        <f aca="false">AVERAGE(J673:J702)</f>
        <v>0.40417218861007</v>
      </c>
      <c r="N702" s="22" t="n">
        <f aca="false">AVERAGE(F673:F702)</f>
        <v>59.1333333333333</v>
      </c>
      <c r="P702" s="3" t="n">
        <v>44</v>
      </c>
      <c r="Q702" s="0" t="n">
        <v>46</v>
      </c>
      <c r="R702" s="8" t="n">
        <f aca="false">IF(P702&lt;65,65-P702,0)</f>
        <v>21</v>
      </c>
      <c r="S702" s="8" t="n">
        <f aca="false">IF(Q702&lt;65,65-Q702," ")</f>
        <v>19</v>
      </c>
      <c r="T702" s="4" t="n">
        <f aca="false">IF(R702&gt;0,((F702-28)*(0.16)),0)</f>
        <v>3.36</v>
      </c>
      <c r="U702" s="4" t="n">
        <f aca="false">(R702/7)*4</f>
        <v>12</v>
      </c>
      <c r="V702" s="4"/>
      <c r="W702" s="21" t="n">
        <f aca="false">(AVERAGE(T696:T702))/(AVERAGE(U696:U702))</f>
        <v>0.338333333333333</v>
      </c>
    </row>
    <row r="703" customFormat="false" ht="14.85" hidden="false" customHeight="false" outlineLevel="0" collapsed="false">
      <c r="A703" s="10" t="n">
        <f aca="false">+A702+1</f>
        <v>41362</v>
      </c>
      <c r="B703" s="0" t="n">
        <v>20812</v>
      </c>
      <c r="C703" s="0" t="n">
        <v>9184</v>
      </c>
      <c r="D703" s="0" t="n">
        <v>15659</v>
      </c>
      <c r="E703" s="8" t="n">
        <f aca="false">D703-D702</f>
        <v>25</v>
      </c>
      <c r="F703" s="8" t="n">
        <f aca="false">(B703-B702)+((D703-D702)-(C703-C702))</f>
        <v>48</v>
      </c>
      <c r="G703" s="8" t="n">
        <f aca="false">G702+F703</f>
        <v>27287</v>
      </c>
      <c r="H703" s="8" t="n">
        <f aca="false">(B703-B702)-(C703-C702)</f>
        <v>23</v>
      </c>
      <c r="I703" s="1" t="n">
        <f aca="false">AVERAGE(E674:E703)</f>
        <v>23.7666666666667</v>
      </c>
      <c r="J703" s="11" t="n">
        <f aca="false">(D703-D702)/F703</f>
        <v>0.520833333333333</v>
      </c>
      <c r="K703" s="19" t="n">
        <f aca="false">SUM(E338:E703)</f>
        <v>8977</v>
      </c>
      <c r="L703" s="2" t="n">
        <f aca="false">(D703-D338)/(G703-G338)</f>
        <v>0.571967275981081</v>
      </c>
      <c r="M703" s="12" t="n">
        <f aca="false">AVERAGE(J674:J703)</f>
        <v>0.42047509866298</v>
      </c>
      <c r="N703" s="22" t="n">
        <f aca="false">AVERAGE(F674:F703)</f>
        <v>58.6333333333333</v>
      </c>
      <c r="P703" s="3" t="n">
        <v>47</v>
      </c>
      <c r="Q703" s="0" t="n">
        <v>46</v>
      </c>
      <c r="R703" s="8" t="n">
        <f aca="false">IF(P703&lt;65,65-P703,0)</f>
        <v>18</v>
      </c>
      <c r="S703" s="8" t="n">
        <f aca="false">IF(Q703&lt;65,65-Q703," ")</f>
        <v>19</v>
      </c>
      <c r="T703" s="4" t="n">
        <f aca="false">IF(R703&gt;0,((F703-28)*(0.16)),0)</f>
        <v>3.2</v>
      </c>
      <c r="U703" s="4" t="n">
        <f aca="false">(R703/7)*4</f>
        <v>10.2857142857143</v>
      </c>
      <c r="V703" s="4"/>
      <c r="W703" s="21" t="n">
        <f aca="false">(AVERAGE(T697:T703))/(AVERAGE(U697:U703))</f>
        <v>0.337070063694267</v>
      </c>
    </row>
    <row r="704" customFormat="false" ht="14.85" hidden="false" customHeight="false" outlineLevel="0" collapsed="false">
      <c r="A704" s="10" t="n">
        <f aca="false">+A703+1</f>
        <v>41363</v>
      </c>
      <c r="B704" s="0" t="n">
        <v>20846</v>
      </c>
      <c r="C704" s="0" t="n">
        <v>9207</v>
      </c>
      <c r="D704" s="0" t="n">
        <v>15691</v>
      </c>
      <c r="E704" s="8" t="n">
        <f aca="false">D704-D703</f>
        <v>32</v>
      </c>
      <c r="F704" s="8" t="n">
        <f aca="false">(B704-B703)+((D704-D703)-(C704-C703))</f>
        <v>43</v>
      </c>
      <c r="G704" s="8" t="n">
        <f aca="false">G703+F704</f>
        <v>27330</v>
      </c>
      <c r="H704" s="8" t="n">
        <f aca="false">(B704-B703)-(C704-C703)</f>
        <v>11</v>
      </c>
      <c r="I704" s="1" t="n">
        <f aca="false">AVERAGE(E675:E704)</f>
        <v>24.3</v>
      </c>
      <c r="J704" s="11" t="n">
        <f aca="false">(D704-D703)/F704</f>
        <v>0.744186046511628</v>
      </c>
      <c r="K704" s="19" t="n">
        <f aca="false">SUM(E339:E704)</f>
        <v>8981</v>
      </c>
      <c r="L704" s="2" t="n">
        <f aca="false">(D704-D339)/(G704-G339)</f>
        <v>0.571693290734824</v>
      </c>
      <c r="M704" s="12" t="n">
        <f aca="false">AVERAGE(J675:J704)</f>
        <v>0.435404757003491</v>
      </c>
      <c r="N704" s="22" t="n">
        <f aca="false">AVERAGE(F675:F704)</f>
        <v>58.2666666666667</v>
      </c>
      <c r="P704" s="3" t="n">
        <v>50</v>
      </c>
      <c r="Q704" s="0" t="n">
        <v>47</v>
      </c>
      <c r="R704" s="8" t="n">
        <f aca="false">IF(P704&lt;65,65-P704,0)</f>
        <v>15</v>
      </c>
      <c r="S704" s="8" t="n">
        <f aca="false">IF(Q704&lt;65,65-Q704," ")</f>
        <v>18</v>
      </c>
      <c r="T704" s="4" t="n">
        <f aca="false">IF(R704&gt;0,((F704-28)*(0.16)),0)</f>
        <v>2.4</v>
      </c>
      <c r="U704" s="4" t="n">
        <f aca="false">(R704/7)*4</f>
        <v>8.57142857142857</v>
      </c>
      <c r="V704" s="4"/>
      <c r="W704" s="21" t="n">
        <f aca="false">(AVERAGE(T698:T704))/(AVERAGE(U698:U704))</f>
        <v>0.322191780821918</v>
      </c>
    </row>
    <row r="705" customFormat="false" ht="14.85" hidden="false" customHeight="false" outlineLevel="0" collapsed="false">
      <c r="A705" s="10" t="n">
        <f aca="false">+A704+1</f>
        <v>41364</v>
      </c>
      <c r="B705" s="0" t="n">
        <v>20879</v>
      </c>
      <c r="C705" s="0" t="n">
        <v>9231</v>
      </c>
      <c r="D705" s="23" t="n">
        <v>15729</v>
      </c>
      <c r="E705" s="8" t="n">
        <f aca="false">D705-D704</f>
        <v>38</v>
      </c>
      <c r="F705" s="8" t="n">
        <f aca="false">(B705-B704)+((D705-D704)-(C705-C704))</f>
        <v>47</v>
      </c>
      <c r="G705" s="8" t="n">
        <f aca="false">G704+F705</f>
        <v>27377</v>
      </c>
      <c r="H705" s="8" t="n">
        <f aca="false">(B705-B704)-(C705-C704)</f>
        <v>9</v>
      </c>
      <c r="I705" s="1" t="n">
        <f aca="false">AVERAGE(E676:E705)</f>
        <v>25.0666666666667</v>
      </c>
      <c r="J705" s="11" t="n">
        <f aca="false">(D705-D704)/F705</f>
        <v>0.808510638297872</v>
      </c>
      <c r="K705" s="19" t="n">
        <f aca="false">SUM(E340:E705)</f>
        <v>8985</v>
      </c>
      <c r="L705" s="2" t="n">
        <f aca="false">(D705-D340)/(G705-G340)</f>
        <v>0.572076677316294</v>
      </c>
      <c r="M705" s="12" t="n">
        <f aca="false">AVERAGE(J676:J705)</f>
        <v>0.453734421958248</v>
      </c>
      <c r="N705" s="14" t="n">
        <f aca="false">AVERAGE(F676:F705)</f>
        <v>57.9</v>
      </c>
      <c r="O705" s="8" t="n">
        <f aca="false">SUM(E675:E705)</f>
        <v>767</v>
      </c>
      <c r="P705" s="3" t="n">
        <v>47</v>
      </c>
      <c r="Q705" s="0" t="n">
        <v>47</v>
      </c>
      <c r="R705" s="8" t="n">
        <f aca="false">IF(P705&lt;65,65-P705,0)</f>
        <v>18</v>
      </c>
      <c r="S705" s="8" t="n">
        <f aca="false">IF(Q705&lt;65,65-Q705," ")</f>
        <v>18</v>
      </c>
      <c r="T705" s="4" t="n">
        <f aca="false">IF(R705&gt;0,((F705-28)*(0.16)),0)</f>
        <v>3.04</v>
      </c>
      <c r="U705" s="4" t="n">
        <f aca="false">(R705/7)*4</f>
        <v>10.2857142857143</v>
      </c>
      <c r="V705" s="4"/>
      <c r="W705" s="21" t="n">
        <f aca="false">(AVERAGE(T699:T705))/(AVERAGE(U699:U705))</f>
        <v>0.326330935251798</v>
      </c>
    </row>
    <row r="706" customFormat="false" ht="14.85" hidden="false" customHeight="false" outlineLevel="0" collapsed="false">
      <c r="A706" s="10" t="n">
        <f aca="false">+A705+1</f>
        <v>41365</v>
      </c>
      <c r="B706" s="0" t="n">
        <v>20918</v>
      </c>
      <c r="C706" s="0" t="n">
        <v>9239</v>
      </c>
      <c r="D706" s="6" t="n">
        <v>15745</v>
      </c>
      <c r="E706" s="8" t="n">
        <f aca="false">D706-D705</f>
        <v>16</v>
      </c>
      <c r="F706" s="8" t="n">
        <f aca="false">(B706-B705)+((D706-D705)-(C706-C705))</f>
        <v>47</v>
      </c>
      <c r="G706" s="8" t="n">
        <f aca="false">G705+F706</f>
        <v>27424</v>
      </c>
      <c r="H706" s="8" t="n">
        <f aca="false">(B706-B705)-(C706-C705)</f>
        <v>31</v>
      </c>
      <c r="I706" s="1" t="n">
        <f aca="false">AVERAGE(E677:E706)</f>
        <v>24.8</v>
      </c>
      <c r="J706" s="11" t="n">
        <f aca="false">(D706-D705)/F706</f>
        <v>0.340425531914894</v>
      </c>
      <c r="K706" s="19" t="n">
        <f aca="false">SUM(E341:E706)</f>
        <v>8969</v>
      </c>
      <c r="L706" s="2" t="n">
        <f aca="false">(D706-D341)/(G706-G341)</f>
        <v>0.572597137014315</v>
      </c>
      <c r="M706" s="12" t="n">
        <f aca="false">AVERAGE(J677:J706)</f>
        <v>0.452178713882293</v>
      </c>
      <c r="N706" s="22" t="n">
        <f aca="false">AVERAGE(F677:F706)</f>
        <v>57.4</v>
      </c>
      <c r="P706" s="3" t="n">
        <v>51</v>
      </c>
      <c r="Q706" s="0" t="n">
        <v>48</v>
      </c>
      <c r="R706" s="8" t="n">
        <f aca="false">IF(P706&lt;65,65-P706,0)</f>
        <v>14</v>
      </c>
      <c r="S706" s="8" t="n">
        <f aca="false">IF(Q706&lt;65,65-Q706," ")</f>
        <v>17</v>
      </c>
      <c r="T706" s="4" t="n">
        <f aca="false">IF(R706&gt;0,((F706-28)*(0.16)),0)</f>
        <v>3.04</v>
      </c>
      <c r="U706" s="4" t="n">
        <f aca="false">(R706/7)*4</f>
        <v>8</v>
      </c>
      <c r="V706" s="4"/>
      <c r="W706" s="21" t="n">
        <f aca="false">(AVERAGE(T700:T706))/(AVERAGE(U700:U706))</f>
        <v>0.337777777777778</v>
      </c>
    </row>
    <row r="707" customFormat="false" ht="14.85" hidden="false" customHeight="false" outlineLevel="0" collapsed="false">
      <c r="A707" s="10" t="n">
        <f aca="false">+A706+1</f>
        <v>41366</v>
      </c>
      <c r="B707" s="0" t="n">
        <v>20957</v>
      </c>
      <c r="C707" s="0" t="n">
        <v>9255</v>
      </c>
      <c r="D707" s="0" t="n">
        <v>15773</v>
      </c>
      <c r="E707" s="8" t="n">
        <f aca="false">D707-D706</f>
        <v>28</v>
      </c>
      <c r="F707" s="8" t="n">
        <f aca="false">(B707-B706)+((D707-D706)-(C707-C706))</f>
        <v>51</v>
      </c>
      <c r="G707" s="8" t="n">
        <f aca="false">G706+F707</f>
        <v>27475</v>
      </c>
      <c r="H707" s="8" t="n">
        <f aca="false">(B707-B706)-(C707-C706)</f>
        <v>23</v>
      </c>
      <c r="I707" s="1" t="n">
        <f aca="false">AVERAGE(E678:E707)</f>
        <v>25.2666666666667</v>
      </c>
      <c r="J707" s="11" t="n">
        <f aca="false">(D707-D706)/F707</f>
        <v>0.549019607843137</v>
      </c>
      <c r="K707" s="19" t="n">
        <f aca="false">SUM(E342:E707)</f>
        <v>8988</v>
      </c>
      <c r="L707" s="2" t="n">
        <f aca="false">(D707-D342)/(G707-G342)</f>
        <v>0.573354632587859</v>
      </c>
      <c r="M707" s="12" t="n">
        <f aca="false">AVERAGE(J678:J707)</f>
        <v>0.464257145254842</v>
      </c>
      <c r="N707" s="22" t="n">
        <f aca="false">AVERAGE(F678:F707)</f>
        <v>56.6</v>
      </c>
      <c r="P707" s="3" t="n">
        <v>39</v>
      </c>
      <c r="Q707" s="0" t="n">
        <v>48</v>
      </c>
      <c r="R707" s="8" t="n">
        <f aca="false">IF(P707&lt;65,65-P707,0)</f>
        <v>26</v>
      </c>
      <c r="S707" s="8" t="n">
        <f aca="false">IF(Q707&lt;65,65-Q707," ")</f>
        <v>17</v>
      </c>
      <c r="T707" s="4" t="n">
        <f aca="false">IF(R707&gt;0,((F707-28)*(0.16)),0)</f>
        <v>3.68</v>
      </c>
      <c r="U707" s="4" t="n">
        <f aca="false">(R707/7)*4</f>
        <v>14.8571428571429</v>
      </c>
      <c r="V707" s="4"/>
      <c r="W707" s="21" t="n">
        <f aca="false">(AVERAGE(T701:T707))/(AVERAGE(U701:U707))</f>
        <v>0.303511450381679</v>
      </c>
    </row>
    <row r="708" customFormat="false" ht="14.85" hidden="false" customHeight="false" outlineLevel="0" collapsed="false">
      <c r="A708" s="10" t="n">
        <f aca="false">+A707+1</f>
        <v>41367</v>
      </c>
      <c r="B708" s="0" t="n">
        <v>20997</v>
      </c>
      <c r="C708" s="0" t="n">
        <v>9281</v>
      </c>
      <c r="D708" s="0" t="n">
        <v>15816</v>
      </c>
      <c r="E708" s="8" t="n">
        <f aca="false">D708-D707</f>
        <v>43</v>
      </c>
      <c r="F708" s="8" t="n">
        <f aca="false">(B708-B707)+((D708-D707)-(C708-C707))</f>
        <v>57</v>
      </c>
      <c r="G708" s="8" t="n">
        <f aca="false">G707+F708</f>
        <v>27532</v>
      </c>
      <c r="H708" s="8" t="n">
        <f aca="false">(B708-B707)-(C708-C707)</f>
        <v>14</v>
      </c>
      <c r="I708" s="1" t="n">
        <f aca="false">AVERAGE(E679:E708)</f>
        <v>25.7</v>
      </c>
      <c r="J708" s="11" t="n">
        <f aca="false">(D708-D707)/F708</f>
        <v>0.754385964912281</v>
      </c>
      <c r="K708" s="19" t="n">
        <f aca="false">SUM(E343:E708)</f>
        <v>9016</v>
      </c>
      <c r="L708" s="2" t="n">
        <f aca="false">(D708-D343)/(G708-G343)</f>
        <v>0.572467930308252</v>
      </c>
      <c r="M708" s="12" t="n">
        <f aca="false">AVERAGE(J679:J708)</f>
        <v>0.475318837042997</v>
      </c>
      <c r="N708" s="22" t="n">
        <f aca="false">AVERAGE(F679:F708)</f>
        <v>56.1333333333333</v>
      </c>
      <c r="P708" s="3" t="n">
        <v>40</v>
      </c>
      <c r="Q708" s="0" t="n">
        <v>48</v>
      </c>
      <c r="R708" s="8" t="n">
        <f aca="false">IF(P708&lt;65,65-P708,0)</f>
        <v>25</v>
      </c>
      <c r="S708" s="8" t="n">
        <f aca="false">IF(Q708&lt;65,65-Q708," ")</f>
        <v>17</v>
      </c>
      <c r="T708" s="4" t="n">
        <f aca="false">IF(R708&gt;0,((F708-28)*(0.16)),0)</f>
        <v>4.64</v>
      </c>
      <c r="U708" s="4" t="n">
        <f aca="false">(R708/7)*4</f>
        <v>14.2857142857143</v>
      </c>
      <c r="V708" s="4"/>
      <c r="W708" s="21" t="n">
        <f aca="false">(AVERAGE(T702:T708))/(AVERAGE(U702:U708))</f>
        <v>0.298394160583942</v>
      </c>
    </row>
    <row r="709" customFormat="false" ht="14.85" hidden="false" customHeight="false" outlineLevel="0" collapsed="false">
      <c r="A709" s="10" t="n">
        <f aca="false">+A708+1</f>
        <v>41368</v>
      </c>
      <c r="B709" s="0" t="n">
        <v>21042</v>
      </c>
      <c r="C709" s="0" t="n">
        <v>9307</v>
      </c>
      <c r="D709" s="0" t="n">
        <v>15857</v>
      </c>
      <c r="E709" s="8" t="n">
        <f aca="false">D709-D708</f>
        <v>41</v>
      </c>
      <c r="F709" s="8" t="n">
        <f aca="false">(B709-B708)+((D709-D708)-(C709-C708))</f>
        <v>60</v>
      </c>
      <c r="G709" s="8" t="n">
        <f aca="false">G708+F709</f>
        <v>27592</v>
      </c>
      <c r="H709" s="8" t="n">
        <f aca="false">(B709-B708)-(C709-C708)</f>
        <v>19</v>
      </c>
      <c r="I709" s="1" t="n">
        <f aca="false">AVERAGE(E680:E709)</f>
        <v>25.6</v>
      </c>
      <c r="J709" s="11" t="n">
        <f aca="false">(D709-D708)/F709</f>
        <v>0.683333333333333</v>
      </c>
      <c r="K709" s="19" t="n">
        <f aca="false">SUM(E344:E709)</f>
        <v>9011</v>
      </c>
      <c r="L709" s="2" t="n">
        <f aca="false">(D709-D344)/(G709-G344)</f>
        <v>0.571310221769054</v>
      </c>
      <c r="M709" s="12" t="n">
        <f aca="false">AVERAGE(J680:J709)</f>
        <v>0.472809258498936</v>
      </c>
      <c r="N709" s="22" t="n">
        <f aca="false">AVERAGE(F680:F709)</f>
        <v>56.2</v>
      </c>
      <c r="P709" s="3" t="n">
        <v>43</v>
      </c>
      <c r="Q709" s="0" t="n">
        <v>49</v>
      </c>
      <c r="R709" s="8" t="n">
        <f aca="false">IF(P709&lt;65,65-P709,0)</f>
        <v>22</v>
      </c>
      <c r="S709" s="8" t="n">
        <f aca="false">IF(Q709&lt;65,65-Q709," ")</f>
        <v>16</v>
      </c>
      <c r="T709" s="4" t="n">
        <f aca="false">IF(R709&gt;0,((F709-28)*(0.16)),0)</f>
        <v>5.12</v>
      </c>
      <c r="U709" s="4" t="n">
        <f aca="false">(R709/7)*4</f>
        <v>12.5714285714286</v>
      </c>
      <c r="V709" s="4"/>
      <c r="W709" s="21" t="n">
        <f aca="false">(AVERAGE(T703:T709))/(AVERAGE(U703:U709))</f>
        <v>0.318550724637681</v>
      </c>
    </row>
    <row r="710" customFormat="false" ht="14.85" hidden="false" customHeight="false" outlineLevel="0" collapsed="false">
      <c r="A710" s="10" t="n">
        <f aca="false">+A709+1</f>
        <v>41369</v>
      </c>
      <c r="B710" s="0" t="n">
        <v>21074</v>
      </c>
      <c r="C710" s="0" t="n">
        <v>9334</v>
      </c>
      <c r="D710" s="0" t="n">
        <v>15898</v>
      </c>
      <c r="E710" s="8" t="n">
        <f aca="false">D710-D709</f>
        <v>41</v>
      </c>
      <c r="F710" s="8" t="n">
        <f aca="false">(B710-B709)+((D710-D709)-(C710-C709))</f>
        <v>46</v>
      </c>
      <c r="G710" s="8" t="n">
        <f aca="false">G709+F710</f>
        <v>27638</v>
      </c>
      <c r="H710" s="8" t="n">
        <f aca="false">(B710-B709)-(C710-C709)</f>
        <v>5</v>
      </c>
      <c r="I710" s="1" t="n">
        <f aca="false">AVERAGE(E681:E710)</f>
        <v>26.0666666666667</v>
      </c>
      <c r="J710" s="11" t="n">
        <f aca="false">(D710-D709)/F710</f>
        <v>0.891304347826087</v>
      </c>
      <c r="K710" s="19" t="n">
        <f aca="false">SUM(E345:E710)</f>
        <v>9006</v>
      </c>
      <c r="L710" s="2" t="n">
        <f aca="false">(D710-D345)/(G710-G345)</f>
        <v>0.570310013368133</v>
      </c>
      <c r="M710" s="12" t="n">
        <f aca="false">AVERAGE(J681:J710)</f>
        <v>0.488456903426472</v>
      </c>
      <c r="N710" s="22" t="n">
        <f aca="false">AVERAGE(F681:F710)</f>
        <v>55.6</v>
      </c>
      <c r="P710" s="3" t="n">
        <v>54</v>
      </c>
      <c r="Q710" s="0" t="n">
        <v>49</v>
      </c>
      <c r="R710" s="8" t="n">
        <f aca="false">IF(P710&lt;65,65-P710,0)</f>
        <v>11</v>
      </c>
      <c r="S710" s="8" t="n">
        <f aca="false">IF(Q710&lt;65,65-Q710," ")</f>
        <v>16</v>
      </c>
      <c r="T710" s="4" t="n">
        <f aca="false">IF(R710&gt;0,((F710-28)*(0.16)),0)</f>
        <v>2.88</v>
      </c>
      <c r="U710" s="4" t="n">
        <f aca="false">(R710/7)*4</f>
        <v>6.28571428571429</v>
      </c>
      <c r="V710" s="4"/>
      <c r="W710" s="21" t="n">
        <f aca="false">(AVERAGE(T704:T710))/(AVERAGE(U704:U710))</f>
        <v>0.331297709923664</v>
      </c>
    </row>
    <row r="711" customFormat="false" ht="14.85" hidden="false" customHeight="false" outlineLevel="0" collapsed="false">
      <c r="A711" s="10" t="n">
        <f aca="false">+A710+1</f>
        <v>41370</v>
      </c>
      <c r="B711" s="0" t="n">
        <v>21104</v>
      </c>
      <c r="C711" s="0" t="n">
        <v>9371</v>
      </c>
      <c r="D711" s="0" t="n">
        <v>15945</v>
      </c>
      <c r="E711" s="8" t="n">
        <f aca="false">D711-D710</f>
        <v>47</v>
      </c>
      <c r="F711" s="8" t="n">
        <f aca="false">(B711-B710)+((D711-D710)-(C711-C710))</f>
        <v>40</v>
      </c>
      <c r="G711" s="8" t="n">
        <f aca="false">G710+F711</f>
        <v>27678</v>
      </c>
      <c r="H711" s="8" t="n">
        <f aca="false">(B711-B710)-(C711-C710)</f>
        <v>-7</v>
      </c>
      <c r="I711" s="1" t="n">
        <f aca="false">AVERAGE(E682:E711)</f>
        <v>27.2666666666667</v>
      </c>
      <c r="J711" s="11" t="n">
        <f aca="false">(D711-D710)/F711</f>
        <v>1.175</v>
      </c>
      <c r="K711" s="19" t="n">
        <f aca="false">SUM(E346:E711)</f>
        <v>9006</v>
      </c>
      <c r="L711" s="2" t="n">
        <f aca="false">(D711-D346)/(G711-G346)</f>
        <v>0.57037367114393</v>
      </c>
      <c r="M711" s="12" t="n">
        <f aca="false">AVERAGE(J682:J711)</f>
        <v>0.521709591598515</v>
      </c>
      <c r="N711" s="22" t="n">
        <f aca="false">AVERAGE(F682:F711)</f>
        <v>54.8666666666667</v>
      </c>
      <c r="P711" s="3" t="n">
        <v>45</v>
      </c>
      <c r="Q711" s="0" t="n">
        <v>49</v>
      </c>
      <c r="R711" s="8" t="n">
        <f aca="false">IF(P711&lt;65,65-P711,0)</f>
        <v>20</v>
      </c>
      <c r="S711" s="8" t="n">
        <f aca="false">IF(Q711&lt;65,65-Q711," ")</f>
        <v>16</v>
      </c>
      <c r="T711" s="4" t="n">
        <f aca="false">IF(R711&gt;0,((F711-28)*(0.16)),0)</f>
        <v>1.92</v>
      </c>
      <c r="U711" s="4" t="n">
        <f aca="false">(R711/7)*4</f>
        <v>11.4285714285714</v>
      </c>
      <c r="V711" s="4"/>
      <c r="W711" s="21" t="n">
        <f aca="false">(AVERAGE(T705:T711))/(AVERAGE(U705:U711))</f>
        <v>0.312941176470588</v>
      </c>
    </row>
    <row r="712" customFormat="false" ht="14.85" hidden="false" customHeight="false" outlineLevel="0" collapsed="false">
      <c r="A712" s="10" t="n">
        <f aca="false">+A711+1</f>
        <v>41371</v>
      </c>
      <c r="B712" s="0" t="n">
        <v>21135</v>
      </c>
      <c r="C712" s="0" t="n">
        <v>9407</v>
      </c>
      <c r="D712" s="0" t="n">
        <v>15992</v>
      </c>
      <c r="E712" s="8" t="n">
        <f aca="false">D712-D711</f>
        <v>47</v>
      </c>
      <c r="F712" s="8" t="n">
        <f aca="false">(B712-B711)+((D712-D711)-(C712-C711))</f>
        <v>42</v>
      </c>
      <c r="G712" s="8" t="n">
        <f aca="false">G711+F712</f>
        <v>27720</v>
      </c>
      <c r="H712" s="8" t="n">
        <f aca="false">(B712-B711)-(C712-C711)</f>
        <v>-5</v>
      </c>
      <c r="I712" s="1" t="n">
        <f aca="false">AVERAGE(E683:E712)</f>
        <v>28.5333333333333</v>
      </c>
      <c r="J712" s="11" t="n">
        <f aca="false">(D712-D711)/F712</f>
        <v>1.11904761904762</v>
      </c>
      <c r="K712" s="19" t="n">
        <f aca="false">SUM(E347:E712)</f>
        <v>9007</v>
      </c>
      <c r="L712" s="2" t="n">
        <f aca="false">(D712-D347)/(G712-G347)</f>
        <v>0.570446297828994</v>
      </c>
      <c r="M712" s="12" t="n">
        <f aca="false">AVERAGE(J683:J712)</f>
        <v>0.554249274138198</v>
      </c>
      <c r="N712" s="22" t="n">
        <f aca="false">AVERAGE(F683:F712)</f>
        <v>54.1666666666667</v>
      </c>
      <c r="P712" s="3" t="n">
        <v>49</v>
      </c>
      <c r="Q712" s="0" t="n">
        <v>50</v>
      </c>
      <c r="R712" s="8" t="n">
        <f aca="false">IF(P712&lt;65,65-P712,0)</f>
        <v>16</v>
      </c>
      <c r="S712" s="8" t="n">
        <f aca="false">IF(Q712&lt;65,65-Q712," ")</f>
        <v>15</v>
      </c>
      <c r="T712" s="4" t="n">
        <f aca="false">IF(R712&gt;0,((F712-28)*(0.16)),0)</f>
        <v>2.24</v>
      </c>
      <c r="U712" s="4" t="n">
        <f aca="false">(R712/7)*4</f>
        <v>9.14285714285714</v>
      </c>
      <c r="V712" s="4"/>
      <c r="W712" s="21" t="n">
        <f aca="false">(AVERAGE(T706:T712))/(AVERAGE(U706:U712))</f>
        <v>0.307164179104478</v>
      </c>
    </row>
    <row r="713" customFormat="false" ht="14.85" hidden="false" customHeight="false" outlineLevel="0" collapsed="false">
      <c r="A713" s="10" t="n">
        <f aca="false">+A712+1</f>
        <v>41372</v>
      </c>
      <c r="B713" s="0" t="n">
        <v>21163</v>
      </c>
      <c r="C713" s="0" t="n">
        <v>9433</v>
      </c>
      <c r="D713" s="0" t="n">
        <v>16034</v>
      </c>
      <c r="E713" s="8" t="n">
        <f aca="false">D713-D712</f>
        <v>42</v>
      </c>
      <c r="F713" s="8" t="n">
        <f aca="false">(B713-B712)+((D713-D712)-(C713-C712))</f>
        <v>44</v>
      </c>
      <c r="G713" s="8" t="n">
        <f aca="false">G712+F713</f>
        <v>27764</v>
      </c>
      <c r="H713" s="8" t="n">
        <f aca="false">(B713-B712)-(C713-C712)</f>
        <v>2</v>
      </c>
      <c r="I713" s="1" t="n">
        <f aca="false">AVERAGE(E684:E713)</f>
        <v>29.2</v>
      </c>
      <c r="J713" s="11" t="n">
        <f aca="false">(D713-D712)/F713</f>
        <v>0.954545454545455</v>
      </c>
      <c r="K713" s="19" t="n">
        <f aca="false">SUM(E348:E713)</f>
        <v>9002</v>
      </c>
      <c r="L713" s="2" t="n">
        <f aca="false">(D713-D348)/(G713-G348)</f>
        <v>0.570237943758748</v>
      </c>
      <c r="M713" s="12" t="n">
        <f aca="false">AVERAGE(J684:J713)</f>
        <v>0.574239498967133</v>
      </c>
      <c r="N713" s="22" t="n">
        <f aca="false">AVERAGE(F684:F713)</f>
        <v>53.5666666666667</v>
      </c>
      <c r="P713" s="3" t="n">
        <v>60</v>
      </c>
      <c r="Q713" s="0" t="n">
        <v>50</v>
      </c>
      <c r="R713" s="8" t="n">
        <f aca="false">IF(P713&lt;65,65-P713,0)</f>
        <v>5</v>
      </c>
      <c r="S713" s="8" t="n">
        <f aca="false">IF(Q713&lt;65,65-Q713," ")</f>
        <v>15</v>
      </c>
      <c r="T713" s="4" t="n">
        <f aca="false">IF(R713&gt;0,((F713-28)*(0.16)),0)</f>
        <v>2.56</v>
      </c>
      <c r="U713" s="4" t="n">
        <f aca="false">(R713/7)*4</f>
        <v>2.85714285714286</v>
      </c>
      <c r="V713" s="4"/>
      <c r="W713" s="21" t="n">
        <f aca="false">(AVERAGE(T707:T713))/(AVERAGE(U707:U713))</f>
        <v>0.32256</v>
      </c>
    </row>
    <row r="714" customFormat="false" ht="14.85" hidden="false" customHeight="false" outlineLevel="0" collapsed="false">
      <c r="A714" s="10" t="n">
        <f aca="false">+A713+1</f>
        <v>41373</v>
      </c>
      <c r="B714" s="0" t="n">
        <v>21172</v>
      </c>
      <c r="C714" s="0" t="n">
        <v>9462</v>
      </c>
      <c r="D714" s="0" t="n">
        <v>16076</v>
      </c>
      <c r="E714" s="8" t="n">
        <f aca="false">D714-D713</f>
        <v>42</v>
      </c>
      <c r="F714" s="8" t="n">
        <f aca="false">(B714-B713)+((D714-D713)-(C714-C713))</f>
        <v>22</v>
      </c>
      <c r="G714" s="8" t="n">
        <f aca="false">G713+F714</f>
        <v>27786</v>
      </c>
      <c r="H714" s="8" t="n">
        <f aca="false">(B714-B713)-(C714-C713)</f>
        <v>-20</v>
      </c>
      <c r="I714" s="1" t="n">
        <f aca="false">AVERAGE(E685:E714)</f>
        <v>29.2</v>
      </c>
      <c r="J714" s="11" t="n">
        <f aca="false">(D714-D713)/F714</f>
        <v>1.90909090909091</v>
      </c>
      <c r="K714" s="19" t="n">
        <f aca="false">SUM(E349:E714)</f>
        <v>9005</v>
      </c>
      <c r="L714" s="2" t="n">
        <f aca="false">(D714-D349)/(G714-G349)</f>
        <v>0.570127388535032</v>
      </c>
      <c r="M714" s="12" t="n">
        <f aca="false">AVERAGE(J685:J714)</f>
        <v>0.605317723068612</v>
      </c>
      <c r="N714" s="22" t="n">
        <f aca="false">AVERAGE(F685:F714)</f>
        <v>52.8666666666667</v>
      </c>
      <c r="P714" s="3" t="n">
        <v>68</v>
      </c>
      <c r="Q714" s="0" t="n">
        <v>51</v>
      </c>
      <c r="R714" s="8" t="n">
        <f aca="false">IF(P714&lt;65,65-P714,0)</f>
        <v>0</v>
      </c>
      <c r="S714" s="8" t="n">
        <f aca="false">IF(Q714&lt;65,65-Q714," ")</f>
        <v>14</v>
      </c>
      <c r="T714" s="4" t="n">
        <f aca="false">IF(R714&gt;0,((F714-28)*(0.16)),0)</f>
        <v>0</v>
      </c>
      <c r="U714" s="4" t="n">
        <f aca="false">(R714/7)*4</f>
        <v>0</v>
      </c>
      <c r="V714" s="4"/>
      <c r="W714" s="21" t="n">
        <f aca="false">(AVERAGE(T708:T714))/(AVERAGE(U708:U714))</f>
        <v>0.342222222222222</v>
      </c>
    </row>
    <row r="715" customFormat="false" ht="14.85" hidden="false" customHeight="false" outlineLevel="0" collapsed="false">
      <c r="A715" s="10" t="n">
        <f aca="false">+A714+1</f>
        <v>41374</v>
      </c>
      <c r="B715" s="0" t="n">
        <v>21181</v>
      </c>
      <c r="C715" s="0" t="n">
        <v>9493</v>
      </c>
      <c r="D715" s="0" t="n">
        <v>16117</v>
      </c>
      <c r="E715" s="8" t="n">
        <f aca="false">D715-D714</f>
        <v>41</v>
      </c>
      <c r="F715" s="8" t="n">
        <f aca="false">(B715-B714)+((D715-D714)-(C715-C714))</f>
        <v>19</v>
      </c>
      <c r="G715" s="8" t="n">
        <f aca="false">G714+F715</f>
        <v>27805</v>
      </c>
      <c r="H715" s="8" t="n">
        <f aca="false">(B715-B714)-(C715-C714)</f>
        <v>-22</v>
      </c>
      <c r="I715" s="1" t="n">
        <f aca="false">AVERAGE(E686:E715)</f>
        <v>29.6333333333333</v>
      </c>
      <c r="J715" s="11" t="n">
        <f aca="false">(D715-D714)/F715</f>
        <v>2.15789473684211</v>
      </c>
      <c r="K715" s="19" t="n">
        <f aca="false">SUM(E350:E715)</f>
        <v>8992</v>
      </c>
      <c r="L715" s="2" t="n">
        <f aca="false">(D715-D350)/(G715-G350)</f>
        <v>0.571100624920291</v>
      </c>
      <c r="M715" s="12" t="n">
        <f aca="false">AVERAGE(J686:J715)</f>
        <v>0.659637484736934</v>
      </c>
      <c r="N715" s="22" t="n">
        <f aca="false">AVERAGE(F686:F715)</f>
        <v>51.7333333333333</v>
      </c>
      <c r="P715" s="3" t="n">
        <v>65</v>
      </c>
      <c r="Q715" s="0" t="n">
        <v>51</v>
      </c>
      <c r="R715" s="8" t="n">
        <f aca="false">IF(P715&lt;65,65-P715,0)</f>
        <v>0</v>
      </c>
      <c r="S715" s="8" t="n">
        <f aca="false">IF(Q715&lt;65,65-Q715," ")</f>
        <v>14</v>
      </c>
      <c r="T715" s="4" t="n">
        <f aca="false">IF(R715&gt;0,((F715-28)*(0.16)),0)</f>
        <v>0</v>
      </c>
      <c r="U715" s="4" t="n">
        <f aca="false">(R715/7)*4</f>
        <v>0</v>
      </c>
      <c r="V715" s="4"/>
      <c r="W715" s="21" t="n">
        <f aca="false">(AVERAGE(T709:T715))/(AVERAGE(U709:U715))</f>
        <v>0.348108108108108</v>
      </c>
    </row>
    <row r="716" customFormat="false" ht="14.85" hidden="false" customHeight="false" outlineLevel="0" collapsed="false">
      <c r="A716" s="10" t="n">
        <f aca="false">+A715+1</f>
        <v>41375</v>
      </c>
      <c r="B716" s="0" t="n">
        <v>21194</v>
      </c>
      <c r="C716" s="0" t="n">
        <v>9505</v>
      </c>
      <c r="D716" s="0" t="n">
        <v>16136</v>
      </c>
      <c r="E716" s="8" t="n">
        <f aca="false">D716-D715</f>
        <v>19</v>
      </c>
      <c r="F716" s="8" t="n">
        <f aca="false">(B716-B715)+((D716-D715)-(C716-C715))</f>
        <v>20</v>
      </c>
      <c r="G716" s="8" t="n">
        <f aca="false">G715+F716</f>
        <v>27825</v>
      </c>
      <c r="H716" s="8" t="n">
        <f aca="false">(B716-B715)-(C716-C715)</f>
        <v>1</v>
      </c>
      <c r="I716" s="1" t="n">
        <f aca="false">AVERAGE(E687:E716)</f>
        <v>29.8</v>
      </c>
      <c r="J716" s="11" t="n">
        <f aca="false">(D716-D715)/F716</f>
        <v>0.95</v>
      </c>
      <c r="K716" s="19" t="n">
        <f aca="false">SUM(E351:E716)</f>
        <v>8975</v>
      </c>
      <c r="L716" s="2" t="n">
        <f aca="false">(D716-D351)/(G716-G351)</f>
        <v>0.571082030003192</v>
      </c>
      <c r="M716" s="12" t="n">
        <f aca="false">AVERAGE(J687:J716)</f>
        <v>0.679922037582463</v>
      </c>
      <c r="N716" s="22" t="n">
        <f aca="false">AVERAGE(F687:F716)</f>
        <v>51.0333333333333</v>
      </c>
      <c r="P716" s="3" t="n">
        <v>55</v>
      </c>
      <c r="Q716" s="0" t="n">
        <v>51</v>
      </c>
      <c r="R716" s="8" t="n">
        <f aca="false">IF(P716&lt;65,65-P716,0)</f>
        <v>10</v>
      </c>
      <c r="S716" s="8" t="n">
        <f aca="false">IF(Q716&lt;65,65-Q716," ")</f>
        <v>14</v>
      </c>
      <c r="T716" s="4" t="n">
        <f aca="false">IF(R716&gt;0,((F716-28)*(0.16)),0)</f>
        <v>-1.28</v>
      </c>
      <c r="U716" s="4" t="n">
        <f aca="false">(R716/7)*4</f>
        <v>5.71428571428571</v>
      </c>
      <c r="V716" s="4"/>
      <c r="W716" s="21" t="n">
        <f aca="false">(AVERAGE(T710:T716))/(AVERAGE(U710:U716))</f>
        <v>0.234838709677419</v>
      </c>
    </row>
    <row r="717" customFormat="false" ht="14.85" hidden="false" customHeight="false" outlineLevel="0" collapsed="false">
      <c r="A717" s="10" t="n">
        <f aca="false">+A716+1</f>
        <v>41376</v>
      </c>
      <c r="B717" s="0" t="n">
        <v>21237</v>
      </c>
      <c r="C717" s="0" t="n">
        <v>9506</v>
      </c>
      <c r="D717" s="0" t="n">
        <v>16143</v>
      </c>
      <c r="E717" s="8" t="n">
        <f aca="false">D717-D716</f>
        <v>7</v>
      </c>
      <c r="F717" s="8" t="n">
        <f aca="false">(B717-B716)+((D717-D716)-(C717-C716))</f>
        <v>49</v>
      </c>
      <c r="G717" s="8" t="n">
        <f aca="false">G716+F717</f>
        <v>27874</v>
      </c>
      <c r="H717" s="8" t="n">
        <f aca="false">(B717-B716)-(C717-C716)</f>
        <v>42</v>
      </c>
      <c r="I717" s="1" t="n">
        <f aca="false">AVERAGE(E688:E717)</f>
        <v>29.5333333333333</v>
      </c>
      <c r="J717" s="11" t="n">
        <f aca="false">(D717-D716)/F717</f>
        <v>0.142857142857143</v>
      </c>
      <c r="K717" s="19" t="n">
        <f aca="false">SUM(E352:E717)</f>
        <v>8953</v>
      </c>
      <c r="L717" s="2" t="n">
        <f aca="false">(D717-D352)/(G717-G352)</f>
        <v>0.56969619606842</v>
      </c>
      <c r="M717" s="12" t="n">
        <f aca="false">AVERAGE(J688:J717)</f>
        <v>0.672779180439605</v>
      </c>
      <c r="N717" s="22" t="n">
        <f aca="false">AVERAGE(F688:F717)</f>
        <v>51.2666666666667</v>
      </c>
      <c r="P717" s="3" t="n">
        <v>46</v>
      </c>
      <c r="Q717" s="0" t="n">
        <v>52</v>
      </c>
      <c r="R717" s="8" t="n">
        <f aca="false">IF(P717&lt;65,65-P717,0)</f>
        <v>19</v>
      </c>
      <c r="S717" s="8" t="n">
        <f aca="false">IF(Q717&lt;65,65-Q717," ")</f>
        <v>13</v>
      </c>
      <c r="T717" s="4" t="n">
        <f aca="false">IF(R717&gt;0,((F717-28)*(0.16)),0)</f>
        <v>3.36</v>
      </c>
      <c r="U717" s="4" t="n">
        <f aca="false">(R717/7)*4</f>
        <v>10.8571428571429</v>
      </c>
      <c r="V717" s="4"/>
      <c r="W717" s="21" t="n">
        <f aca="false">(AVERAGE(T711:T717))/(AVERAGE(U711:U717))</f>
        <v>0.22</v>
      </c>
    </row>
    <row r="718" customFormat="false" ht="14.85" hidden="false" customHeight="false" outlineLevel="0" collapsed="false">
      <c r="A718" s="10" t="n">
        <f aca="false">+A717+1</f>
        <v>41377</v>
      </c>
      <c r="B718" s="0" t="n">
        <v>21275</v>
      </c>
      <c r="C718" s="0" t="n">
        <v>9511</v>
      </c>
      <c r="D718" s="0" t="n">
        <v>16155</v>
      </c>
      <c r="E718" s="8" t="n">
        <f aca="false">D718-D717</f>
        <v>12</v>
      </c>
      <c r="F718" s="8" t="n">
        <f aca="false">(B718-B717)+((D718-D717)-(C718-C717))</f>
        <v>45</v>
      </c>
      <c r="G718" s="8" t="n">
        <f aca="false">G717+F718</f>
        <v>27919</v>
      </c>
      <c r="H718" s="8" t="n">
        <f aca="false">(B718-B717)-(C718-C717)</f>
        <v>33</v>
      </c>
      <c r="I718" s="1" t="n">
        <f aca="false">AVERAGE(E689:E718)</f>
        <v>28.9666666666667</v>
      </c>
      <c r="J718" s="11" t="n">
        <f aca="false">(D718-D717)/F718</f>
        <v>0.266666666666667</v>
      </c>
      <c r="K718" s="19" t="n">
        <f aca="false">SUM(E353:E718)</f>
        <v>8938</v>
      </c>
      <c r="L718" s="2" t="n">
        <f aca="false">(D718-D353)/(G718-G353)</f>
        <v>0.568265918080898</v>
      </c>
      <c r="M718" s="12" t="n">
        <f aca="false">AVERAGE(J689:J718)</f>
        <v>0.66702160468203</v>
      </c>
      <c r="N718" s="22" t="n">
        <f aca="false">AVERAGE(F689:F718)</f>
        <v>50.5666666666667</v>
      </c>
      <c r="P718" s="3" t="n">
        <v>50</v>
      </c>
      <c r="Q718" s="0" t="n">
        <v>52</v>
      </c>
      <c r="R718" s="8" t="n">
        <f aca="false">IF(P718&lt;65,65-P718,0)</f>
        <v>15</v>
      </c>
      <c r="S718" s="8" t="n">
        <f aca="false">IF(Q718&lt;65,65-Q718," ")</f>
        <v>13</v>
      </c>
      <c r="T718" s="4" t="n">
        <f aca="false">IF(R718&gt;0,((F718-28)*(0.16)),0)</f>
        <v>2.72</v>
      </c>
      <c r="U718" s="4" t="n">
        <f aca="false">(R718/7)*4</f>
        <v>8.57142857142857</v>
      </c>
      <c r="V718" s="4"/>
      <c r="W718" s="21" t="n">
        <f aca="false">(AVERAGE(T712:T718))/(AVERAGE(U712:U718))</f>
        <v>0.258461538461538</v>
      </c>
    </row>
    <row r="719" customFormat="false" ht="14.85" hidden="false" customHeight="false" outlineLevel="0" collapsed="false">
      <c r="A719" s="10" t="n">
        <f aca="false">+A718+1</f>
        <v>41378</v>
      </c>
      <c r="B719" s="0" t="n">
        <v>21300</v>
      </c>
      <c r="C719" s="0" t="n">
        <v>9546</v>
      </c>
      <c r="D719" s="0" t="n">
        <v>16209</v>
      </c>
      <c r="E719" s="8" t="n">
        <f aca="false">D719-D718</f>
        <v>54</v>
      </c>
      <c r="F719" s="8" t="n">
        <f aca="false">(B719-B718)+((D719-D718)-(C719-C718))</f>
        <v>44</v>
      </c>
      <c r="G719" s="8" t="n">
        <f aca="false">G718+F719</f>
        <v>27963</v>
      </c>
      <c r="H719" s="8" t="n">
        <f aca="false">(B719-B718)-(C719-C718)</f>
        <v>-10</v>
      </c>
      <c r="I719" s="1" t="n">
        <f aca="false">AVERAGE(E690:E719)</f>
        <v>29.5333333333333</v>
      </c>
      <c r="J719" s="11" t="n">
        <f aca="false">(D719-D718)/F719</f>
        <v>1.22727272727273</v>
      </c>
      <c r="K719" s="19" t="n">
        <f aca="false">SUM(E354:E719)</f>
        <v>8961</v>
      </c>
      <c r="L719" s="2" t="n">
        <f aca="false">(D719-D354)/(G719-G354)</f>
        <v>0.568477429227238</v>
      </c>
      <c r="M719" s="12" t="n">
        <f aca="false">AVERAGE(J690:J719)</f>
        <v>0.687712116356148</v>
      </c>
      <c r="N719" s="22" t="n">
        <f aca="false">AVERAGE(F690:F719)</f>
        <v>50</v>
      </c>
      <c r="O719" s="0" t="n">
        <v>646</v>
      </c>
      <c r="P719" s="3" t="n">
        <v>53</v>
      </c>
      <c r="Q719" s="0" t="n">
        <v>52</v>
      </c>
      <c r="R719" s="8" t="n">
        <f aca="false">IF(P719&lt;65,65-P719,0)</f>
        <v>12</v>
      </c>
      <c r="S719" s="8" t="n">
        <f aca="false">IF(Q719&lt;65,65-Q719," ")</f>
        <v>13</v>
      </c>
      <c r="T719" s="4" t="n">
        <f aca="false">IF(R719&gt;0,((F719-28)*(0.16)),0)</f>
        <v>2.56</v>
      </c>
      <c r="U719" s="4" t="n">
        <f aca="false">(R719/7)*4</f>
        <v>6.85714285714286</v>
      </c>
      <c r="V719" s="4"/>
      <c r="W719" s="21" t="n">
        <f aca="false">(AVERAGE(T713:T719))/(AVERAGE(U713:U719))</f>
        <v>0.284590163934426</v>
      </c>
    </row>
    <row r="720" customFormat="false" ht="14.85" hidden="false" customHeight="false" outlineLevel="0" collapsed="false">
      <c r="A720" s="10" t="n">
        <f aca="false">+A719+1</f>
        <v>41379</v>
      </c>
      <c r="B720" s="0" t="n">
        <v>21326</v>
      </c>
      <c r="C720" s="0" t="n">
        <v>9568</v>
      </c>
      <c r="D720" s="0" t="n">
        <v>16233</v>
      </c>
      <c r="E720" s="8" t="n">
        <f aca="false">D720-D719</f>
        <v>24</v>
      </c>
      <c r="F720" s="8" t="n">
        <f aca="false">(B720-B719)+((D720-D719)-(C720-C719))</f>
        <v>28</v>
      </c>
      <c r="G720" s="8" t="n">
        <f aca="false">G719+F720</f>
        <v>27991</v>
      </c>
      <c r="H720" s="8" t="n">
        <f aca="false">(B720-B719)-(C720-C719)</f>
        <v>4</v>
      </c>
      <c r="I720" s="1" t="n">
        <f aca="false">AVERAGE(E691:E720)</f>
        <v>29.9666666666667</v>
      </c>
      <c r="J720" s="11" t="n">
        <f aca="false">(D720-D719)/F720</f>
        <v>0.857142857142857</v>
      </c>
      <c r="K720" s="19" t="n">
        <f aca="false">SUM(E355:E720)</f>
        <v>8940</v>
      </c>
      <c r="L720" s="2" t="n">
        <f aca="false">(D720-D355)/(G720-G355)</f>
        <v>0.567822539520653</v>
      </c>
      <c r="M720" s="12" t="n">
        <f aca="false">AVERAGE(J691:J720)</f>
        <v>0.709961705847117</v>
      </c>
      <c r="N720" s="22" t="n">
        <f aca="false">AVERAGE(F691:F720)</f>
        <v>49</v>
      </c>
      <c r="O720" s="0" t="n">
        <v>718</v>
      </c>
      <c r="P720" s="3" t="n">
        <v>51</v>
      </c>
      <c r="Q720" s="0" t="n">
        <v>53</v>
      </c>
      <c r="R720" s="8" t="n">
        <f aca="false">IF(P720&lt;65,65-P720,0)</f>
        <v>14</v>
      </c>
      <c r="S720" s="8" t="n">
        <f aca="false">IF(Q720&lt;65,65-Q720," ")</f>
        <v>12</v>
      </c>
      <c r="T720" s="4" t="n">
        <f aca="false">IF(R720&gt;0,((F720-28)*(0.16)),0)</f>
        <v>0</v>
      </c>
      <c r="U720" s="4" t="n">
        <f aca="false">(R720/7)*4</f>
        <v>8</v>
      </c>
      <c r="V720" s="4"/>
      <c r="W720" s="21" t="n">
        <f aca="false">(AVERAGE(T714:T720))/(AVERAGE(U714:U720))</f>
        <v>0.184</v>
      </c>
    </row>
    <row r="721" customFormat="false" ht="14.85" hidden="false" customHeight="false" outlineLevel="0" collapsed="false">
      <c r="A721" s="10" t="n">
        <f aca="false">+A720+1</f>
        <v>41380</v>
      </c>
      <c r="B721" s="0" t="n">
        <v>21354</v>
      </c>
      <c r="C721" s="0" t="n">
        <v>9588</v>
      </c>
      <c r="D721" s="0" t="n">
        <v>16265</v>
      </c>
      <c r="E721" s="8" t="n">
        <f aca="false">D721-D720</f>
        <v>32</v>
      </c>
      <c r="F721" s="8" t="n">
        <f aca="false">(B721-B720)+((D721-D720)-(C721-C720))</f>
        <v>40</v>
      </c>
      <c r="G721" s="8" t="n">
        <f aca="false">G720+F721</f>
        <v>28031</v>
      </c>
      <c r="H721" s="8" t="n">
        <f aca="false">(B721-B720)-(C721-C720)</f>
        <v>8</v>
      </c>
      <c r="I721" s="1" t="n">
        <f aca="false">AVERAGE(E692:E721)</f>
        <v>30.6</v>
      </c>
      <c r="J721" s="11" t="n">
        <f aca="false">(D721-D720)/F721</f>
        <v>0.8</v>
      </c>
      <c r="K721" s="19" t="n">
        <f aca="false">SUM(E356:E721)</f>
        <v>8940</v>
      </c>
      <c r="L721" s="2" t="n">
        <f aca="false">(D721-D356)/(G721-G356)</f>
        <v>0.567288707725623</v>
      </c>
      <c r="M721" s="12" t="n">
        <f aca="false">AVERAGE(J692:J721)</f>
        <v>0.72985753918045</v>
      </c>
      <c r="N721" s="22" t="n">
        <f aca="false">AVERAGE(F692:F721)</f>
        <v>48.2</v>
      </c>
      <c r="O721" s="0" t="n">
        <v>790</v>
      </c>
      <c r="P721" s="3" t="n">
        <v>57</v>
      </c>
      <c r="Q721" s="0" t="n">
        <v>53</v>
      </c>
      <c r="R721" s="8" t="n">
        <f aca="false">IF(P721&lt;65,65-P721,0)</f>
        <v>8</v>
      </c>
      <c r="S721" s="8" t="n">
        <f aca="false">IF(Q721&lt;65,65-Q721," ")</f>
        <v>12</v>
      </c>
      <c r="T721" s="4" t="n">
        <f aca="false">IF(R721&gt;0,((F721-28)*(0.16)),0)</f>
        <v>1.92</v>
      </c>
      <c r="U721" s="4" t="n">
        <f aca="false">(R721/7)*4</f>
        <v>4.57142857142857</v>
      </c>
      <c r="V721" s="4"/>
      <c r="W721" s="21" t="n">
        <f aca="false">(AVERAGE(T715:T721))/(AVERAGE(U715:U721))</f>
        <v>0.208205128205128</v>
      </c>
    </row>
    <row r="722" customFormat="false" ht="14.85" hidden="false" customHeight="false" outlineLevel="0" collapsed="false">
      <c r="A722" s="10" t="n">
        <f aca="false">+A721+1</f>
        <v>41381</v>
      </c>
      <c r="B722" s="0" t="n">
        <v>21375</v>
      </c>
      <c r="C722" s="0" t="n">
        <v>9601</v>
      </c>
      <c r="D722" s="0" t="n">
        <v>16287</v>
      </c>
      <c r="E722" s="8" t="n">
        <f aca="false">D722-D721</f>
        <v>22</v>
      </c>
      <c r="F722" s="8" t="n">
        <f aca="false">(B722-B721)+((D722-D721)-(C722-C721))</f>
        <v>30</v>
      </c>
      <c r="G722" s="8" t="n">
        <f aca="false">G721+F722</f>
        <v>28061</v>
      </c>
      <c r="H722" s="8" t="n">
        <f aca="false">(B722-B721)-(C722-C721)</f>
        <v>8</v>
      </c>
      <c r="I722" s="1" t="n">
        <f aca="false">AVERAGE(E693:E722)</f>
        <v>30.6</v>
      </c>
      <c r="J722" s="11" t="n">
        <f aca="false">(D722-D721)/F722</f>
        <v>0.733333333333333</v>
      </c>
      <c r="K722" s="19" t="n">
        <f aca="false">SUM(E357:E722)</f>
        <v>8929</v>
      </c>
      <c r="L722" s="2" t="n">
        <f aca="false">(D722-D357)/(G722-G357)</f>
        <v>0.565870741801974</v>
      </c>
      <c r="M722" s="12" t="n">
        <f aca="false">AVERAGE(J693:J722)</f>
        <v>0.743673964301223</v>
      </c>
      <c r="N722" s="22" t="n">
        <f aca="false">AVERAGE(F693:F722)</f>
        <v>46.9</v>
      </c>
      <c r="O722" s="0" t="s">
        <v>33</v>
      </c>
      <c r="P722" s="3" t="n">
        <v>63</v>
      </c>
      <c r="Q722" s="0" t="n">
        <v>54</v>
      </c>
      <c r="R722" s="8" t="n">
        <f aca="false">IF(P722&lt;65,65-P722,0)</f>
        <v>2</v>
      </c>
      <c r="S722" s="8" t="n">
        <f aca="false">IF(Q722&lt;65,65-Q722," ")</f>
        <v>11</v>
      </c>
      <c r="T722" s="4" t="n">
        <f aca="false">IF(R722&gt;0,((F722-28)*(0.16)),0)</f>
        <v>0.32</v>
      </c>
      <c r="U722" s="4" t="n">
        <f aca="false">(R722/7)*4</f>
        <v>1.14285714285714</v>
      </c>
      <c r="V722" s="4"/>
      <c r="W722" s="21" t="n">
        <f aca="false">(AVERAGE(T716:T722))/(AVERAGE(U716:U722))</f>
        <v>0.21</v>
      </c>
    </row>
    <row r="723" customFormat="false" ht="14.85" hidden="false" customHeight="false" outlineLevel="0" collapsed="false">
      <c r="A723" s="10" t="n">
        <f aca="false">+A722+1</f>
        <v>41382</v>
      </c>
      <c r="B723" s="0" t="n">
        <v>21394</v>
      </c>
      <c r="C723" s="0" t="n">
        <v>9626</v>
      </c>
      <c r="D723" s="0" t="n">
        <v>16322</v>
      </c>
      <c r="E723" s="8" t="n">
        <f aca="false">D723-D722</f>
        <v>35</v>
      </c>
      <c r="F723" s="8" t="n">
        <f aca="false">(B723-B722)+((D723-D722)-(C723-C722))</f>
        <v>29</v>
      </c>
      <c r="G723" s="8" t="n">
        <f aca="false">G722+F723</f>
        <v>28090</v>
      </c>
      <c r="H723" s="8" t="n">
        <f aca="false">(B723-B722)-(C723-C722)</f>
        <v>-6</v>
      </c>
      <c r="I723" s="1" t="n">
        <f aca="false">AVERAGE(E694:E723)</f>
        <v>31.6</v>
      </c>
      <c r="J723" s="11" t="n">
        <f aca="false">(D723-D722)/F723</f>
        <v>1.20689655172414</v>
      </c>
      <c r="K723" s="19" t="n">
        <f aca="false">SUM(E358:E723)</f>
        <v>8922</v>
      </c>
      <c r="L723" s="2" t="n">
        <f aca="false">(D723-D358)/(G723-G358)</f>
        <v>0.565699006875478</v>
      </c>
      <c r="M723" s="12" t="n">
        <f aca="false">AVERAGE(J694:J723)</f>
        <v>0.781681627136472</v>
      </c>
      <c r="N723" s="22" t="n">
        <f aca="false">AVERAGE(F694:F723)</f>
        <v>45.3666666666667</v>
      </c>
      <c r="P723" s="3" t="n">
        <v>55</v>
      </c>
      <c r="Q723" s="0" t="n">
        <v>54</v>
      </c>
      <c r="R723" s="8" t="n">
        <f aca="false">IF(P723&lt;65,65-P723,0)</f>
        <v>10</v>
      </c>
      <c r="S723" s="8" t="n">
        <f aca="false">IF(Q723&lt;65,65-Q723," ")</f>
        <v>11</v>
      </c>
      <c r="T723" s="4" t="n">
        <f aca="false">IF(R723&gt;0,((F723-28)*(0.16)),0)</f>
        <v>0.16</v>
      </c>
      <c r="U723" s="4" t="n">
        <f aca="false">(R723/7)*4</f>
        <v>5.71428571428571</v>
      </c>
      <c r="V723" s="4"/>
      <c r="W723" s="21" t="n">
        <f aca="false">(AVERAGE(T717:T723))/(AVERAGE(U717:U723))</f>
        <v>0.2415</v>
      </c>
    </row>
    <row r="724" customFormat="false" ht="14.85" hidden="false" customHeight="false" outlineLevel="0" collapsed="false">
      <c r="A724" s="10" t="n">
        <f aca="false">+A723+1</f>
        <v>41383</v>
      </c>
      <c r="B724" s="0" t="n">
        <v>21423</v>
      </c>
      <c r="C724" s="0" t="n">
        <v>9627</v>
      </c>
      <c r="D724" s="0" t="n">
        <v>16328</v>
      </c>
      <c r="E724" s="8" t="n">
        <f aca="false">D724-D723</f>
        <v>6</v>
      </c>
      <c r="F724" s="8" t="n">
        <f aca="false">(B724-B723)+((D724-D723)-(C724-C723))</f>
        <v>34</v>
      </c>
      <c r="G724" s="8" t="n">
        <f aca="false">G723+F724</f>
        <v>28124</v>
      </c>
      <c r="H724" s="8" t="n">
        <f aca="false">(B724-B723)-(C724-C723)</f>
        <v>28</v>
      </c>
      <c r="I724" s="1" t="n">
        <f aca="false">AVERAGE(E695:E724)</f>
        <v>30.5333333333333</v>
      </c>
      <c r="J724" s="11" t="n">
        <f aca="false">(D724-D723)/F724</f>
        <v>0.176470588235294</v>
      </c>
      <c r="K724" s="19" t="n">
        <f aca="false">SUM(E359:E724)</f>
        <v>8892</v>
      </c>
      <c r="L724" s="2" t="n">
        <f aca="false">(D724-D359)/(G724-G359)</f>
        <v>0.564771786873767</v>
      </c>
      <c r="M724" s="12" t="n">
        <f aca="false">AVERAGE(J695:J724)</f>
        <v>0.763664609008466</v>
      </c>
      <c r="N724" s="22" t="n">
        <f aca="false">AVERAGE(F695:F724)</f>
        <v>44.7333333333333</v>
      </c>
      <c r="P724" s="3" t="n">
        <v>65</v>
      </c>
      <c r="Q724" s="0" t="n">
        <v>54</v>
      </c>
      <c r="R724" s="8" t="n">
        <f aca="false">IF(P724&lt;65,65-P724,0)</f>
        <v>0</v>
      </c>
      <c r="S724" s="8" t="n">
        <f aca="false">IF(Q724&lt;65,65-Q724," ")</f>
        <v>11</v>
      </c>
      <c r="T724" s="4" t="n">
        <f aca="false">IF(R724&gt;0,((F724-28)*(0.16)),0)</f>
        <v>0</v>
      </c>
      <c r="U724" s="4" t="n">
        <v>0</v>
      </c>
      <c r="V724" s="4"/>
      <c r="W724" s="21" t="n">
        <f aca="false">(AVERAGE(T718:T724))/(AVERAGE(U718:U724))</f>
        <v>0.220327868852459</v>
      </c>
    </row>
    <row r="725" customFormat="false" ht="14.85" hidden="false" customHeight="false" outlineLevel="0" collapsed="false">
      <c r="A725" s="10" t="n">
        <f aca="false">+A724+1</f>
        <v>41384</v>
      </c>
      <c r="B725" s="0" t="n">
        <v>21439</v>
      </c>
      <c r="C725" s="0" t="n">
        <v>9641</v>
      </c>
      <c r="D725" s="0" t="n">
        <v>16351</v>
      </c>
      <c r="E725" s="8" t="n">
        <f aca="false">D725-D724</f>
        <v>23</v>
      </c>
      <c r="F725" s="8" t="n">
        <f aca="false">(B725-B724)+((D725-D724)-(C725-C724))</f>
        <v>25</v>
      </c>
      <c r="G725" s="8" t="n">
        <f aca="false">G724+F725</f>
        <v>28149</v>
      </c>
      <c r="H725" s="8" t="n">
        <f aca="false">(B725-B724)-(C725-C724)</f>
        <v>2</v>
      </c>
      <c r="I725" s="1" t="n">
        <f aca="false">AVERAGE(E696:E725)</f>
        <v>30.3</v>
      </c>
      <c r="J725" s="11" t="n">
        <f aca="false">(D725-D724)/F725</f>
        <v>0.92</v>
      </c>
      <c r="K725" s="19" t="n">
        <f aca="false">SUM(E360:E725)</f>
        <v>8895</v>
      </c>
      <c r="L725" s="2" t="n">
        <f aca="false">(D725-D360)/(G725-G360)</f>
        <v>0.563263747454175</v>
      </c>
      <c r="M725" s="12" t="n">
        <f aca="false">AVERAGE(J696:J725)</f>
        <v>0.777089896364788</v>
      </c>
      <c r="N725" s="22" t="n">
        <f aca="false">AVERAGE(F696:F725)</f>
        <v>43.6333333333333</v>
      </c>
      <c r="P725" s="3" t="n">
        <v>58</v>
      </c>
      <c r="Q725" s="0" t="n">
        <v>54</v>
      </c>
      <c r="R725" s="8" t="n">
        <f aca="false">IF(P725&lt;65,65-P725,0)</f>
        <v>7</v>
      </c>
      <c r="S725" s="8" t="n">
        <f aca="false">IF(Q725&lt;65,65-Q725," ")</f>
        <v>11</v>
      </c>
      <c r="T725" s="4" t="n">
        <f aca="false">IF(R725&gt;0,((F725-28)*(0.16)),0)</f>
        <v>-0.48</v>
      </c>
      <c r="U725" s="4" t="n">
        <f aca="false">(R725/7)*4</f>
        <v>4</v>
      </c>
      <c r="V725" s="4"/>
      <c r="W725" s="21" t="n">
        <f aca="false">(AVERAGE(T719:T725))/(AVERAGE(U719:U725))</f>
        <v>0.147924528301887</v>
      </c>
    </row>
    <row r="726" customFormat="false" ht="14.85" hidden="false" customHeight="false" outlineLevel="0" collapsed="false">
      <c r="A726" s="10" t="n">
        <f aca="false">+A725+1</f>
        <v>41385</v>
      </c>
      <c r="B726" s="0" t="n">
        <v>21473</v>
      </c>
      <c r="C726" s="0" t="n">
        <v>9668</v>
      </c>
      <c r="D726" s="0" t="n">
        <v>16392</v>
      </c>
      <c r="E726" s="8" t="n">
        <f aca="false">D726-D725</f>
        <v>41</v>
      </c>
      <c r="F726" s="8" t="n">
        <f aca="false">(B726-B725)+((D726-D725)-(C726-C725))</f>
        <v>48</v>
      </c>
      <c r="G726" s="8" t="n">
        <f aca="false">G725+F726</f>
        <v>28197</v>
      </c>
      <c r="H726" s="8" t="n">
        <f aca="false">(B726-B725)-(C726-C725)</f>
        <v>7</v>
      </c>
      <c r="I726" s="1" t="n">
        <f aca="false">AVERAGE(E697:E726)</f>
        <v>30.7</v>
      </c>
      <c r="J726" s="11" t="n">
        <f aca="false">(D726-D725)/F726</f>
        <v>0.854166666666667</v>
      </c>
      <c r="K726" s="19" t="n">
        <f aca="false">SUM(E361:E726)</f>
        <v>8891</v>
      </c>
      <c r="L726" s="2" t="n">
        <f aca="false">(D726-D361)/(G726-G361)</f>
        <v>0.562658871377733</v>
      </c>
      <c r="M726" s="12" t="n">
        <f aca="false">AVERAGE(J697:J726)</f>
        <v>0.789970720737548</v>
      </c>
      <c r="N726" s="22" t="n">
        <f aca="false">AVERAGE(F697:F726)</f>
        <v>43.1666666666667</v>
      </c>
      <c r="P726" s="3" t="n">
        <v>46</v>
      </c>
      <c r="Q726" s="0" t="n">
        <v>55</v>
      </c>
      <c r="R726" s="8" t="n">
        <f aca="false">IF(P726&lt;65,65-P726,0)</f>
        <v>19</v>
      </c>
      <c r="S726" s="8" t="n">
        <f aca="false">IF(Q726&lt;65,65-Q726," ")</f>
        <v>10</v>
      </c>
      <c r="T726" s="4" t="n">
        <f aca="false">IF(R726&gt;0,((F726-28)*(0.16)),0)</f>
        <v>3.2</v>
      </c>
      <c r="U726" s="4" t="n">
        <f aca="false">(R726/7)*4</f>
        <v>10.8571428571429</v>
      </c>
      <c r="V726" s="4"/>
      <c r="W726" s="21" t="n">
        <f aca="false">(AVERAGE(T720:T726))/(AVERAGE(U720:U726))</f>
        <v>0.149333333333333</v>
      </c>
    </row>
    <row r="727" customFormat="false" ht="14.85" hidden="false" customHeight="false" outlineLevel="0" collapsed="false">
      <c r="A727" s="10" t="n">
        <f aca="false">+A726+1</f>
        <v>41386</v>
      </c>
      <c r="B727" s="0" t="n">
        <v>21502</v>
      </c>
      <c r="C727" s="0" t="n">
        <v>9698</v>
      </c>
      <c r="D727" s="0" t="n">
        <v>16435</v>
      </c>
      <c r="E727" s="8" t="n">
        <f aca="false">D727-D726</f>
        <v>43</v>
      </c>
      <c r="F727" s="8" t="n">
        <f aca="false">(B727-B726)+((D727-D726)-(C727-C726))</f>
        <v>42</v>
      </c>
      <c r="G727" s="8" t="n">
        <f aca="false">G726+F727</f>
        <v>28239</v>
      </c>
      <c r="H727" s="8" t="n">
        <f aca="false">(B727-B726)-(C727-C726)</f>
        <v>-1</v>
      </c>
      <c r="I727" s="1" t="n">
        <f aca="false">AVERAGE(E698:E727)</f>
        <v>30.9</v>
      </c>
      <c r="J727" s="11" t="n">
        <f aca="false">(D727-D726)/F727</f>
        <v>1.02380952380952</v>
      </c>
      <c r="K727" s="19" t="n">
        <f aca="false">SUM(E362:E727)</f>
        <v>8897</v>
      </c>
      <c r="L727" s="2" t="n">
        <f aca="false">(D727-D362)/(G727-G362)</f>
        <v>0.563348990732512</v>
      </c>
      <c r="M727" s="12" t="n">
        <f aca="false">AVERAGE(J698:J727)</f>
        <v>0.804826871531199</v>
      </c>
      <c r="N727" s="22" t="n">
        <f aca="false">AVERAGE(F698:F727)</f>
        <v>42.4333333333333</v>
      </c>
      <c r="P727" s="3" t="n">
        <v>48</v>
      </c>
      <c r="Q727" s="0" t="n">
        <v>55</v>
      </c>
      <c r="R727" s="8" t="n">
        <f aca="false">IF(P727&lt;65,65-P727,0)</f>
        <v>17</v>
      </c>
      <c r="S727" s="8" t="n">
        <f aca="false">IF(Q727&lt;65,65-Q727," ")</f>
        <v>10</v>
      </c>
      <c r="T727" s="4" t="n">
        <f aca="false">IF(R727&gt;0,((F727-28)*(0.16)),0)</f>
        <v>2.24</v>
      </c>
      <c r="U727" s="4" t="n">
        <f aca="false">(R727/7)*4</f>
        <v>9.71428571428571</v>
      </c>
      <c r="V727" s="4"/>
      <c r="W727" s="21" t="n">
        <f aca="false">(AVERAGE(T721:T727))/(AVERAGE(U721:U727))</f>
        <v>0.204444444444444</v>
      </c>
    </row>
    <row r="728" customFormat="false" ht="14.85" hidden="false" customHeight="false" outlineLevel="0" collapsed="false">
      <c r="A728" s="10" t="n">
        <f aca="false">+A727+1</f>
        <v>41387</v>
      </c>
      <c r="B728" s="0" t="n">
        <v>21538</v>
      </c>
      <c r="C728" s="0" t="n">
        <v>9724</v>
      </c>
      <c r="D728" s="0" t="n">
        <v>16479</v>
      </c>
      <c r="E728" s="8" t="n">
        <f aca="false">D728-D727</f>
        <v>44</v>
      </c>
      <c r="F728" s="8" t="n">
        <f aca="false">(B728-B727)+((D728-D727)-(C728-C727))</f>
        <v>54</v>
      </c>
      <c r="G728" s="8" t="n">
        <f aca="false">G727+F728</f>
        <v>28293</v>
      </c>
      <c r="H728" s="8" t="n">
        <f aca="false">(B728-B727)-(C728-C727)</f>
        <v>10</v>
      </c>
      <c r="I728" s="1" t="n">
        <f aca="false">AVERAGE(E699:E728)</f>
        <v>31.1333333333333</v>
      </c>
      <c r="J728" s="11" t="n">
        <f aca="false">(D728-D727)/F728</f>
        <v>0.814814814814815</v>
      </c>
      <c r="K728" s="19" t="n">
        <f aca="false">SUM(E363:E728)</f>
        <v>8919</v>
      </c>
      <c r="L728" s="2" t="n">
        <f aca="false">(D728-D363)/(G728-G363)</f>
        <v>0.565598222786417</v>
      </c>
      <c r="M728" s="12" t="n">
        <f aca="false">AVERAGE(J699:J728)</f>
        <v>0.808716925106787</v>
      </c>
      <c r="N728" s="22" t="n">
        <f aca="false">AVERAGE(F699:F728)</f>
        <v>42.4666666666667</v>
      </c>
      <c r="P728" s="3" t="n">
        <v>47</v>
      </c>
      <c r="Q728" s="0" t="n">
        <v>56</v>
      </c>
      <c r="R728" s="8" t="n">
        <f aca="false">IF(P728&lt;65,65-P728,0)</f>
        <v>18</v>
      </c>
      <c r="S728" s="8" t="n">
        <f aca="false">IF(Q728&lt;65,65-Q728," ")</f>
        <v>9</v>
      </c>
      <c r="T728" s="4" t="n">
        <f aca="false">IF(R728&gt;0,((F728-28)*(0.16)),0)</f>
        <v>4.16</v>
      </c>
      <c r="U728" s="4" t="n">
        <f aca="false">(R728/7)*4</f>
        <v>10.2857142857143</v>
      </c>
      <c r="V728" s="4"/>
      <c r="W728" s="21" t="n">
        <f aca="false">(AVERAGE(T722:T728))/(AVERAGE(U722:U728))</f>
        <v>0.23013698630137</v>
      </c>
    </row>
    <row r="729" customFormat="false" ht="14.85" hidden="false" customHeight="false" outlineLevel="0" collapsed="false">
      <c r="A729" s="10" t="n">
        <f aca="false">+A728+1</f>
        <v>41388</v>
      </c>
      <c r="B729" s="0" t="n">
        <v>21566</v>
      </c>
      <c r="C729" s="0" t="n">
        <v>9735</v>
      </c>
      <c r="D729" s="0" t="n">
        <v>16492</v>
      </c>
      <c r="E729" s="8" t="n">
        <f aca="false">D729-D728</f>
        <v>13</v>
      </c>
      <c r="F729" s="8" t="n">
        <f aca="false">(B729-B728)+((D729-D728)-(C729-C728))</f>
        <v>30</v>
      </c>
      <c r="G729" s="8" t="n">
        <f aca="false">G728+F729</f>
        <v>28323</v>
      </c>
      <c r="H729" s="8" t="n">
        <f aca="false">(B729-B728)-(C729-C728)</f>
        <v>17</v>
      </c>
      <c r="I729" s="1" t="n">
        <f aca="false">AVERAGE(E700:E729)</f>
        <v>30.9333333333333</v>
      </c>
      <c r="J729" s="11" t="n">
        <f aca="false">(D729-D728)/F729</f>
        <v>0.433333333333333</v>
      </c>
      <c r="K729" s="19" t="n">
        <f aca="false">SUM(E364:E729)</f>
        <v>8924</v>
      </c>
      <c r="L729" s="2" t="n">
        <f aca="false">(D729-D364)/(G729-G364)</f>
        <v>0.565510230016521</v>
      </c>
      <c r="M729" s="12" t="n">
        <f aca="false">AVERAGE(J700:J729)</f>
        <v>0.81205025844012</v>
      </c>
      <c r="N729" s="22" t="n">
        <f aca="false">AVERAGE(F700:F729)</f>
        <v>41.5666666666667</v>
      </c>
      <c r="P729" s="3" t="n">
        <v>57</v>
      </c>
      <c r="Q729" s="0" t="n">
        <v>56</v>
      </c>
      <c r="R729" s="8" t="n">
        <f aca="false">IF(P729&lt;65,65-P729,0)</f>
        <v>8</v>
      </c>
      <c r="S729" s="8" t="n">
        <f aca="false">IF(Q729&lt;65,65-Q729," ")</f>
        <v>9</v>
      </c>
      <c r="T729" s="4" t="n">
        <f aca="false">IF(R729&gt;0,((F729-28)*(0.16)),0)</f>
        <v>0.32</v>
      </c>
      <c r="U729" s="4" t="n">
        <f aca="false">(R729/7)*4</f>
        <v>4.57142857142857</v>
      </c>
      <c r="V729" s="4"/>
      <c r="W729" s="21" t="n">
        <f aca="false">(AVERAGE(T723:T729))/(AVERAGE(U723:U729))</f>
        <v>0.212658227848101</v>
      </c>
    </row>
    <row r="730" customFormat="false" ht="14.85" hidden="false" customHeight="false" outlineLevel="0" collapsed="false">
      <c r="A730" s="10" t="n">
        <f aca="false">+A729+1</f>
        <v>41389</v>
      </c>
      <c r="B730" s="0" t="n">
        <v>21584</v>
      </c>
      <c r="C730" s="0" t="n">
        <v>9764</v>
      </c>
      <c r="D730" s="0" t="n">
        <v>16534</v>
      </c>
      <c r="E730" s="8" t="n">
        <f aca="false">D730-D729</f>
        <v>42</v>
      </c>
      <c r="F730" s="8" t="n">
        <f aca="false">(B730-B729)+((D730-D729)-(C730-C729))</f>
        <v>31</v>
      </c>
      <c r="G730" s="8" t="n">
        <f aca="false">G729+F730</f>
        <v>28354</v>
      </c>
      <c r="H730" s="8" t="n">
        <f aca="false">(B730-B729)-(C730-C729)</f>
        <v>-11</v>
      </c>
      <c r="I730" s="1" t="n">
        <f aca="false">AVERAGE(E701:E730)</f>
        <v>32.0666666666667</v>
      </c>
      <c r="J730" s="11" t="n">
        <f aca="false">(D730-D729)/F730</f>
        <v>1.35483870967742</v>
      </c>
      <c r="K730" s="19" t="n">
        <f aca="false">SUM(E365:E730)</f>
        <v>8942</v>
      </c>
      <c r="L730" s="2" t="n">
        <f aca="false">(D730-D365)/(G730-G365)</f>
        <v>0.566740858505564</v>
      </c>
      <c r="M730" s="12" t="n">
        <f aca="false">AVERAGE(J701:J730)</f>
        <v>0.852839964063247</v>
      </c>
      <c r="N730" s="22" t="n">
        <f aca="false">AVERAGE(F701:F730)</f>
        <v>40.5666666666667</v>
      </c>
      <c r="P730" s="3" t="n">
        <v>58</v>
      </c>
      <c r="Q730" s="0" t="n">
        <v>56</v>
      </c>
      <c r="R730" s="8" t="n">
        <f aca="false">IF(P730&lt;65,65-P730,0)</f>
        <v>7</v>
      </c>
      <c r="S730" s="8" t="n">
        <f aca="false">IF(Q730&lt;65,65-Q730," ")</f>
        <v>9</v>
      </c>
      <c r="T730" s="4" t="n">
        <f aca="false">IF(R730&gt;0,((F730-28)*(0.16)),0)</f>
        <v>0.48</v>
      </c>
      <c r="U730" s="4" t="n">
        <f aca="false">(R730/7)*4</f>
        <v>4</v>
      </c>
      <c r="V730" s="4"/>
      <c r="W730" s="21" t="n">
        <f aca="false">(AVERAGE(T724:T730))/(AVERAGE(U724:U730))</f>
        <v>0.228421052631579</v>
      </c>
    </row>
    <row r="731" customFormat="false" ht="14.85" hidden="false" customHeight="false" outlineLevel="0" collapsed="false">
      <c r="A731" s="10" t="n">
        <f aca="false">+A730+1</f>
        <v>41390</v>
      </c>
      <c r="B731" s="0" t="n">
        <v>21607</v>
      </c>
      <c r="C731" s="0" t="n">
        <v>9799</v>
      </c>
      <c r="D731" s="0" t="n">
        <v>16579</v>
      </c>
      <c r="E731" s="8" t="n">
        <f aca="false">D731-D730</f>
        <v>45</v>
      </c>
      <c r="F731" s="8" t="n">
        <f aca="false">(B731-B730)+((D731-D730)-(C731-C730))</f>
        <v>33</v>
      </c>
      <c r="G731" s="8" t="n">
        <f aca="false">G730+F731</f>
        <v>28387</v>
      </c>
      <c r="H731" s="8" t="n">
        <f aca="false">(B731-B730)-(C731-C730)</f>
        <v>-12</v>
      </c>
      <c r="I731" s="1" t="n">
        <f aca="false">AVERAGE(E702:E731)</f>
        <v>32.5</v>
      </c>
      <c r="J731" s="11" t="n">
        <f aca="false">(D731-D730)/F731</f>
        <v>1.36363636363636</v>
      </c>
      <c r="K731" s="19" t="n">
        <f aca="false">SUM(E366:E731)</f>
        <v>8957</v>
      </c>
      <c r="L731" s="2" t="n">
        <f aca="false">(D731-D366)/(G731-G366)</f>
        <v>0.568275774343319</v>
      </c>
      <c r="M731" s="12" t="n">
        <f aca="false">AVERAGE(J702:J731)</f>
        <v>0.878168723354271</v>
      </c>
      <c r="N731" s="22" t="n">
        <f aca="false">AVERAGE(F702:F731)</f>
        <v>39.9</v>
      </c>
      <c r="P731" s="3" t="n">
        <v>56</v>
      </c>
      <c r="Q731" s="0" t="n">
        <v>56</v>
      </c>
      <c r="R731" s="8" t="n">
        <f aca="false">IF(P731&lt;65,65-P731,0)</f>
        <v>9</v>
      </c>
      <c r="S731" s="8" t="n">
        <f aca="false">IF(Q731&lt;65,65-Q731," ")</f>
        <v>9</v>
      </c>
      <c r="T731" s="4" t="n">
        <f aca="false">IF(R731&gt;0,((F731-28)*(0.16)),0)</f>
        <v>0.8</v>
      </c>
      <c r="U731" s="4" t="n">
        <f aca="false">(R731/7)*4</f>
        <v>5.14285714285714</v>
      </c>
      <c r="V731" s="4"/>
      <c r="W731" s="21" t="n">
        <f aca="false">(AVERAGE(T725:T731))/(AVERAGE(U725:U731))</f>
        <v>0.220705882352941</v>
      </c>
    </row>
    <row r="732" customFormat="false" ht="14.85" hidden="false" customHeight="false" outlineLevel="0" collapsed="false">
      <c r="A732" s="10" t="n">
        <f aca="false">+A731+1</f>
        <v>41391</v>
      </c>
      <c r="B732" s="0" t="n">
        <v>21626</v>
      </c>
      <c r="C732" s="0" t="n">
        <v>9832</v>
      </c>
      <c r="D732" s="0" t="n">
        <v>16625</v>
      </c>
      <c r="E732" s="8" t="n">
        <f aca="false">D732-D731</f>
        <v>46</v>
      </c>
      <c r="F732" s="8" t="n">
        <f aca="false">(B732-B731)+((D732-D731)-(C732-C731))</f>
        <v>32</v>
      </c>
      <c r="G732" s="8" t="n">
        <f aca="false">G731+F732</f>
        <v>28419</v>
      </c>
      <c r="H732" s="8" t="n">
        <f aca="false">(B732-B731)-(C732-C731)</f>
        <v>-14</v>
      </c>
      <c r="I732" s="1" t="n">
        <f aca="false">AVERAGE(E703:E732)</f>
        <v>33.0333333333333</v>
      </c>
      <c r="J732" s="11" t="n">
        <f aca="false">(D732-D731)/F732</f>
        <v>1.4375</v>
      </c>
      <c r="K732" s="19" t="n">
        <f aca="false">SUM(E367:E732)</f>
        <v>8981</v>
      </c>
      <c r="L732" s="2" t="n">
        <f aca="false">(D732-D367)/(G732-G367)</f>
        <v>0.570101781170483</v>
      </c>
      <c r="M732" s="12" t="n">
        <f aca="false">AVERAGE(J703:J732)</f>
        <v>0.905677226755631</v>
      </c>
      <c r="N732" s="22" t="n">
        <f aca="false">AVERAGE(F703:F732)</f>
        <v>39.3333333333333</v>
      </c>
      <c r="P732" s="3" t="n">
        <v>57</v>
      </c>
      <c r="Q732" s="0" t="n">
        <v>57</v>
      </c>
      <c r="R732" s="8" t="n">
        <f aca="false">IF(P732&lt;65,65-P732,0)</f>
        <v>8</v>
      </c>
      <c r="S732" s="8" t="n">
        <f aca="false">IF(Q732&lt;65,65-Q732," ")</f>
        <v>8</v>
      </c>
      <c r="T732" s="4" t="n">
        <f aca="false">IF(R732&gt;0,((F732-28)*(0.16)),0)</f>
        <v>0.64</v>
      </c>
      <c r="U732" s="4" t="n">
        <f aca="false">(R732/7)*4</f>
        <v>4.57142857142857</v>
      </c>
      <c r="V732" s="4"/>
      <c r="W732" s="21" t="n">
        <f aca="false">(AVERAGE(T726:T732))/(AVERAGE(U726:U732))</f>
        <v>0.24093023255814</v>
      </c>
    </row>
    <row r="733" customFormat="false" ht="14.85" hidden="false" customHeight="false" outlineLevel="0" collapsed="false">
      <c r="A733" s="10" t="n">
        <f aca="false">+A732+1</f>
        <v>41392</v>
      </c>
      <c r="B733" s="0" t="n">
        <v>21642</v>
      </c>
      <c r="C733" s="0" t="n">
        <v>9867</v>
      </c>
      <c r="D733" s="0" t="n">
        <v>16668</v>
      </c>
      <c r="E733" s="8" t="n">
        <f aca="false">D733-D732</f>
        <v>43</v>
      </c>
      <c r="F733" s="8" t="n">
        <f aca="false">(B733-B732)+((D733-D732)-(C733-C732))</f>
        <v>24</v>
      </c>
      <c r="G733" s="8" t="n">
        <f aca="false">G732+F733</f>
        <v>28443</v>
      </c>
      <c r="H733" s="8" t="n">
        <f aca="false">(B733-B732)-(C733-C732)</f>
        <v>-19</v>
      </c>
      <c r="I733" s="1" t="n">
        <f aca="false">AVERAGE(E704:E733)</f>
        <v>33.6333333333333</v>
      </c>
      <c r="J733" s="11" t="n">
        <f aca="false">(D733-D732)/F733</f>
        <v>1.79166666666667</v>
      </c>
      <c r="K733" s="19" t="n">
        <f aca="false">SUM(E368:E733)</f>
        <v>9005</v>
      </c>
      <c r="L733" s="2" t="n">
        <f aca="false">(D733-D368)/(G733-G368)</f>
        <v>0.571373972864514</v>
      </c>
      <c r="M733" s="12" t="n">
        <f aca="false">AVERAGE(J704:J733)</f>
        <v>0.948038337866742</v>
      </c>
      <c r="N733" s="22" t="n">
        <f aca="false">AVERAGE(F704:F733)</f>
        <v>38.5333333333333</v>
      </c>
      <c r="P733" s="3" t="n">
        <v>58</v>
      </c>
      <c r="Q733" s="0" t="n">
        <v>57</v>
      </c>
      <c r="R733" s="8" t="n">
        <f aca="false">IF(P733&lt;65,65-P733,0)</f>
        <v>7</v>
      </c>
      <c r="S733" s="8" t="n">
        <f aca="false">IF(Q733&lt;65,65-Q733," ")</f>
        <v>8</v>
      </c>
      <c r="T733" s="4" t="n">
        <f aca="false">IF(R733&gt;0,((F733-28)*(0.16)),0)</f>
        <v>-0.64</v>
      </c>
      <c r="U733" s="4" t="n">
        <f aca="false">(R733/7)*4</f>
        <v>4</v>
      </c>
      <c r="V733" s="4"/>
      <c r="W733" s="21" t="n">
        <f aca="false">(AVERAGE(T727:T733))/(AVERAGE(U727:U733))</f>
        <v>0.189189189189189</v>
      </c>
    </row>
    <row r="734" customFormat="false" ht="14.85" hidden="false" customHeight="false" outlineLevel="0" collapsed="false">
      <c r="A734" s="10" t="n">
        <f aca="false">+A733+1</f>
        <v>41393</v>
      </c>
      <c r="B734" s="0" t="n">
        <v>21675</v>
      </c>
      <c r="C734" s="0" t="n">
        <v>9881</v>
      </c>
      <c r="D734" s="0" t="n">
        <v>16693</v>
      </c>
      <c r="E734" s="8" t="n">
        <f aca="false">D734-D733</f>
        <v>25</v>
      </c>
      <c r="F734" s="8" t="n">
        <f aca="false">(B734-B733)+((D734-D733)-(C734-C733))</f>
        <v>44</v>
      </c>
      <c r="G734" s="8" t="n">
        <f aca="false">G733+F734</f>
        <v>28487</v>
      </c>
      <c r="H734" s="8" t="n">
        <f aca="false">(B734-B733)-(C734-C733)</f>
        <v>19</v>
      </c>
      <c r="I734" s="1" t="n">
        <f aca="false">AVERAGE(E705:E734)</f>
        <v>33.4</v>
      </c>
      <c r="J734" s="11" t="n">
        <f aca="false">(D734-D733)/F734</f>
        <v>0.568181818181818</v>
      </c>
      <c r="K734" s="19" t="n">
        <f aca="false">SUM(E369:E734)</f>
        <v>8995</v>
      </c>
      <c r="L734" s="2" t="n">
        <f aca="false">(D734-D369)/(G734-G369)</f>
        <v>0.570046464260709</v>
      </c>
      <c r="M734" s="12" t="n">
        <f aca="false">AVERAGE(J705:J734)</f>
        <v>0.942171530255749</v>
      </c>
      <c r="N734" s="22" t="n">
        <f aca="false">AVERAGE(F705:F734)</f>
        <v>38.5666666666667</v>
      </c>
      <c r="P734" s="3" t="n">
        <v>55</v>
      </c>
      <c r="Q734" s="0" t="n">
        <v>58</v>
      </c>
      <c r="R734" s="8" t="n">
        <f aca="false">IF(P734&lt;65,65-P734,0)</f>
        <v>10</v>
      </c>
      <c r="S734" s="8" t="n">
        <f aca="false">IF(Q734&lt;65,65-Q734," ")</f>
        <v>7</v>
      </c>
      <c r="T734" s="4" t="n">
        <f aca="false">IF(R734&gt;0,((F734-28)*(0.16)),0)</f>
        <v>2.56</v>
      </c>
      <c r="U734" s="4" t="n">
        <f aca="false">(R734/7)*4</f>
        <v>5.71428571428571</v>
      </c>
      <c r="V734" s="4"/>
      <c r="W734" s="21" t="n">
        <f aca="false">(AVERAGE(T728:T734))/(AVERAGE(U728:U734))</f>
        <v>0.217313432835821</v>
      </c>
    </row>
    <row r="735" customFormat="false" ht="14.85" hidden="false" customHeight="false" outlineLevel="0" collapsed="false">
      <c r="A735" s="10" t="n">
        <f aca="false">+A734+1</f>
        <v>41394</v>
      </c>
      <c r="B735" s="0" t="n">
        <v>21702</v>
      </c>
      <c r="C735" s="0" t="n">
        <v>9887</v>
      </c>
      <c r="D735" s="23" t="n">
        <v>16703</v>
      </c>
      <c r="E735" s="8" t="n">
        <f aca="false">D735-D734</f>
        <v>10</v>
      </c>
      <c r="F735" s="8" t="n">
        <f aca="false">(B735-B734)+((D735-D734)-(C735-C734))</f>
        <v>31</v>
      </c>
      <c r="G735" s="8" t="n">
        <f aca="false">G734+F735</f>
        <v>28518</v>
      </c>
      <c r="H735" s="8" t="n">
        <f aca="false">(B735-B734)-(C735-C734)</f>
        <v>21</v>
      </c>
      <c r="I735" s="1" t="n">
        <f aca="false">AVERAGE(E706:E735)</f>
        <v>32.4666666666667</v>
      </c>
      <c r="J735" s="11" t="n">
        <f aca="false">(D735-D734)/F735</f>
        <v>0.32258064516129</v>
      </c>
      <c r="K735" s="19" t="n">
        <f aca="false">SUM(E370:E735)</f>
        <v>8966</v>
      </c>
      <c r="L735" s="2" t="n">
        <f aca="false">(D735-D370)/(G735-G370)</f>
        <v>0.567899662570828</v>
      </c>
      <c r="M735" s="12" t="n">
        <f aca="false">AVERAGE(J706:J735)</f>
        <v>0.925973863817863</v>
      </c>
      <c r="N735" s="14" t="n">
        <f aca="false">AVERAGE(F706:F735)</f>
        <v>38.0333333333333</v>
      </c>
      <c r="O735" s="8" t="n">
        <f aca="false">SUM(E706:E735)</f>
        <v>974</v>
      </c>
      <c r="P735" s="3" t="n">
        <v>56</v>
      </c>
      <c r="Q735" s="0" t="n">
        <v>58</v>
      </c>
      <c r="R735" s="8" t="n">
        <f aca="false">IF(P735&lt;65,65-P735,0)</f>
        <v>9</v>
      </c>
      <c r="S735" s="8" t="n">
        <f aca="false">IF(Q735&lt;65,65-Q735," ")</f>
        <v>7</v>
      </c>
      <c r="T735" s="4" t="n">
        <f aca="false">IF(R735&gt;0,((F735-28)*(0.16)),0)</f>
        <v>0.48</v>
      </c>
      <c r="U735" s="4" t="n">
        <f aca="false">(R735/7)*4</f>
        <v>5.14285714285714</v>
      </c>
      <c r="V735" s="4"/>
      <c r="W735" s="21" t="n">
        <f aca="false">(AVERAGE(T729:T735))/(AVERAGE(U729:U735))</f>
        <v>0.14</v>
      </c>
    </row>
    <row r="736" customFormat="false" ht="14.85" hidden="false" customHeight="false" outlineLevel="0" collapsed="false">
      <c r="A736" s="10" t="n">
        <f aca="false">+A735+1</f>
        <v>41395</v>
      </c>
      <c r="B736" s="0" t="n">
        <v>21723</v>
      </c>
      <c r="C736" s="0" t="n">
        <v>9917</v>
      </c>
      <c r="D736" s="0" t="n">
        <v>16746</v>
      </c>
      <c r="E736" s="8" t="n">
        <f aca="false">D736-D735</f>
        <v>43</v>
      </c>
      <c r="F736" s="8" t="n">
        <f aca="false">(B736-B735)+((D736-D735)-(C736-C735))</f>
        <v>34</v>
      </c>
      <c r="G736" s="8" t="n">
        <f aca="false">G735+F736</f>
        <v>28552</v>
      </c>
      <c r="H736" s="8" t="n">
        <f aca="false">(B736-B735)-(C736-C735)</f>
        <v>-9</v>
      </c>
      <c r="I736" s="1" t="n">
        <f aca="false">AVERAGE(E707:E736)</f>
        <v>33.3666666666667</v>
      </c>
      <c r="J736" s="11" t="n">
        <f aca="false">(D736-D735)/F736</f>
        <v>1.26470588235294</v>
      </c>
      <c r="K736" s="19" t="n">
        <f aca="false">SUM(E371:E736)</f>
        <v>8963</v>
      </c>
      <c r="L736" s="2" t="n">
        <f aca="false">(D736-D371)/(G736-G371)</f>
        <v>0.568927093282394</v>
      </c>
      <c r="M736" s="12" t="n">
        <f aca="false">AVERAGE(J707:J736)</f>
        <v>0.956783208832464</v>
      </c>
      <c r="N736" s="22" t="n">
        <f aca="false">AVERAGE(F707:F736)</f>
        <v>37.6</v>
      </c>
      <c r="P736" s="3" t="n">
        <v>54</v>
      </c>
      <c r="Q736" s="0" t="n">
        <v>58</v>
      </c>
      <c r="R736" s="8" t="n">
        <f aca="false">IF(P736&lt;65,65-P736,0)</f>
        <v>11</v>
      </c>
      <c r="S736" s="8" t="n">
        <f aca="false">IF(Q736&lt;65,65-Q736," ")</f>
        <v>7</v>
      </c>
      <c r="T736" s="4" t="n">
        <f aca="false">IF(R736&gt;0,((F736-28)*(0.16)),0)</f>
        <v>0.96</v>
      </c>
      <c r="U736" s="4" t="n">
        <f aca="false">(R736/7)*4</f>
        <v>6.28571428571429</v>
      </c>
      <c r="V736" s="4"/>
      <c r="W736" s="21" t="n">
        <f aca="false">(AVERAGE(T730:T736))/(AVERAGE(U730:U736))</f>
        <v>0.151475409836066</v>
      </c>
    </row>
    <row r="737" customFormat="false" ht="14.85" hidden="false" customHeight="false" outlineLevel="0" collapsed="false">
      <c r="A737" s="10" t="n">
        <f aca="false">+A736+1</f>
        <v>41396</v>
      </c>
      <c r="B737" s="0" t="n">
        <v>21739</v>
      </c>
      <c r="C737" s="0" t="n">
        <v>9951</v>
      </c>
      <c r="D737" s="0" t="n">
        <v>16791</v>
      </c>
      <c r="E737" s="8" t="n">
        <f aca="false">D737-D736</f>
        <v>45</v>
      </c>
      <c r="F737" s="8" t="n">
        <f aca="false">(B737-B736)+((D737-D736)-(C737-C736))</f>
        <v>27</v>
      </c>
      <c r="G737" s="8" t="n">
        <f aca="false">G736+F737</f>
        <v>28579</v>
      </c>
      <c r="H737" s="8" t="n">
        <f aca="false">(B737-B736)-(C737-C736)</f>
        <v>-18</v>
      </c>
      <c r="I737" s="1" t="n">
        <f aca="false">AVERAGE(E708:E737)</f>
        <v>33.9333333333333</v>
      </c>
      <c r="J737" s="11" t="n">
        <f aca="false">(D737-D736)/F737</f>
        <v>1.66666666666667</v>
      </c>
      <c r="K737" s="19" t="n">
        <f aca="false">SUM(E372:E737)</f>
        <v>8980</v>
      </c>
      <c r="L737" s="2" t="n">
        <f aca="false">(D737-D372)/(G737-G372)</f>
        <v>0.570264765784114</v>
      </c>
      <c r="M737" s="12" t="n">
        <f aca="false">AVERAGE(J708:J737)</f>
        <v>0.994038110793248</v>
      </c>
      <c r="N737" s="22" t="n">
        <f aca="false">AVERAGE(F708:F737)</f>
        <v>36.8</v>
      </c>
      <c r="P737" s="3" t="n">
        <v>58</v>
      </c>
      <c r="Q737" s="0" t="n">
        <v>58</v>
      </c>
      <c r="R737" s="8" t="n">
        <f aca="false">IF(P737&lt;65,65-P737,0)</f>
        <v>7</v>
      </c>
      <c r="S737" s="8" t="n">
        <f aca="false">IF(Q737&lt;65,65-Q737," ")</f>
        <v>7</v>
      </c>
      <c r="T737" s="4" t="n">
        <f aca="false">IF(R737&gt;0,((F737-28)*(0.16)),0)</f>
        <v>-0.16</v>
      </c>
      <c r="U737" s="4" t="n">
        <f aca="false">(R737/7)*4</f>
        <v>4</v>
      </c>
      <c r="V737" s="4"/>
      <c r="W737" s="21" t="n">
        <f aca="false">(AVERAGE(T731:T737))/(AVERAGE(U731:U737))</f>
        <v>0.133114754098361</v>
      </c>
    </row>
    <row r="738" customFormat="false" ht="14.85" hidden="false" customHeight="false" outlineLevel="0" collapsed="false">
      <c r="A738" s="10" t="n">
        <f aca="false">+A737+1</f>
        <v>41397</v>
      </c>
      <c r="B738" s="0" t="n">
        <v>21751</v>
      </c>
      <c r="C738" s="0" t="n">
        <v>9984</v>
      </c>
      <c r="D738" s="0" t="n">
        <v>16835</v>
      </c>
      <c r="E738" s="8" t="n">
        <f aca="false">D738-D737</f>
        <v>44</v>
      </c>
      <c r="F738" s="8" t="n">
        <f aca="false">(B738-B737)+((D738-D737)-(C738-C737))</f>
        <v>23</v>
      </c>
      <c r="G738" s="8" t="n">
        <f aca="false">G737+F738</f>
        <v>28602</v>
      </c>
      <c r="H738" s="8" t="n">
        <f aca="false">(B738-B737)-(C738-C737)</f>
        <v>-21</v>
      </c>
      <c r="I738" s="1" t="n">
        <f aca="false">AVERAGE(E709:E738)</f>
        <v>33.9666666666667</v>
      </c>
      <c r="J738" s="11" t="n">
        <f aca="false">(D738-D737)/F738</f>
        <v>1.91304347826087</v>
      </c>
      <c r="K738" s="19" t="n">
        <f aca="false">SUM(E373:E738)</f>
        <v>9004</v>
      </c>
      <c r="L738" s="2" t="n">
        <f aca="false">(D738-D373)/(G738-G373)</f>
        <v>0.572966430982865</v>
      </c>
      <c r="M738" s="12" t="n">
        <f aca="false">AVERAGE(J709:J738)</f>
        <v>1.03266002790487</v>
      </c>
      <c r="N738" s="22" t="n">
        <f aca="false">AVERAGE(F709:F738)</f>
        <v>35.6666666666667</v>
      </c>
      <c r="P738" s="3" t="n">
        <v>56</v>
      </c>
      <c r="Q738" s="0" t="n">
        <v>59</v>
      </c>
      <c r="R738" s="8" t="n">
        <f aca="false">IF(P738&lt;65,65-P738,0)</f>
        <v>9</v>
      </c>
      <c r="S738" s="8" t="n">
        <f aca="false">IF(Q738&lt;65,65-Q738," ")</f>
        <v>6</v>
      </c>
      <c r="T738" s="4" t="n">
        <f aca="false">IF(R738&gt;0,((F738-28)*(0.16)),0)</f>
        <v>-0.8</v>
      </c>
      <c r="U738" s="4" t="n">
        <f aca="false">(R738/7)*4</f>
        <v>5.14285714285714</v>
      </c>
      <c r="V738" s="4"/>
      <c r="W738" s="21" t="n">
        <f aca="false">(AVERAGE(T732:T738))/(AVERAGE(U732:U738))</f>
        <v>0.0872131147540984</v>
      </c>
    </row>
    <row r="739" customFormat="false" ht="14.85" hidden="false" customHeight="false" outlineLevel="0" collapsed="false">
      <c r="A739" s="10" t="n">
        <f aca="false">+A738+1</f>
        <v>41398</v>
      </c>
      <c r="B739" s="0" t="n">
        <v>21766</v>
      </c>
      <c r="C739" s="0" t="n">
        <v>10022</v>
      </c>
      <c r="D739" s="0" t="n">
        <v>16881</v>
      </c>
      <c r="E739" s="8" t="n">
        <f aca="false">D739-D738</f>
        <v>46</v>
      </c>
      <c r="F739" s="8" t="n">
        <f aca="false">(B739-B738)+((D739-D738)-(C739-C738))</f>
        <v>23</v>
      </c>
      <c r="G739" s="8" t="n">
        <f aca="false">G738+F739</f>
        <v>28625</v>
      </c>
      <c r="H739" s="8" t="n">
        <f aca="false">(B739-B738)-(C739-C738)</f>
        <v>-23</v>
      </c>
      <c r="I739" s="1" t="n">
        <f aca="false">AVERAGE(E710:E739)</f>
        <v>34.1333333333333</v>
      </c>
      <c r="J739" s="11" t="n">
        <f aca="false">(D739-D738)/F739</f>
        <v>2</v>
      </c>
      <c r="K739" s="19" t="n">
        <f aca="false">SUM(E374:E739)</f>
        <v>9041</v>
      </c>
      <c r="L739" s="2" t="n">
        <f aca="false">(D739-D374)/(G739-G374)</f>
        <v>0.575379125780553</v>
      </c>
      <c r="M739" s="12" t="n">
        <f aca="false">AVERAGE(J710:J739)</f>
        <v>1.07654891679376</v>
      </c>
      <c r="N739" s="22" t="n">
        <f aca="false">AVERAGE(F710:F739)</f>
        <v>34.4333333333333</v>
      </c>
      <c r="P739" s="3" t="n">
        <v>55</v>
      </c>
      <c r="Q739" s="0" t="n">
        <v>59</v>
      </c>
      <c r="R739" s="8" t="n">
        <f aca="false">IF(P739&lt;65,65-P739,0)</f>
        <v>10</v>
      </c>
      <c r="S739" s="8" t="n">
        <f aca="false">IF(Q739&lt;65,65-Q739," ")</f>
        <v>6</v>
      </c>
      <c r="T739" s="4" t="n">
        <f aca="false">IF(R739&gt;0,((F739-28)*(0.16)),0)</f>
        <v>-0.8</v>
      </c>
      <c r="U739" s="4" t="n">
        <f aca="false">(R739/7)*4</f>
        <v>5.71428571428571</v>
      </c>
      <c r="V739" s="4"/>
      <c r="W739" s="21" t="n">
        <f aca="false">(AVERAGE(T733:T739))/(AVERAGE(U733:U739))</f>
        <v>0.0444444444444444</v>
      </c>
    </row>
    <row r="740" customFormat="false" ht="14.85" hidden="false" customHeight="false" outlineLevel="0" collapsed="false">
      <c r="A740" s="10" t="n">
        <f aca="false">+A739+1</f>
        <v>41399</v>
      </c>
      <c r="B740" s="0" t="n">
        <v>21783</v>
      </c>
      <c r="C740" s="0" t="n">
        <v>10055</v>
      </c>
      <c r="D740" s="0" t="n">
        <v>16926</v>
      </c>
      <c r="E740" s="8" t="n">
        <f aca="false">D740-D739</f>
        <v>45</v>
      </c>
      <c r="F740" s="8" t="n">
        <f aca="false">(B740-B739)+((D740-D739)-(C740-C739))</f>
        <v>29</v>
      </c>
      <c r="G740" s="8" t="n">
        <f aca="false">G739+F740</f>
        <v>28654</v>
      </c>
      <c r="H740" s="8" t="n">
        <f aca="false">(B740-B739)-(C740-C739)</f>
        <v>-16</v>
      </c>
      <c r="I740" s="1" t="n">
        <f aca="false">AVERAGE(E711:E740)</f>
        <v>34.2666666666667</v>
      </c>
      <c r="J740" s="11" t="n">
        <f aca="false">(D740-D739)/F740</f>
        <v>1.55172413793103</v>
      </c>
      <c r="K740" s="19" t="n">
        <f aca="false">SUM(E375:E740)</f>
        <v>9075</v>
      </c>
      <c r="L740" s="2" t="n">
        <f aca="false">(D740-D375)/(G740-G375)</f>
        <v>0.576349974528782</v>
      </c>
      <c r="M740" s="12" t="n">
        <f aca="false">AVERAGE(J711:J740)</f>
        <v>1.09856290979726</v>
      </c>
      <c r="N740" s="22" t="n">
        <f aca="false">AVERAGE(F711:F740)</f>
        <v>33.8666666666667</v>
      </c>
      <c r="P740" s="3" t="n">
        <v>53</v>
      </c>
      <c r="Q740" s="0" t="n">
        <v>59</v>
      </c>
      <c r="R740" s="8" t="n">
        <f aca="false">IF(P740&lt;65,65-P740,0)</f>
        <v>12</v>
      </c>
      <c r="S740" s="8" t="n">
        <f aca="false">IF(Q740&lt;65,65-Q740," ")</f>
        <v>6</v>
      </c>
      <c r="T740" s="4" t="n">
        <f aca="false">IF(R740&gt;0,((F740-28)*(0.16)),0)</f>
        <v>0.16</v>
      </c>
      <c r="U740" s="4" t="n">
        <f aca="false">(R740/7)*4</f>
        <v>6.85714285714286</v>
      </c>
      <c r="V740" s="4"/>
      <c r="W740" s="21" t="n">
        <f aca="false">(AVERAGE(T734:T740))/(AVERAGE(U734:U740))</f>
        <v>0.0617647058823529</v>
      </c>
    </row>
    <row r="741" customFormat="false" ht="14.85" hidden="false" customHeight="false" outlineLevel="0" collapsed="false">
      <c r="A741" s="10" t="n">
        <f aca="false">+A740+1</f>
        <v>41400</v>
      </c>
      <c r="B741" s="0" t="n">
        <v>21804</v>
      </c>
      <c r="C741" s="0" t="n">
        <v>10089</v>
      </c>
      <c r="D741" s="0" t="n">
        <v>16968</v>
      </c>
      <c r="E741" s="8" t="n">
        <f aca="false">D741-D740</f>
        <v>42</v>
      </c>
      <c r="F741" s="8" t="n">
        <f aca="false">(B741-B740)+((D741-D740)-(C741-C740))</f>
        <v>29</v>
      </c>
      <c r="G741" s="8" t="n">
        <f aca="false">G740+F741</f>
        <v>28683</v>
      </c>
      <c r="H741" s="8" t="n">
        <f aca="false">(B741-B740)-(C741-C740)</f>
        <v>-13</v>
      </c>
      <c r="I741" s="1" t="n">
        <f aca="false">AVERAGE(E712:E741)</f>
        <v>34.1</v>
      </c>
      <c r="J741" s="11" t="n">
        <f aca="false">(D741-D740)/F741</f>
        <v>1.44827586206897</v>
      </c>
      <c r="K741" s="19" t="n">
        <f aca="false">SUM(E376:E741)</f>
        <v>9093</v>
      </c>
      <c r="L741" s="2" t="n">
        <f aca="false">(D741-D376)/(G741-G376)</f>
        <v>0.577402928071292</v>
      </c>
      <c r="M741" s="12" t="n">
        <f aca="false">AVERAGE(J712:J741)</f>
        <v>1.10767210519955</v>
      </c>
      <c r="N741" s="22" t="n">
        <f aca="false">AVERAGE(F712:F741)</f>
        <v>33.5</v>
      </c>
      <c r="P741" s="3" t="n">
        <v>57</v>
      </c>
      <c r="Q741" s="0" t="n">
        <v>60</v>
      </c>
      <c r="R741" s="8" t="n">
        <f aca="false">IF(P741&lt;65,65-P741,0)</f>
        <v>8</v>
      </c>
      <c r="S741" s="8" t="n">
        <f aca="false">IF(Q741&lt;65,65-Q741," ")</f>
        <v>5</v>
      </c>
      <c r="T741" s="4" t="n">
        <f aca="false">IF(R741&gt;0,((F741-28)*(0.16)),0)</f>
        <v>0.16</v>
      </c>
      <c r="U741" s="4" t="n">
        <f aca="false">(R741/7)*4</f>
        <v>4.57142857142857</v>
      </c>
      <c r="V741" s="4"/>
      <c r="W741" s="21" t="n">
        <f aca="false">(AVERAGE(T735:T741))/(AVERAGE(U735:U741))</f>
        <v>0</v>
      </c>
    </row>
    <row r="742" customFormat="false" ht="14.85" hidden="false" customHeight="false" outlineLevel="0" collapsed="false">
      <c r="A742" s="10" t="n">
        <f aca="false">+A741+1</f>
        <v>41401</v>
      </c>
      <c r="B742" s="0" t="n">
        <v>21816</v>
      </c>
      <c r="C742" s="0" t="n">
        <v>10121</v>
      </c>
      <c r="D742" s="0" t="n">
        <v>17009</v>
      </c>
      <c r="E742" s="8" t="n">
        <f aca="false">D742-D741</f>
        <v>41</v>
      </c>
      <c r="F742" s="8" t="n">
        <f aca="false">(B742-B741)+((D742-D741)-(C742-C741))</f>
        <v>21</v>
      </c>
      <c r="G742" s="8" t="n">
        <f aca="false">G741+F742</f>
        <v>28704</v>
      </c>
      <c r="H742" s="8" t="n">
        <f aca="false">(B742-B741)-(C742-C741)</f>
        <v>-20</v>
      </c>
      <c r="I742" s="1" t="n">
        <f aca="false">AVERAGE(E713:E742)</f>
        <v>33.9</v>
      </c>
      <c r="J742" s="11" t="n">
        <f aca="false">(D742-D741)/F742</f>
        <v>1.95238095238095</v>
      </c>
      <c r="K742" s="19" t="n">
        <f aca="false">SUM(E377:E742)</f>
        <v>9112</v>
      </c>
      <c r="L742" s="2" t="n">
        <f aca="false">(D742-D377)/(G742-G377)</f>
        <v>0.578816635883065</v>
      </c>
      <c r="M742" s="12" t="n">
        <f aca="false">AVERAGE(J713:J742)</f>
        <v>1.13544988297733</v>
      </c>
      <c r="N742" s="22" t="n">
        <f aca="false">AVERAGE(F713:F742)</f>
        <v>32.8</v>
      </c>
      <c r="P742" s="3" t="n">
        <v>61</v>
      </c>
      <c r="Q742" s="0" t="n">
        <v>60</v>
      </c>
      <c r="R742" s="8" t="n">
        <f aca="false">IF(P742&lt;65,65-P742,0)</f>
        <v>4</v>
      </c>
      <c r="S742" s="8" t="n">
        <f aca="false">IF(Q742&lt;65,65-Q742," ")</f>
        <v>5</v>
      </c>
      <c r="T742" s="4" t="n">
        <f aca="false">IF(R742&gt;0,((F742-28)*(0.16)),0)</f>
        <v>-1.12</v>
      </c>
      <c r="U742" s="4" t="n">
        <f aca="false">(R742/7)*4</f>
        <v>2.28571428571429</v>
      </c>
      <c r="V742" s="4"/>
      <c r="W742" s="21"/>
    </row>
    <row r="743" customFormat="false" ht="14.85" hidden="false" customHeight="false" outlineLevel="0" collapsed="false">
      <c r="A743" s="10" t="n">
        <f aca="false">+A742+1</f>
        <v>41402</v>
      </c>
      <c r="B743" s="0" t="n">
        <v>21829</v>
      </c>
      <c r="C743" s="0" t="n">
        <v>10141</v>
      </c>
      <c r="D743" s="0" t="n">
        <v>17035</v>
      </c>
      <c r="E743" s="8" t="n">
        <f aca="false">D743-D742</f>
        <v>26</v>
      </c>
      <c r="F743" s="8" t="n">
        <f aca="false">(B743-B742)+((D743-D742)-(C743-C742))</f>
        <v>19</v>
      </c>
      <c r="G743" s="8" t="n">
        <f aca="false">G742+F743</f>
        <v>28723</v>
      </c>
      <c r="H743" s="8" t="n">
        <f aca="false">(B743-B742)-(C743-C742)</f>
        <v>-7</v>
      </c>
      <c r="I743" s="1" t="n">
        <f aca="false">AVERAGE(E714:E743)</f>
        <v>33.3666666666667</v>
      </c>
      <c r="J743" s="11" t="n">
        <f aca="false">(D743-D742)/F743</f>
        <v>1.36842105263158</v>
      </c>
      <c r="K743" s="19" t="n">
        <f aca="false">SUM(E378:E743)</f>
        <v>9114</v>
      </c>
      <c r="L743" s="2" t="n">
        <f aca="false">(D743-D378)/(G743-G378)</f>
        <v>0.58006119326874</v>
      </c>
      <c r="M743" s="12" t="n">
        <f aca="false">AVERAGE(J714:J743)</f>
        <v>1.14924573624687</v>
      </c>
      <c r="N743" s="22" t="n">
        <f aca="false">AVERAGE(F714:F743)</f>
        <v>31.9666666666667</v>
      </c>
      <c r="P743" s="3" t="n">
        <v>63</v>
      </c>
      <c r="Q743" s="0" t="n">
        <v>60</v>
      </c>
      <c r="R743" s="8" t="n">
        <f aca="false">IF(P743&lt;65,65-P743,0)</f>
        <v>2</v>
      </c>
      <c r="S743" s="8" t="n">
        <f aca="false">IF(Q743&lt;65,65-Q743," ")</f>
        <v>5</v>
      </c>
      <c r="T743" s="4" t="n">
        <f aca="false">IF(R743&gt;0,((F743-28)*(0.16)),0)</f>
        <v>-1.44</v>
      </c>
      <c r="U743" s="4" t="n">
        <f aca="false">(R743/7)*4</f>
        <v>1.14285714285714</v>
      </c>
      <c r="V743" s="4"/>
      <c r="W743" s="21"/>
    </row>
    <row r="744" customFormat="false" ht="14.85" hidden="false" customHeight="false" outlineLevel="0" collapsed="false">
      <c r="A744" s="10" t="n">
        <f aca="false">+A743+1</f>
        <v>41403</v>
      </c>
      <c r="B744" s="0" t="n">
        <v>21846</v>
      </c>
      <c r="C744" s="0" t="n">
        <v>10152</v>
      </c>
      <c r="D744" s="0" t="n">
        <v>17052</v>
      </c>
      <c r="E744" s="8" t="n">
        <f aca="false">D744-D743</f>
        <v>17</v>
      </c>
      <c r="F744" s="8" t="n">
        <f aca="false">(B744-B743)+((D744-D743)-(C744-C743))</f>
        <v>23</v>
      </c>
      <c r="G744" s="8" t="n">
        <f aca="false">G743+F744</f>
        <v>28746</v>
      </c>
      <c r="H744" s="8" t="n">
        <f aca="false">(B744-B743)-(C744-C743)</f>
        <v>6</v>
      </c>
      <c r="I744" s="1" t="n">
        <f aca="false">AVERAGE(E715:E744)</f>
        <v>32.5333333333333</v>
      </c>
      <c r="J744" s="11" t="n">
        <f aca="false">(D744-D743)/F744</f>
        <v>0.739130434782609</v>
      </c>
      <c r="K744" s="19" t="n">
        <f aca="false">SUM(E379:E744)</f>
        <v>9117</v>
      </c>
      <c r="L744" s="2" t="n">
        <f aca="false">(D744-D379)/(G744-G379)</f>
        <v>0.580443651198368</v>
      </c>
      <c r="M744" s="12" t="n">
        <f aca="false">AVERAGE(J715:J744)</f>
        <v>1.11024705376993</v>
      </c>
      <c r="N744" s="22" t="n">
        <f aca="false">AVERAGE(F715:F744)</f>
        <v>32</v>
      </c>
      <c r="P744" s="3" t="n">
        <v>64</v>
      </c>
      <c r="Q744" s="0" t="n">
        <v>60</v>
      </c>
      <c r="R744" s="8" t="n">
        <f aca="false">IF(P744&lt;65,65-P744,0)</f>
        <v>1</v>
      </c>
      <c r="S744" s="8" t="n">
        <f aca="false">IF(Q744&lt;65,65-Q744," ")</f>
        <v>5</v>
      </c>
      <c r="T744" s="4" t="n">
        <f aca="false">IF(R744&gt;0,((F744-28)*(0.16)),0)</f>
        <v>-0.8</v>
      </c>
      <c r="U744" s="4" t="n">
        <f aca="false">(R744/7)*4</f>
        <v>0.571428571428571</v>
      </c>
      <c r="V744" s="4"/>
      <c r="W744" s="21"/>
    </row>
    <row r="745" customFormat="false" ht="14.85" hidden="false" customHeight="false" outlineLevel="0" collapsed="false">
      <c r="A745" s="10" t="n">
        <f aca="false">+A744+1</f>
        <v>41404</v>
      </c>
      <c r="B745" s="0" t="n">
        <v>21860</v>
      </c>
      <c r="C745" s="0" t="n">
        <v>10169</v>
      </c>
      <c r="D745" s="0" t="n">
        <v>17082</v>
      </c>
      <c r="E745" s="8" t="n">
        <f aca="false">D745-D744</f>
        <v>30</v>
      </c>
      <c r="F745" s="8" t="n">
        <f aca="false">(B745-B744)+((D745-D744)-(C745-C744))</f>
        <v>27</v>
      </c>
      <c r="G745" s="8" t="n">
        <f aca="false">G744+F745</f>
        <v>28773</v>
      </c>
      <c r="H745" s="8" t="n">
        <f aca="false">(B745-B744)-(C745-C744)</f>
        <v>-3</v>
      </c>
      <c r="I745" s="1" t="n">
        <f aca="false">AVERAGE(E716:E745)</f>
        <v>32.1666666666667</v>
      </c>
      <c r="J745" s="11" t="n">
        <f aca="false">(D745-D744)/F745</f>
        <v>1.11111111111111</v>
      </c>
      <c r="K745" s="19" t="n">
        <f aca="false">SUM(E380:E745)</f>
        <v>9136</v>
      </c>
      <c r="L745" s="2" t="n">
        <f aca="false">(D745-D380)/(G745-G380)</f>
        <v>0.580647216205886</v>
      </c>
      <c r="M745" s="12" t="n">
        <f aca="false">AVERAGE(J716:J745)</f>
        <v>1.07535426624556</v>
      </c>
      <c r="N745" s="22" t="n">
        <f aca="false">AVERAGE(F716:F745)</f>
        <v>32.2666666666667</v>
      </c>
      <c r="P745" s="3" t="n">
        <v>68</v>
      </c>
      <c r="Q745" s="0" t="n">
        <v>61</v>
      </c>
      <c r="R745" s="8" t="n">
        <f aca="false">IF(P745&lt;65,65-P745,0)</f>
        <v>0</v>
      </c>
      <c r="S745" s="8" t="n">
        <f aca="false">IF(Q745&lt;65,65-Q745," ")</f>
        <v>4</v>
      </c>
      <c r="T745" s="4" t="n">
        <f aca="false">IF(R745&gt;0,((F745-28)*(0.16)),0)</f>
        <v>0</v>
      </c>
      <c r="U745" s="4" t="n">
        <f aca="false">(R745/7)*4</f>
        <v>0</v>
      </c>
      <c r="V745" s="4"/>
      <c r="W745" s="21"/>
    </row>
    <row r="746" customFormat="false" ht="14.85" hidden="false" customHeight="false" outlineLevel="0" collapsed="false">
      <c r="A746" s="10" t="n">
        <f aca="false">+A745+1</f>
        <v>41405</v>
      </c>
      <c r="B746" s="0" t="n">
        <v>21869</v>
      </c>
      <c r="C746" s="0" t="n">
        <v>10186</v>
      </c>
      <c r="D746" s="0" t="n">
        <v>17106</v>
      </c>
      <c r="E746" s="8" t="n">
        <f aca="false">D746-D745</f>
        <v>24</v>
      </c>
      <c r="F746" s="8" t="n">
        <f aca="false">(B746-B745)+((D746-D745)-(C746-C745))</f>
        <v>16</v>
      </c>
      <c r="G746" s="8" t="n">
        <f aca="false">G745+F746</f>
        <v>28789</v>
      </c>
      <c r="H746" s="8" t="n">
        <f aca="false">(B746-B745)-(C746-C745)</f>
        <v>-8</v>
      </c>
      <c r="I746" s="1" t="n">
        <f aca="false">AVERAGE(E717:E746)</f>
        <v>32.3333333333333</v>
      </c>
      <c r="J746" s="11" t="n">
        <f aca="false">(D746-D745)/F746</f>
        <v>1.5</v>
      </c>
      <c r="K746" s="19" t="n">
        <f aca="false">SUM(E381:E746)</f>
        <v>9139</v>
      </c>
      <c r="L746" s="2" t="n">
        <f aca="false">(D746-D381)/(G746-G381)</f>
        <v>0.58084061483513</v>
      </c>
      <c r="M746" s="12" t="n">
        <f aca="false">AVERAGE(J717:J746)</f>
        <v>1.09368759957889</v>
      </c>
      <c r="N746" s="22" t="n">
        <f aca="false">AVERAGE(F717:F746)</f>
        <v>32.1333333333333</v>
      </c>
      <c r="P746" s="3" t="n">
        <v>68</v>
      </c>
      <c r="Q746" s="0" t="n">
        <v>61</v>
      </c>
      <c r="R746" s="8" t="n">
        <f aca="false">IF(P746&lt;65,65-P746,0)</f>
        <v>0</v>
      </c>
      <c r="S746" s="8" t="n">
        <f aca="false">IF(Q746&lt;65,65-Q746," ")</f>
        <v>4</v>
      </c>
      <c r="T746" s="4" t="n">
        <f aca="false">IF(R746&gt;0,((F746-28)*(0.16)),0)</f>
        <v>0</v>
      </c>
      <c r="U746" s="4" t="n">
        <f aca="false">(R746/7)*4</f>
        <v>0</v>
      </c>
      <c r="V746" s="4"/>
      <c r="W746" s="21"/>
    </row>
    <row r="747" customFormat="false" ht="14.85" hidden="false" customHeight="false" outlineLevel="0" collapsed="false">
      <c r="A747" s="10" t="n">
        <f aca="false">+A746+1</f>
        <v>41406</v>
      </c>
      <c r="B747" s="0" t="n">
        <v>21885</v>
      </c>
      <c r="C747" s="0" t="n">
        <v>10201</v>
      </c>
      <c r="D747" s="0" t="n">
        <v>17128</v>
      </c>
      <c r="E747" s="8" t="n">
        <f aca="false">D747-D746</f>
        <v>22</v>
      </c>
      <c r="F747" s="8" t="n">
        <f aca="false">(B747-B746)+((D747-D746)-(C747-C746))</f>
        <v>23</v>
      </c>
      <c r="G747" s="8" t="n">
        <f aca="false">G746+F747</f>
        <v>28812</v>
      </c>
      <c r="H747" s="8" t="n">
        <f aca="false">(B747-B746)-(C747-C746)</f>
        <v>1</v>
      </c>
      <c r="I747" s="1" t="n">
        <f aca="false">AVERAGE(E718:E747)</f>
        <v>32.8333333333333</v>
      </c>
      <c r="J747" s="11" t="n">
        <f aca="false">(D747-D746)/F747</f>
        <v>0.956521739130435</v>
      </c>
      <c r="K747" s="19" t="n">
        <f aca="false">SUM(E382:E747)</f>
        <v>9129</v>
      </c>
      <c r="L747" s="2" t="n">
        <f aca="false">(D747-D382)/(G747-G382)</f>
        <v>0.579632465543645</v>
      </c>
      <c r="M747" s="12" t="n">
        <f aca="false">AVERAGE(J718:J747)</f>
        <v>1.120809752788</v>
      </c>
      <c r="N747" s="22" t="n">
        <f aca="false">AVERAGE(F718:F747)</f>
        <v>31.2666666666667</v>
      </c>
      <c r="P747" s="3" t="n">
        <v>60</v>
      </c>
      <c r="Q747" s="0" t="n">
        <v>61</v>
      </c>
      <c r="R747" s="8" t="n">
        <f aca="false">IF(P747&lt;65,65-P747,0)</f>
        <v>5</v>
      </c>
      <c r="S747" s="8" t="n">
        <f aca="false">IF(Q747&lt;65,65-Q747," ")</f>
        <v>4</v>
      </c>
      <c r="T747" s="4" t="n">
        <f aca="false">IF(R747&gt;0,((F747-28)*(0.16)),0)</f>
        <v>-0.8</v>
      </c>
      <c r="U747" s="4" t="n">
        <f aca="false">(R747/7)*4</f>
        <v>2.85714285714286</v>
      </c>
      <c r="V747" s="4"/>
      <c r="W747" s="21"/>
    </row>
    <row r="748" customFormat="false" ht="14.85" hidden="false" customHeight="false" outlineLevel="0" collapsed="false">
      <c r="A748" s="10" t="n">
        <f aca="false">+A747+1</f>
        <v>41407</v>
      </c>
      <c r="B748" s="0" t="n">
        <v>21908</v>
      </c>
      <c r="C748" s="0" t="n">
        <v>10230</v>
      </c>
      <c r="D748" s="0" t="n">
        <v>17167</v>
      </c>
      <c r="E748" s="8" t="n">
        <f aca="false">D748-D747</f>
        <v>39</v>
      </c>
      <c r="F748" s="8" t="n">
        <f aca="false">(B748-B747)+((D748-D747)-(C748-C747))</f>
        <v>33</v>
      </c>
      <c r="G748" s="8" t="n">
        <f aca="false">G747+F748</f>
        <v>28845</v>
      </c>
      <c r="H748" s="8" t="n">
        <f aca="false">(B748-B747)-(C748-C747)</f>
        <v>-6</v>
      </c>
      <c r="I748" s="1" t="n">
        <f aca="false">AVERAGE(E719:E748)</f>
        <v>33.7333333333333</v>
      </c>
      <c r="J748" s="11" t="n">
        <f aca="false">(D748-D747)/F748</f>
        <v>1.18181818181818</v>
      </c>
      <c r="K748" s="19" t="n">
        <f aca="false">SUM(E383:E748)</f>
        <v>9123</v>
      </c>
      <c r="L748" s="2" t="n">
        <f aca="false">(D748-D383)/(G748-G383)</f>
        <v>0.579309904968429</v>
      </c>
      <c r="M748" s="12" t="n">
        <f aca="false">AVERAGE(J719:J748)</f>
        <v>1.15131480329305</v>
      </c>
      <c r="N748" s="22" t="n">
        <f aca="false">AVERAGE(F719:F748)</f>
        <v>30.8666666666667</v>
      </c>
      <c r="O748" s="0" t="n">
        <v>703</v>
      </c>
      <c r="P748" s="3" t="n">
        <v>52</v>
      </c>
      <c r="Q748" s="0" t="n">
        <v>62</v>
      </c>
      <c r="R748" s="8" t="n">
        <f aca="false">IF(P748&lt;65,65-P748,0)</f>
        <v>13</v>
      </c>
      <c r="S748" s="8" t="n">
        <f aca="false">IF(Q748&lt;65,65-Q748," ")</f>
        <v>3</v>
      </c>
      <c r="T748" s="4" t="n">
        <f aca="false">IF(R748&gt;0,((F748-28)*(0.16)),0)</f>
        <v>0.8</v>
      </c>
      <c r="U748" s="4" t="n">
        <f aca="false">(R748/7)*4</f>
        <v>7.42857142857143</v>
      </c>
      <c r="V748" s="4"/>
      <c r="W748" s="21"/>
    </row>
    <row r="749" customFormat="false" ht="14.85" hidden="false" customHeight="false" outlineLevel="0" collapsed="false">
      <c r="A749" s="10" t="n">
        <f aca="false">+A748+1</f>
        <v>41408</v>
      </c>
      <c r="B749" s="0" t="n">
        <v>21936</v>
      </c>
      <c r="C749" s="0" t="n">
        <v>10254</v>
      </c>
      <c r="D749" s="0" t="n">
        <v>17201</v>
      </c>
      <c r="E749" s="8" t="n">
        <f aca="false">D749-D748</f>
        <v>34</v>
      </c>
      <c r="F749" s="8" t="n">
        <f aca="false">(B749-B748)+((D749-D748)-(C749-C748))</f>
        <v>38</v>
      </c>
      <c r="G749" s="8" t="n">
        <f aca="false">G748+F749</f>
        <v>28883</v>
      </c>
      <c r="H749" s="8" t="n">
        <f aca="false">(B749-B748)-(C749-C748)</f>
        <v>4</v>
      </c>
      <c r="I749" s="1" t="n">
        <f aca="false">AVERAGE(E720:E749)</f>
        <v>33.0666666666667</v>
      </c>
      <c r="J749" s="11" t="n">
        <f aca="false">(D749-D748)/F749</f>
        <v>0.894736842105263</v>
      </c>
      <c r="K749" s="19" t="n">
        <f aca="false">SUM(E384:E749)</f>
        <v>9117</v>
      </c>
      <c r="L749" s="2" t="n">
        <f aca="false">(D749-D384)/(G749-G384)</f>
        <v>0.579027839714595</v>
      </c>
      <c r="M749" s="12" t="n">
        <f aca="false">AVERAGE(J720:J749)</f>
        <v>1.14023027378747</v>
      </c>
      <c r="N749" s="22" t="n">
        <f aca="false">AVERAGE(F720:F749)</f>
        <v>30.6666666666667</v>
      </c>
      <c r="O749" s="0" t="n">
        <v>781</v>
      </c>
      <c r="P749" s="3" t="n">
        <v>53</v>
      </c>
      <c r="Q749" s="0" t="n">
        <v>62</v>
      </c>
      <c r="R749" s="8" t="n">
        <f aca="false">IF(P749&lt;65,65-P749,0)</f>
        <v>12</v>
      </c>
      <c r="S749" s="8" t="n">
        <f aca="false">IF(Q749&lt;65,65-Q749," ")</f>
        <v>3</v>
      </c>
      <c r="T749" s="4" t="n">
        <f aca="false">IF(R749&gt;0,((F749-28)*(0.16)),0)</f>
        <v>1.6</v>
      </c>
      <c r="U749" s="4" t="n">
        <f aca="false">(R749/7)*4</f>
        <v>6.85714285714286</v>
      </c>
      <c r="V749" s="4"/>
      <c r="W749" s="21"/>
    </row>
    <row r="750" customFormat="false" ht="14.85" hidden="false" customHeight="false" outlineLevel="0" collapsed="false">
      <c r="A750" s="10" t="n">
        <f aca="false">+A749+1</f>
        <v>41409</v>
      </c>
      <c r="B750" s="0" t="n">
        <v>21958</v>
      </c>
      <c r="C750" s="0" t="n">
        <v>10278</v>
      </c>
      <c r="D750" s="0" t="n">
        <v>17235</v>
      </c>
      <c r="E750" s="8" t="n">
        <f aca="false">D750-D749</f>
        <v>34</v>
      </c>
      <c r="F750" s="8" t="n">
        <f aca="false">(B750-B749)+((D750-D749)-(C750-C749))</f>
        <v>32</v>
      </c>
      <c r="G750" s="8" t="n">
        <f aca="false">G749+F750</f>
        <v>28915</v>
      </c>
      <c r="H750" s="8" t="n">
        <f aca="false">(B750-B749)-(C750-C749)</f>
        <v>-2</v>
      </c>
      <c r="I750" s="1" t="n">
        <f aca="false">AVERAGE(E721:E750)</f>
        <v>33.4</v>
      </c>
      <c r="J750" s="11" t="n">
        <f aca="false">(D750-D749)/F750</f>
        <v>1.0625</v>
      </c>
      <c r="K750" s="19" t="n">
        <f aca="false">SUM(E385:E750)</f>
        <v>9123</v>
      </c>
      <c r="L750" s="2" t="n">
        <f aca="false">(D750-D385)/(G750-G385)</f>
        <v>0.580330999363463</v>
      </c>
      <c r="M750" s="12" t="n">
        <f aca="false">AVERAGE(J721:J750)</f>
        <v>1.14707551188271</v>
      </c>
      <c r="N750" s="22" t="n">
        <f aca="false">AVERAGE(F721:F750)</f>
        <v>30.8</v>
      </c>
      <c r="O750" s="0" t="n">
        <v>859</v>
      </c>
      <c r="P750" s="3" t="n">
        <v>61</v>
      </c>
      <c r="Q750" s="0" t="n">
        <v>62</v>
      </c>
      <c r="R750" s="8" t="n">
        <f aca="false">IF(P750&lt;65,65-P750,0)</f>
        <v>4</v>
      </c>
      <c r="S750" s="8" t="n">
        <f aca="false">IF(Q750&lt;65,65-Q750," ")</f>
        <v>3</v>
      </c>
      <c r="T750" s="4" t="n">
        <f aca="false">IF(R750&gt;0,((F750-28)*(0.16)),0)</f>
        <v>0.64</v>
      </c>
      <c r="U750" s="4" t="n">
        <f aca="false">(R750/7)*4</f>
        <v>2.28571428571429</v>
      </c>
      <c r="V750" s="4"/>
      <c r="W750" s="21"/>
    </row>
    <row r="751" customFormat="false" ht="14.85" hidden="false" customHeight="false" outlineLevel="0" collapsed="false">
      <c r="A751" s="10" t="n">
        <f aca="false">+A750+1</f>
        <v>41410</v>
      </c>
      <c r="B751" s="0" t="n">
        <v>21969</v>
      </c>
      <c r="C751" s="0" t="n">
        <v>10301</v>
      </c>
      <c r="D751" s="0" t="n">
        <v>17266</v>
      </c>
      <c r="E751" s="8" t="n">
        <f aca="false">D751-D750</f>
        <v>31</v>
      </c>
      <c r="F751" s="8" t="n">
        <f aca="false">(B751-B750)+((D751-D750)-(C751-C750))</f>
        <v>19</v>
      </c>
      <c r="G751" s="8" t="n">
        <f aca="false">G750+F751</f>
        <v>28934</v>
      </c>
      <c r="H751" s="8" t="n">
        <f aca="false">(B751-B750)-(C751-C750)</f>
        <v>-12</v>
      </c>
      <c r="I751" s="1" t="n">
        <f aca="false">AVERAGE(E722:E751)</f>
        <v>33.3666666666667</v>
      </c>
      <c r="J751" s="11" t="n">
        <f aca="false">(D751-D750)/F751</f>
        <v>1.63157894736842</v>
      </c>
      <c r="K751" s="19" t="n">
        <f aca="false">SUM(E386:E751)</f>
        <v>9148</v>
      </c>
      <c r="L751" s="2" t="n">
        <f aca="false">(D751-D386)/(G751-G386)</f>
        <v>0.581025151225724</v>
      </c>
      <c r="M751" s="12" t="n">
        <f aca="false">AVERAGE(J722:J751)</f>
        <v>1.17479481012832</v>
      </c>
      <c r="N751" s="22" t="n">
        <f aca="false">AVERAGE(F722:F751)</f>
        <v>30.1</v>
      </c>
      <c r="O751" s="0" t="s">
        <v>34</v>
      </c>
      <c r="P751" s="3" t="n">
        <v>72</v>
      </c>
      <c r="Q751" s="0" t="n">
        <v>63</v>
      </c>
      <c r="W751" s="8" t="n">
        <f aca="false">IF(P751&gt;65,P751-65," ")</f>
        <v>7</v>
      </c>
    </row>
    <row r="752" customFormat="false" ht="14.85" hidden="false" customHeight="false" outlineLevel="0" collapsed="false">
      <c r="A752" s="10" t="n">
        <f aca="false">+A751+1</f>
        <v>41411</v>
      </c>
      <c r="B752" s="0" t="n">
        <v>21976</v>
      </c>
      <c r="C752" s="0" t="n">
        <v>10328</v>
      </c>
      <c r="D752" s="0" t="n">
        <v>17302</v>
      </c>
      <c r="E752" s="8" t="n">
        <f aca="false">D752-D751</f>
        <v>36</v>
      </c>
      <c r="F752" s="8" t="n">
        <f aca="false">(B752-B751)+((D752-D751)-(C752-C751))</f>
        <v>16</v>
      </c>
      <c r="G752" s="8" t="n">
        <f aca="false">G751+F752</f>
        <v>28950</v>
      </c>
      <c r="H752" s="8" t="n">
        <f aca="false">(B752-B751)-(C752-C751)</f>
        <v>-20</v>
      </c>
      <c r="I752" s="1" t="n">
        <f aca="false">AVERAGE(E723:E752)</f>
        <v>33.8333333333333</v>
      </c>
      <c r="J752" s="11" t="n">
        <f aca="false">(D752-D751)/F752</f>
        <v>2.25</v>
      </c>
      <c r="K752" s="19" t="n">
        <f aca="false">SUM(E387:E752)</f>
        <v>9161</v>
      </c>
      <c r="L752" s="2" t="n">
        <f aca="false">(D752-D387)/(G752-G387)</f>
        <v>0.581267919719656</v>
      </c>
      <c r="M752" s="12" t="n">
        <f aca="false">AVERAGE(J723:J752)</f>
        <v>1.22535036568388</v>
      </c>
      <c r="N752" s="22" t="n">
        <f aca="false">AVERAGE(F723:F752)</f>
        <v>29.6333333333333</v>
      </c>
      <c r="P752" s="3" t="n">
        <v>68</v>
      </c>
      <c r="Q752" s="0" t="n">
        <v>63</v>
      </c>
      <c r="W752" s="8" t="n">
        <f aca="false">IF(P752&gt;65,P752-65," ")</f>
        <v>3</v>
      </c>
    </row>
    <row r="753" customFormat="false" ht="14.85" hidden="false" customHeight="false" outlineLevel="0" collapsed="false">
      <c r="A753" s="10" t="n">
        <f aca="false">+A752+1</f>
        <v>41412</v>
      </c>
      <c r="B753" s="0" t="n">
        <v>21986</v>
      </c>
      <c r="C753" s="0" t="n">
        <v>10351</v>
      </c>
      <c r="D753" s="0" t="n">
        <v>17334</v>
      </c>
      <c r="E753" s="8" t="n">
        <f aca="false">D753-D752</f>
        <v>32</v>
      </c>
      <c r="F753" s="8" t="n">
        <f aca="false">(B753-B752)+((D753-D752)-(C753-C752))</f>
        <v>19</v>
      </c>
      <c r="G753" s="8" t="n">
        <f aca="false">G752+F753</f>
        <v>28969</v>
      </c>
      <c r="H753" s="8" t="n">
        <f aca="false">(B753-B752)-(C753-C752)</f>
        <v>-13</v>
      </c>
      <c r="I753" s="1" t="n">
        <f aca="false">AVERAGE(E724:E753)</f>
        <v>33.7333333333333</v>
      </c>
      <c r="J753" s="11" t="n">
        <f aca="false">(D753-D752)/F753</f>
        <v>1.68421052631579</v>
      </c>
      <c r="K753" s="19" t="n">
        <f aca="false">SUM(E388:E753)</f>
        <v>9155</v>
      </c>
      <c r="L753" s="2" t="n">
        <f aca="false">(D753-D388)/(G753-G388)</f>
        <v>0.58039240667601</v>
      </c>
      <c r="M753" s="12" t="n">
        <f aca="false">AVERAGE(J724:J753)</f>
        <v>1.2412608315036</v>
      </c>
      <c r="N753" s="22" t="n">
        <f aca="false">AVERAGE(F724:F753)</f>
        <v>29.3</v>
      </c>
      <c r="P753" s="3" t="n">
        <v>61</v>
      </c>
      <c r="Q753" s="0" t="n">
        <v>63</v>
      </c>
      <c r="W753" s="8" t="str">
        <f aca="false">IF(P753&gt;65,P753-65," ")</f>
        <v> </v>
      </c>
    </row>
    <row r="754" customFormat="false" ht="14.85" hidden="false" customHeight="false" outlineLevel="0" collapsed="false">
      <c r="A754" s="10" t="n">
        <f aca="false">+A753+1</f>
        <v>41413</v>
      </c>
      <c r="B754" s="0" t="n">
        <v>22018</v>
      </c>
      <c r="C754" s="0" t="n">
        <v>10355</v>
      </c>
      <c r="D754" s="0" t="n">
        <v>17343</v>
      </c>
      <c r="E754" s="8" t="n">
        <f aca="false">D754-D753</f>
        <v>9</v>
      </c>
      <c r="F754" s="8" t="n">
        <f aca="false">(B754-B753)+((D754-D753)-(C754-C753))</f>
        <v>37</v>
      </c>
      <c r="G754" s="8" t="n">
        <f aca="false">G753+F754</f>
        <v>29006</v>
      </c>
      <c r="H754" s="8" t="n">
        <f aca="false">(B754-B753)-(C754-C753)</f>
        <v>28</v>
      </c>
      <c r="I754" s="1" t="n">
        <f aca="false">AVERAGE(E725:E754)</f>
        <v>33.8333333333333</v>
      </c>
      <c r="J754" s="11" t="n">
        <f aca="false">(D754-D753)/F754</f>
        <v>0.243243243243243</v>
      </c>
      <c r="K754" s="19" t="n">
        <f aca="false">SUM(E389:E754)</f>
        <v>9120</v>
      </c>
      <c r="L754" s="2" t="n">
        <f aca="false">(D754-D389)/(G754-G389)</f>
        <v>0.577784850413749</v>
      </c>
      <c r="M754" s="12" t="n">
        <f aca="false">AVERAGE(J725:J754)</f>
        <v>1.24348658667053</v>
      </c>
      <c r="N754" s="22" t="n">
        <f aca="false">AVERAGE(F725:F754)</f>
        <v>29.4</v>
      </c>
      <c r="P754" s="3" t="n">
        <v>58</v>
      </c>
      <c r="Q754" s="0" t="n">
        <v>64</v>
      </c>
      <c r="W754" s="8" t="str">
        <f aca="false">IF(P754&gt;65,P754-65," ")</f>
        <v> </v>
      </c>
    </row>
    <row r="755" customFormat="false" ht="14.85" hidden="false" customHeight="false" outlineLevel="0" collapsed="false">
      <c r="A755" s="10" t="n">
        <f aca="false">+A754+1</f>
        <v>41414</v>
      </c>
      <c r="B755" s="0" t="n">
        <v>22042</v>
      </c>
      <c r="C755" s="0" t="n">
        <v>10360</v>
      </c>
      <c r="D755" s="0" t="n">
        <v>17355</v>
      </c>
      <c r="E755" s="8" t="n">
        <f aca="false">D755-D754</f>
        <v>12</v>
      </c>
      <c r="F755" s="8" t="n">
        <f aca="false">(B755-B754)+((D755-D754)-(C755-C754))</f>
        <v>31</v>
      </c>
      <c r="G755" s="8" t="n">
        <f aca="false">G754+F755</f>
        <v>29037</v>
      </c>
      <c r="H755" s="8" t="n">
        <f aca="false">(B755-B754)-(C755-C754)</f>
        <v>19</v>
      </c>
      <c r="I755" s="1" t="n">
        <f aca="false">AVERAGE(E726:E755)</f>
        <v>33.4666666666667</v>
      </c>
      <c r="J755" s="11" t="n">
        <f aca="false">(D755-D754)/F755</f>
        <v>0.387096774193548</v>
      </c>
      <c r="K755" s="19" t="n">
        <f aca="false">SUM(E390:E755)</f>
        <v>9089</v>
      </c>
      <c r="L755" s="2" t="n">
        <f aca="false">(D755-D390)/(G755-G390)</f>
        <v>0.575462697958405</v>
      </c>
      <c r="M755" s="12" t="n">
        <f aca="false">AVERAGE(J726:J755)</f>
        <v>1.22572314581032</v>
      </c>
      <c r="N755" s="22" t="n">
        <f aca="false">AVERAGE(F726:F755)</f>
        <v>29.6</v>
      </c>
      <c r="P755" s="3" t="n">
        <v>70</v>
      </c>
      <c r="Q755" s="0" t="n">
        <v>64</v>
      </c>
      <c r="W755" s="8" t="n">
        <f aca="false">IF(P755&gt;65,P755-65," ")</f>
        <v>5</v>
      </c>
    </row>
    <row r="756" customFormat="false" ht="14.85" hidden="false" customHeight="false" outlineLevel="0" collapsed="false">
      <c r="A756" s="10" t="n">
        <f aca="false">+A755+1</f>
        <v>41415</v>
      </c>
      <c r="B756" s="0" t="n">
        <v>22056</v>
      </c>
      <c r="C756" s="0" t="n">
        <v>10378</v>
      </c>
      <c r="D756" s="0" t="n">
        <v>17384</v>
      </c>
      <c r="E756" s="8" t="n">
        <f aca="false">D756-D755</f>
        <v>29</v>
      </c>
      <c r="F756" s="8" t="n">
        <f aca="false">(B756-B755)+((D756-D755)-(C756-C755))</f>
        <v>25</v>
      </c>
      <c r="G756" s="8" t="n">
        <f aca="false">G755+F756</f>
        <v>29062</v>
      </c>
      <c r="H756" s="8" t="n">
        <f aca="false">(B756-B755)-(C756-C755)</f>
        <v>-4</v>
      </c>
      <c r="I756" s="1" t="n">
        <f aca="false">AVERAGE(E727:E756)</f>
        <v>33.0666666666667</v>
      </c>
      <c r="J756" s="11" t="n">
        <f aca="false">(D756-D755)/F756</f>
        <v>1.16</v>
      </c>
      <c r="K756" s="19" t="n">
        <f aca="false">SUM(E391:E756)</f>
        <v>9077</v>
      </c>
      <c r="L756" s="2" t="n">
        <f aca="false">(D756-D391)/(G756-G391)</f>
        <v>0.575325914149444</v>
      </c>
      <c r="M756" s="12" t="n">
        <f aca="false">AVERAGE(J727:J756)</f>
        <v>1.23591759025476</v>
      </c>
      <c r="N756" s="22" t="n">
        <f aca="false">AVERAGE(F727:F756)</f>
        <v>28.8333333333333</v>
      </c>
      <c r="P756" s="3" t="n">
        <v>77</v>
      </c>
      <c r="Q756" s="0" t="n">
        <v>64</v>
      </c>
      <c r="W756" s="8" t="n">
        <f aca="false">IF(P756&gt;65,P756-65," ")</f>
        <v>12</v>
      </c>
    </row>
    <row r="757" customFormat="false" ht="14.85" hidden="false" customHeight="false" outlineLevel="0" collapsed="false">
      <c r="A757" s="10" t="n">
        <f aca="false">+A756+1</f>
        <v>41416</v>
      </c>
      <c r="B757" s="0" t="n">
        <v>22071</v>
      </c>
      <c r="C757" s="0" t="n">
        <v>10393</v>
      </c>
      <c r="D757" s="0" t="n">
        <v>17411</v>
      </c>
      <c r="E757" s="8" t="n">
        <f aca="false">D757-D756</f>
        <v>27</v>
      </c>
      <c r="F757" s="8" t="n">
        <f aca="false">(B757-B756)+((D757-D756)-(C757-C756))</f>
        <v>27</v>
      </c>
      <c r="G757" s="8" t="n">
        <f aca="false">G756+F757</f>
        <v>29089</v>
      </c>
      <c r="H757" s="8" t="n">
        <f aca="false">(B757-B756)-(C757-C756)</f>
        <v>0</v>
      </c>
      <c r="I757" s="1" t="n">
        <f aca="false">AVERAGE(E728:E757)</f>
        <v>32.5333333333333</v>
      </c>
      <c r="J757" s="11" t="n">
        <f aca="false">(D757-D756)/F757</f>
        <v>1</v>
      </c>
      <c r="K757" s="19" t="n">
        <f aca="false">SUM(E392:E757)</f>
        <v>9074</v>
      </c>
      <c r="L757" s="2" t="n">
        <f aca="false">(D757-D392)/(G757-G392)</f>
        <v>0.576287349014622</v>
      </c>
      <c r="M757" s="12" t="n">
        <f aca="false">AVERAGE(J728:J757)</f>
        <v>1.23512393946111</v>
      </c>
      <c r="N757" s="22" t="n">
        <f aca="false">AVERAGE(F728:F757)</f>
        <v>28.3333333333333</v>
      </c>
      <c r="P757" s="3" t="n">
        <v>72</v>
      </c>
      <c r="Q757" s="0" t="n">
        <v>64</v>
      </c>
      <c r="W757" s="8" t="n">
        <f aca="false">IF(P757&gt;65,P757-65," ")</f>
        <v>7</v>
      </c>
    </row>
    <row r="758" customFormat="false" ht="14.85" hidden="false" customHeight="false" outlineLevel="0" collapsed="false">
      <c r="A758" s="10" t="n">
        <f aca="false">+A757+1</f>
        <v>41417</v>
      </c>
      <c r="B758" s="0" t="n">
        <v>22090</v>
      </c>
      <c r="C758" s="0" t="n">
        <v>10407</v>
      </c>
      <c r="D758" s="0" t="n">
        <v>17435</v>
      </c>
      <c r="E758" s="8" t="n">
        <f aca="false">D758-D757</f>
        <v>24</v>
      </c>
      <c r="F758" s="8" t="n">
        <f aca="false">(B758-B757)+((D758-D757)-(C758-C757))</f>
        <v>29</v>
      </c>
      <c r="G758" s="8" t="n">
        <f aca="false">G757+F758</f>
        <v>29118</v>
      </c>
      <c r="H758" s="8" t="n">
        <f aca="false">(B758-B757)-(C758-C757)</f>
        <v>5</v>
      </c>
      <c r="I758" s="1" t="n">
        <f aca="false">AVERAGE(E729:E758)</f>
        <v>31.8666666666667</v>
      </c>
      <c r="J758" s="11" t="n">
        <f aca="false">(D758-D757)/F758</f>
        <v>0.827586206896552</v>
      </c>
      <c r="K758" s="19" t="n">
        <f aca="false">SUM(E393:E758)</f>
        <v>9089</v>
      </c>
      <c r="L758" s="2" t="n">
        <f aca="false">(D758-D393)/(G758-G393)</f>
        <v>0.576214085939486</v>
      </c>
      <c r="M758" s="12" t="n">
        <f aca="false">AVERAGE(J729:J758)</f>
        <v>1.2355496525305</v>
      </c>
      <c r="N758" s="22" t="n">
        <f aca="false">AVERAGE(F729:F758)</f>
        <v>27.5</v>
      </c>
      <c r="P758" s="3" t="n">
        <v>76</v>
      </c>
      <c r="Q758" s="0" t="n">
        <v>65</v>
      </c>
      <c r="W758" s="8" t="n">
        <f aca="false">IF(P758&gt;65,P758-65," ")</f>
        <v>11</v>
      </c>
    </row>
    <row r="759" customFormat="false" ht="14.85" hidden="false" customHeight="false" outlineLevel="0" collapsed="false">
      <c r="A759" s="10" t="n">
        <f aca="false">+A758+1</f>
        <v>41418</v>
      </c>
      <c r="B759" s="0" t="n">
        <v>22110</v>
      </c>
      <c r="C759" s="0" t="n">
        <v>10411</v>
      </c>
      <c r="D759" s="0" t="n">
        <v>17448</v>
      </c>
      <c r="E759" s="8" t="n">
        <f aca="false">D759-D758</f>
        <v>13</v>
      </c>
      <c r="F759" s="8" t="n">
        <f aca="false">(B759-B758)+((D759-D758)-(C759-C758))</f>
        <v>29</v>
      </c>
      <c r="G759" s="8" t="n">
        <f aca="false">G758+F759</f>
        <v>29147</v>
      </c>
      <c r="H759" s="8" t="n">
        <f aca="false">(B759-B758)-(C759-C758)</f>
        <v>16</v>
      </c>
      <c r="I759" s="1" t="n">
        <f aca="false">AVERAGE(E730:E759)</f>
        <v>31.8666666666667</v>
      </c>
      <c r="J759" s="11" t="n">
        <f aca="false">(D759-D758)/F759</f>
        <v>0.448275862068966</v>
      </c>
      <c r="K759" s="19" t="n">
        <f aca="false">SUM(E394:E759)</f>
        <v>9078</v>
      </c>
      <c r="L759" s="2" t="n">
        <f aca="false">(D759-D394)/(G759-G394)</f>
        <v>0.576057948913458</v>
      </c>
      <c r="M759" s="12" t="n">
        <f aca="false">AVERAGE(J730:J759)</f>
        <v>1.23604773682169</v>
      </c>
      <c r="N759" s="22" t="n">
        <f aca="false">AVERAGE(F730:F759)</f>
        <v>27.4666666666667</v>
      </c>
      <c r="P759" s="3" t="n">
        <v>58</v>
      </c>
      <c r="Q759" s="0" t="n">
        <v>65</v>
      </c>
      <c r="W759" s="8" t="str">
        <f aca="false">IF(P759&gt;65,P759-65," ")</f>
        <v> </v>
      </c>
    </row>
    <row r="760" customFormat="false" ht="14.85" hidden="false" customHeight="false" outlineLevel="0" collapsed="false">
      <c r="A760" s="10" t="n">
        <f aca="false">+A759+1</f>
        <v>41419</v>
      </c>
      <c r="B760" s="0" t="n">
        <v>22153</v>
      </c>
      <c r="C760" s="0" t="n">
        <v>10421</v>
      </c>
      <c r="D760" s="0" t="n">
        <v>17466</v>
      </c>
      <c r="E760" s="8" t="n">
        <f aca="false">D760-D759</f>
        <v>18</v>
      </c>
      <c r="F760" s="8" t="n">
        <f aca="false">(B760-B759)+((D760-D759)-(C760-C759))</f>
        <v>51</v>
      </c>
      <c r="G760" s="8" t="n">
        <f aca="false">G759+F760</f>
        <v>29198</v>
      </c>
      <c r="H760" s="8" t="n">
        <f aca="false">(B760-B759)-(C760-C759)</f>
        <v>33</v>
      </c>
      <c r="I760" s="1" t="n">
        <f aca="false">AVERAGE(E731:E760)</f>
        <v>31.0666666666667</v>
      </c>
      <c r="J760" s="11" t="n">
        <f aca="false">(D760-D759)/F760</f>
        <v>0.352941176470588</v>
      </c>
      <c r="K760" s="19" t="n">
        <f aca="false">SUM(E395:E760)</f>
        <v>9084</v>
      </c>
      <c r="L760" s="2" t="n">
        <f aca="false">(D760-D395)/(G760-G395)</f>
        <v>0.574944497304155</v>
      </c>
      <c r="M760" s="12" t="n">
        <f aca="false">AVERAGE(J731:J760)</f>
        <v>1.20265115238146</v>
      </c>
      <c r="N760" s="22" t="n">
        <f aca="false">AVERAGE(F731:F760)</f>
        <v>28.1333333333333</v>
      </c>
      <c r="P760" s="3" t="n">
        <v>52</v>
      </c>
      <c r="Q760" s="0" t="n">
        <v>66</v>
      </c>
      <c r="W760" s="8" t="str">
        <f aca="false">IF(P760&gt;65,P760-65," ")</f>
        <v> </v>
      </c>
    </row>
    <row r="761" customFormat="false" ht="14.85" hidden="false" customHeight="false" outlineLevel="0" collapsed="false">
      <c r="A761" s="10" t="n">
        <f aca="false">+A760+1</f>
        <v>41420</v>
      </c>
      <c r="B761" s="0" t="n">
        <v>22185</v>
      </c>
      <c r="C761" s="0" t="n">
        <v>10437</v>
      </c>
      <c r="D761" s="0" t="n">
        <v>17497</v>
      </c>
      <c r="E761" s="8" t="n">
        <f aca="false">D761-D760</f>
        <v>31</v>
      </c>
      <c r="F761" s="8" t="n">
        <f aca="false">(B761-B760)+((D761-D760)-(C761-C760))</f>
        <v>47</v>
      </c>
      <c r="G761" s="8" t="n">
        <f aca="false">G760+F761</f>
        <v>29245</v>
      </c>
      <c r="H761" s="8" t="n">
        <f aca="false">(B761-B760)-(C761-C760)</f>
        <v>16</v>
      </c>
      <c r="I761" s="1" t="n">
        <f aca="false">AVERAGE(E732:E761)</f>
        <v>30.6</v>
      </c>
      <c r="J761" s="11" t="n">
        <f aca="false">(D761-D760)/F761</f>
        <v>0.659574468085106</v>
      </c>
      <c r="K761" s="19" t="n">
        <f aca="false">SUM(E396:E761)</f>
        <v>9095</v>
      </c>
      <c r="L761" s="2" t="n">
        <f aca="false">(D761-D396)/(G761-G396)</f>
        <v>0.574941377780594</v>
      </c>
      <c r="M761" s="12" t="n">
        <f aca="false">AVERAGE(J732:J761)</f>
        <v>1.17918242252975</v>
      </c>
      <c r="N761" s="22" t="n">
        <f aca="false">AVERAGE(F732:F761)</f>
        <v>28.6</v>
      </c>
      <c r="P761" s="3" t="n">
        <v>60</v>
      </c>
      <c r="Q761" s="0" t="n">
        <v>66</v>
      </c>
      <c r="W761" s="8" t="str">
        <f aca="false">IF(P761&gt;65,P761-65," ")</f>
        <v> </v>
      </c>
    </row>
    <row r="762" customFormat="false" ht="14.85" hidden="false" customHeight="false" outlineLevel="0" collapsed="false">
      <c r="A762" s="10" t="n">
        <f aca="false">+A761+1</f>
        <v>41421</v>
      </c>
      <c r="B762" s="0" t="n">
        <v>22204</v>
      </c>
      <c r="C762" s="0" t="n">
        <v>10464</v>
      </c>
      <c r="D762" s="0" t="n">
        <v>17538</v>
      </c>
      <c r="E762" s="8" t="n">
        <f aca="false">D762-D761</f>
        <v>41</v>
      </c>
      <c r="F762" s="8" t="n">
        <f aca="false">(B762-B761)+((D762-D761)-(C762-C761))</f>
        <v>33</v>
      </c>
      <c r="G762" s="8" t="n">
        <f aca="false">G761+F762</f>
        <v>29278</v>
      </c>
      <c r="H762" s="8" t="n">
        <f aca="false">(B762-B761)-(C762-C761)</f>
        <v>-8</v>
      </c>
      <c r="I762" s="1" t="n">
        <f aca="false">AVERAGE(E733:E762)</f>
        <v>30.4333333333333</v>
      </c>
      <c r="J762" s="11" t="n">
        <f aca="false">(D762-D761)/F762</f>
        <v>1.24242424242424</v>
      </c>
      <c r="K762" s="19" t="n">
        <f aca="false">SUM(E397:E762)</f>
        <v>9113</v>
      </c>
      <c r="L762" s="2" t="n">
        <f aca="false">(D762-D397)/(G762-G397)</f>
        <v>0.576164817749604</v>
      </c>
      <c r="M762" s="12" t="n">
        <f aca="false">AVERAGE(J733:J762)</f>
        <v>1.17267989727723</v>
      </c>
      <c r="N762" s="22" t="n">
        <f aca="false">AVERAGE(F733:F762)</f>
        <v>28.6333333333333</v>
      </c>
      <c r="P762" s="3" t="n">
        <v>61</v>
      </c>
      <c r="Q762" s="0" t="n">
        <v>66</v>
      </c>
      <c r="W762" s="8" t="str">
        <f aca="false">IF(P762&gt;65,P762-65," ")</f>
        <v> </v>
      </c>
    </row>
    <row r="763" customFormat="false" ht="14.85" hidden="false" customHeight="false" outlineLevel="0" collapsed="false">
      <c r="A763" s="10" t="n">
        <f aca="false">+A762+1</f>
        <v>41422</v>
      </c>
      <c r="B763" s="0" t="n">
        <v>22220</v>
      </c>
      <c r="C763" s="0" t="n">
        <v>10487</v>
      </c>
      <c r="D763" s="0" t="n">
        <v>17571</v>
      </c>
      <c r="E763" s="8" t="n">
        <f aca="false">D763-D762</f>
        <v>33</v>
      </c>
      <c r="F763" s="8" t="n">
        <f aca="false">(B763-B762)+((D763-D762)-(C763-C762))</f>
        <v>26</v>
      </c>
      <c r="G763" s="8" t="n">
        <f aca="false">G762+F763</f>
        <v>29304</v>
      </c>
      <c r="H763" s="8" t="n">
        <f aca="false">(B763-B762)-(C763-C762)</f>
        <v>-7</v>
      </c>
      <c r="I763" s="1" t="n">
        <f aca="false">AVERAGE(E734:E763)</f>
        <v>30.1</v>
      </c>
      <c r="J763" s="11" t="n">
        <f aca="false">(D763-D762)/F763</f>
        <v>1.26923076923077</v>
      </c>
      <c r="K763" s="19" t="n">
        <f aca="false">SUM(E398:E763)</f>
        <v>9122</v>
      </c>
      <c r="L763" s="2" t="n">
        <f aca="false">(D763-D398)/(G763-G398)</f>
        <v>0.576935269130793</v>
      </c>
      <c r="M763" s="12" t="n">
        <f aca="false">AVERAGE(J734:J763)</f>
        <v>1.1552653673627</v>
      </c>
      <c r="N763" s="22" t="n">
        <f aca="false">AVERAGE(F734:F763)</f>
        <v>28.7</v>
      </c>
      <c r="P763" s="3" t="n">
        <v>62</v>
      </c>
      <c r="Q763" s="0" t="n">
        <v>66</v>
      </c>
      <c r="W763" s="8" t="str">
        <f aca="false">IF(P763&gt;65,P763-65," ")</f>
        <v> </v>
      </c>
    </row>
    <row r="764" customFormat="false" ht="14.85" hidden="false" customHeight="false" outlineLevel="0" collapsed="false">
      <c r="A764" s="10" t="n">
        <f aca="false">+A763+1</f>
        <v>41423</v>
      </c>
      <c r="B764" s="0" t="n">
        <v>22248</v>
      </c>
      <c r="C764" s="0" t="n">
        <v>10490</v>
      </c>
      <c r="D764" s="0" t="n">
        <v>17580</v>
      </c>
      <c r="E764" s="8" t="n">
        <f aca="false">D764-D763</f>
        <v>9</v>
      </c>
      <c r="F764" s="8" t="n">
        <f aca="false">(B764-B763)+((D764-D763)-(C764-C763))</f>
        <v>34</v>
      </c>
      <c r="G764" s="8" t="n">
        <f aca="false">G763+F764</f>
        <v>29338</v>
      </c>
      <c r="H764" s="8" t="n">
        <f aca="false">(B764-B763)-(C764-C763)</f>
        <v>25</v>
      </c>
      <c r="I764" s="1" t="n">
        <f aca="false">AVERAGE(E735:E764)</f>
        <v>29.5666666666667</v>
      </c>
      <c r="J764" s="11" t="n">
        <f aca="false">(D764-D763)/F764</f>
        <v>0.264705882352941</v>
      </c>
      <c r="K764" s="19" t="n">
        <f aca="false">SUM(E399:E764)</f>
        <v>9109</v>
      </c>
      <c r="L764" s="2" t="n">
        <f aca="false">(D764-D399)/(G764-G399)</f>
        <v>0.575192026915508</v>
      </c>
      <c r="M764" s="12" t="n">
        <f aca="false">AVERAGE(J735:J764)</f>
        <v>1.14514950283507</v>
      </c>
      <c r="N764" s="22" t="n">
        <f aca="false">AVERAGE(F735:F764)</f>
        <v>28.3666666666667</v>
      </c>
      <c r="P764" s="3" t="n">
        <v>75</v>
      </c>
      <c r="Q764" s="0" t="n">
        <v>67</v>
      </c>
      <c r="W764" s="8" t="n">
        <f aca="false">IF(P764&gt;65,P764-65," ")</f>
        <v>10</v>
      </c>
    </row>
    <row r="765" customFormat="false" ht="14.85" hidden="false" customHeight="false" outlineLevel="0" collapsed="false">
      <c r="A765" s="10" t="n">
        <f aca="false">+A764+1</f>
        <v>41424</v>
      </c>
      <c r="B765" s="0" t="n">
        <v>22262</v>
      </c>
      <c r="C765" s="0" t="n">
        <v>10511</v>
      </c>
      <c r="D765" s="0" t="n">
        <v>17612</v>
      </c>
      <c r="E765" s="8" t="n">
        <f aca="false">D765-D764</f>
        <v>32</v>
      </c>
      <c r="F765" s="8" t="n">
        <f aca="false">(B765-B764)+((D765-D764)-(C765-C764))</f>
        <v>25</v>
      </c>
      <c r="G765" s="8" t="n">
        <f aca="false">G764+F765</f>
        <v>29363</v>
      </c>
      <c r="H765" s="8" t="n">
        <f aca="false">(B765-B764)-(C765-C764)</f>
        <v>-7</v>
      </c>
      <c r="I765" s="1" t="n">
        <f aca="false">AVERAGE(E736:E765)</f>
        <v>30.3</v>
      </c>
      <c r="J765" s="11" t="n">
        <f aca="false">(D765-D764)/F765</f>
        <v>1.28</v>
      </c>
      <c r="K765" s="19" t="n">
        <f aca="false">SUM(E400:E765)</f>
        <v>9093</v>
      </c>
      <c r="L765" s="2" t="n">
        <f aca="false">(D765-D400)/(G765-G400)</f>
        <v>0.576031009722311</v>
      </c>
      <c r="M765" s="12" t="n">
        <f aca="false">AVERAGE(J736:J765)</f>
        <v>1.17706348132969</v>
      </c>
      <c r="N765" s="22" t="n">
        <f aca="false">AVERAGE(F736:F765)</f>
        <v>28.1666666666667</v>
      </c>
      <c r="P765" s="3" t="n">
        <v>83</v>
      </c>
      <c r="Q765" s="0" t="n">
        <v>67</v>
      </c>
      <c r="W765" s="8" t="n">
        <f aca="false">IF(P765&gt;65,P765-65," ")</f>
        <v>18</v>
      </c>
    </row>
    <row r="766" customFormat="false" ht="14.85" hidden="false" customHeight="false" outlineLevel="0" collapsed="false">
      <c r="A766" s="10" t="n">
        <f aca="false">+A765+1</f>
        <v>41425</v>
      </c>
      <c r="B766" s="0" t="n">
        <v>22280</v>
      </c>
      <c r="C766" s="0" t="n">
        <v>10531</v>
      </c>
      <c r="D766" s="23" t="n">
        <v>17653</v>
      </c>
      <c r="E766" s="8" t="n">
        <f aca="false">D766-D765</f>
        <v>41</v>
      </c>
      <c r="F766" s="8" t="n">
        <f aca="false">(B766-B765)+((D766-D765)-(C766-C765))</f>
        <v>39</v>
      </c>
      <c r="G766" s="8" t="n">
        <f aca="false">G765+F766</f>
        <v>29402</v>
      </c>
      <c r="H766" s="8" t="n">
        <f aca="false">(B766-B765)-(C766-C765)</f>
        <v>-2</v>
      </c>
      <c r="I766" s="1" t="n">
        <f aca="false">AVERAGE(E737:E766)</f>
        <v>30.2333333333333</v>
      </c>
      <c r="J766" s="11" t="n">
        <f aca="false">(D766-D765)/F766</f>
        <v>1.05128205128205</v>
      </c>
      <c r="K766" s="19" t="n">
        <f aca="false">SUM(E401:E766)</f>
        <v>9106</v>
      </c>
      <c r="L766" s="2" t="n">
        <f aca="false">(D766-D401)/(G766-G401)</f>
        <v>0.576073152146304</v>
      </c>
      <c r="M766" s="12" t="n">
        <f aca="false">AVERAGE(J737:J766)</f>
        <v>1.16994935362733</v>
      </c>
      <c r="N766" s="14" t="n">
        <f aca="false">AVERAGE(F737:F766)</f>
        <v>28.3333333333333</v>
      </c>
      <c r="O766" s="8" t="n">
        <f aca="false">SUM(E736:E766)</f>
        <v>950</v>
      </c>
      <c r="P766" s="3" t="n">
        <v>83</v>
      </c>
      <c r="Q766" s="0" t="n">
        <v>68</v>
      </c>
      <c r="W766" s="8" t="n">
        <f aca="false">IF(P766&gt;65,P766-65," ")</f>
        <v>18</v>
      </c>
    </row>
    <row r="767" customFormat="false" ht="14.85" hidden="false" customHeight="false" outlineLevel="0" collapsed="false">
      <c r="A767" s="10" t="n">
        <f aca="false">+A766+1</f>
        <v>41426</v>
      </c>
      <c r="B767" s="0" t="n">
        <v>22296</v>
      </c>
      <c r="C767" s="0" t="n">
        <v>10546</v>
      </c>
      <c r="D767" s="0" t="n">
        <v>17688</v>
      </c>
      <c r="E767" s="8" t="n">
        <f aca="false">D767-D766</f>
        <v>35</v>
      </c>
      <c r="F767" s="8" t="n">
        <f aca="false">(B767-B766)+((D767-D766)-(C767-C766))</f>
        <v>36</v>
      </c>
      <c r="G767" s="8" t="n">
        <f aca="false">G766+F767</f>
        <v>29438</v>
      </c>
      <c r="H767" s="8" t="n">
        <f aca="false">(B767-B766)-(C767-C766)</f>
        <v>1</v>
      </c>
      <c r="I767" s="1" t="n">
        <f aca="false">AVERAGE(E738:E767)</f>
        <v>29.9</v>
      </c>
      <c r="J767" s="11" t="n">
        <f aca="false">(D767-D766)/F767</f>
        <v>0.972222222222222</v>
      </c>
      <c r="K767" s="19" t="n">
        <f aca="false">SUM(E402:E767)</f>
        <v>9107</v>
      </c>
      <c r="L767" s="2" t="n">
        <f aca="false">(D767-D402)/(G767-G402)</f>
        <v>0.575288595712292</v>
      </c>
      <c r="M767" s="12" t="n">
        <f aca="false">AVERAGE(J738:J767)</f>
        <v>1.14680120547918</v>
      </c>
      <c r="N767" s="22" t="n">
        <f aca="false">AVERAGE(F738:F767)</f>
        <v>28.6333333333333</v>
      </c>
      <c r="P767" s="3" t="n">
        <v>83</v>
      </c>
      <c r="Q767" s="0" t="n">
        <v>68</v>
      </c>
      <c r="W767" s="8" t="n">
        <f aca="false">IF(P767&gt;65,P767-65," ")</f>
        <v>18</v>
      </c>
    </row>
    <row r="768" customFormat="false" ht="14.85" hidden="false" customHeight="false" outlineLevel="0" collapsed="false">
      <c r="A768" s="10" t="n">
        <f aca="false">+A767+1</f>
        <v>41427</v>
      </c>
      <c r="B768" s="0" t="n">
        <v>22313</v>
      </c>
      <c r="C768" s="0" t="n">
        <v>10565</v>
      </c>
      <c r="D768" s="0" t="n">
        <v>17727</v>
      </c>
      <c r="E768" s="8" t="n">
        <f aca="false">D768-D767</f>
        <v>39</v>
      </c>
      <c r="F768" s="8" t="n">
        <f aca="false">(B768-B767)+((D768-D767)-(C768-C767))</f>
        <v>37</v>
      </c>
      <c r="G768" s="8" t="n">
        <f aca="false">G767+F768</f>
        <v>29475</v>
      </c>
      <c r="H768" s="8" t="n">
        <f aca="false">(B768-B767)-(C768-C767)</f>
        <v>-2</v>
      </c>
      <c r="I768" s="1" t="n">
        <f aca="false">AVERAGE(E739:E768)</f>
        <v>29.7333333333333</v>
      </c>
      <c r="J768" s="11" t="n">
        <f aca="false">(D768-D767)/F768</f>
        <v>1.05405405405405</v>
      </c>
      <c r="K768" s="19" t="n">
        <f aca="false">SUM(E403:E768)</f>
        <v>9109</v>
      </c>
      <c r="L768" s="2" t="n">
        <f aca="false">(D768-D403)/(G768-G403)</f>
        <v>0.575838245547316</v>
      </c>
      <c r="M768" s="12" t="n">
        <f aca="false">AVERAGE(J739:J768)</f>
        <v>1.11816822467229</v>
      </c>
      <c r="N768" s="22" t="n">
        <f aca="false">AVERAGE(F739:F768)</f>
        <v>29.1</v>
      </c>
      <c r="P768" s="3" t="n">
        <v>80</v>
      </c>
      <c r="Q768" s="0" t="n">
        <v>68</v>
      </c>
      <c r="W768" s="8" t="n">
        <f aca="false">IF(P768&gt;65,P768-65," ")</f>
        <v>15</v>
      </c>
    </row>
    <row r="769" customFormat="false" ht="14.85" hidden="false" customHeight="false" outlineLevel="0" collapsed="false">
      <c r="A769" s="10" t="n">
        <f aca="false">+A768+1</f>
        <v>41428</v>
      </c>
      <c r="B769" s="0" t="n">
        <v>22336</v>
      </c>
      <c r="C769" s="0" t="n">
        <v>10577</v>
      </c>
      <c r="D769" s="0" t="n">
        <v>17753</v>
      </c>
      <c r="E769" s="8" t="n">
        <f aca="false">D769-D768</f>
        <v>26</v>
      </c>
      <c r="F769" s="8" t="n">
        <f aca="false">(B769-B768)+((D769-D768)-(C769-C768))</f>
        <v>37</v>
      </c>
      <c r="G769" s="8" t="n">
        <f aca="false">G768+F769</f>
        <v>29512</v>
      </c>
      <c r="H769" s="8" t="n">
        <f aca="false">(B769-B768)-(C769-C768)</f>
        <v>11</v>
      </c>
      <c r="I769" s="1" t="n">
        <f aca="false">AVERAGE(E740:E769)</f>
        <v>29.0666666666667</v>
      </c>
      <c r="J769" s="11" t="n">
        <f aca="false">(D769-D768)/F769</f>
        <v>0.702702702702703</v>
      </c>
      <c r="K769" s="19" t="n">
        <f aca="false">SUM(E404:E769)</f>
        <v>9111</v>
      </c>
      <c r="L769" s="2" t="n">
        <f aca="false">(D769-D404)/(G769-G404)</f>
        <v>0.574784701114488</v>
      </c>
      <c r="M769" s="12" t="n">
        <f aca="false">AVERAGE(J740:J769)</f>
        <v>1.07492498142904</v>
      </c>
      <c r="N769" s="22" t="n">
        <f aca="false">AVERAGE(F740:F769)</f>
        <v>29.5666666666667</v>
      </c>
      <c r="P769" s="3" t="n">
        <v>73</v>
      </c>
      <c r="Q769" s="0" t="n">
        <v>68</v>
      </c>
      <c r="W769" s="8" t="n">
        <f aca="false">IF(P769&gt;65,P769-65," ")</f>
        <v>8</v>
      </c>
    </row>
    <row r="770" customFormat="false" ht="14.85" hidden="false" customHeight="false" outlineLevel="0" collapsed="false">
      <c r="A770" s="10" t="n">
        <f aca="false">+A769+1</f>
        <v>41429</v>
      </c>
      <c r="B770" s="0" t="n">
        <v>22350</v>
      </c>
      <c r="C770" s="0" t="n">
        <v>10597</v>
      </c>
      <c r="D770" s="0" t="n">
        <v>17786</v>
      </c>
      <c r="E770" s="8" t="n">
        <f aca="false">D770-D769</f>
        <v>33</v>
      </c>
      <c r="F770" s="8" t="n">
        <f aca="false">(B770-B769)+((D770-D769)-(C770-C769))</f>
        <v>27</v>
      </c>
      <c r="G770" s="8" t="n">
        <f aca="false">G769+F770</f>
        <v>29539</v>
      </c>
      <c r="H770" s="8" t="n">
        <f aca="false">(B770-B769)-(C770-C769)</f>
        <v>-6</v>
      </c>
      <c r="I770" s="1" t="n">
        <f aca="false">AVERAGE(E741:E770)</f>
        <v>28.6666666666667</v>
      </c>
      <c r="J770" s="11" t="n">
        <f aca="false">(D770-D769)/F770</f>
        <v>1.22222222222222</v>
      </c>
      <c r="K770" s="19" t="n">
        <f aca="false">SUM(E405:E770)</f>
        <v>9110</v>
      </c>
      <c r="L770" s="2" t="n">
        <f aca="false">(D770-D405)/(G770-G405)</f>
        <v>0.575421472937001</v>
      </c>
      <c r="M770" s="12" t="n">
        <f aca="false">AVERAGE(J741:J770)</f>
        <v>1.06394158423875</v>
      </c>
      <c r="N770" s="22" t="n">
        <f aca="false">AVERAGE(F741:F770)</f>
        <v>29.5</v>
      </c>
      <c r="P770" s="3" t="n">
        <v>68</v>
      </c>
      <c r="Q770" s="0" t="n">
        <v>69</v>
      </c>
      <c r="W770" s="8" t="n">
        <f aca="false">IF(P770&gt;65,P770-65," ")</f>
        <v>3</v>
      </c>
    </row>
    <row r="771" customFormat="false" ht="14.85" hidden="false" customHeight="false" outlineLevel="0" collapsed="false">
      <c r="A771" s="10" t="n">
        <f aca="false">+A770+1</f>
        <v>41430</v>
      </c>
      <c r="B771" s="0" t="n">
        <v>22360</v>
      </c>
      <c r="C771" s="0" t="n">
        <v>10627</v>
      </c>
      <c r="D771" s="0" t="n">
        <v>17826</v>
      </c>
      <c r="E771" s="8" t="n">
        <f aca="false">D771-D770</f>
        <v>40</v>
      </c>
      <c r="F771" s="8" t="n">
        <f aca="false">(B771-B770)+((D771-D770)-(C771-C770))</f>
        <v>20</v>
      </c>
      <c r="G771" s="8" t="n">
        <f aca="false">G770+F771</f>
        <v>29559</v>
      </c>
      <c r="H771" s="8" t="n">
        <f aca="false">(B771-B770)-(C771-C770)</f>
        <v>-20</v>
      </c>
      <c r="I771" s="1" t="n">
        <f aca="false">AVERAGE(E742:E771)</f>
        <v>28.6</v>
      </c>
      <c r="J771" s="11" t="n">
        <f aca="false">(D771-D770)/F771</f>
        <v>2</v>
      </c>
      <c r="K771" s="19" t="n">
        <f aca="false">SUM(E406:E771)</f>
        <v>9119</v>
      </c>
      <c r="L771" s="2" t="n">
        <f aca="false">(D771-D406)/(G771-G406)</f>
        <v>0.577169297078025</v>
      </c>
      <c r="M771" s="12" t="n">
        <f aca="false">AVERAGE(J742:J771)</f>
        <v>1.08233238883645</v>
      </c>
      <c r="N771" s="22" t="n">
        <f aca="false">AVERAGE(F742:F771)</f>
        <v>29.2</v>
      </c>
      <c r="P771" s="3" t="n">
        <v>63</v>
      </c>
      <c r="Q771" s="0" t="n">
        <v>69</v>
      </c>
      <c r="W771" s="8" t="str">
        <f aca="false">IF(P771&gt;65,P771-65," ")</f>
        <v> </v>
      </c>
    </row>
    <row r="772" customFormat="false" ht="14.85" hidden="false" customHeight="false" outlineLevel="0" collapsed="false">
      <c r="A772" s="10" t="n">
        <f aca="false">+A771+1</f>
        <v>41431</v>
      </c>
      <c r="B772" s="0" t="n">
        <v>22370</v>
      </c>
      <c r="C772" s="0" t="n">
        <v>10653</v>
      </c>
      <c r="D772" s="0" t="n">
        <v>17862</v>
      </c>
      <c r="E772" s="8" t="n">
        <f aca="false">D772-D771</f>
        <v>36</v>
      </c>
      <c r="F772" s="8" t="n">
        <f aca="false">(B772-B771)+((D772-D771)-(C772-C771))</f>
        <v>20</v>
      </c>
      <c r="G772" s="8" t="n">
        <f aca="false">G771+F772</f>
        <v>29579</v>
      </c>
      <c r="H772" s="8" t="n">
        <f aca="false">(B772-B771)-(C772-C771)</f>
        <v>-16</v>
      </c>
      <c r="I772" s="1" t="n">
        <f aca="false">AVERAGE(E743:E772)</f>
        <v>28.4333333333333</v>
      </c>
      <c r="J772" s="11" t="n">
        <f aca="false">(D772-D771)/F772</f>
        <v>1.8</v>
      </c>
      <c r="K772" s="19" t="n">
        <f aca="false">SUM(E407:E772)</f>
        <v>9142</v>
      </c>
      <c r="L772" s="2" t="n">
        <f aca="false">(D772-D407)/(G772-G407)</f>
        <v>0.578223095947746</v>
      </c>
      <c r="M772" s="12" t="n">
        <f aca="false">AVERAGE(J743:J772)</f>
        <v>1.07725302375709</v>
      </c>
      <c r="N772" s="22" t="n">
        <f aca="false">AVERAGE(F743:F772)</f>
        <v>29.1666666666667</v>
      </c>
      <c r="P772" s="3" t="n">
        <v>65</v>
      </c>
      <c r="Q772" s="0" t="n">
        <v>70</v>
      </c>
      <c r="W772" s="8" t="str">
        <f aca="false">IF(P772&gt;65,P772-65," ")</f>
        <v> </v>
      </c>
    </row>
    <row r="773" customFormat="false" ht="14.85" hidden="false" customHeight="false" outlineLevel="0" collapsed="false">
      <c r="A773" s="10" t="n">
        <f aca="false">+A772+1</f>
        <v>41432</v>
      </c>
      <c r="B773" s="0" t="n">
        <v>22394</v>
      </c>
      <c r="C773" s="0" t="n">
        <v>10658</v>
      </c>
      <c r="D773" s="0" t="n">
        <v>17872</v>
      </c>
      <c r="E773" s="8" t="n">
        <f aca="false">D773-D772</f>
        <v>10</v>
      </c>
      <c r="F773" s="8" t="n">
        <f aca="false">(B773-B772)+((D773-D772)-(C773-C772))</f>
        <v>29</v>
      </c>
      <c r="G773" s="8" t="n">
        <f aca="false">G772+F773</f>
        <v>29608</v>
      </c>
      <c r="H773" s="8" t="n">
        <f aca="false">(B773-B772)-(C773-C772)</f>
        <v>19</v>
      </c>
      <c r="I773" s="1" t="n">
        <f aca="false">AVERAGE(E744:E773)</f>
        <v>27.9</v>
      </c>
      <c r="J773" s="11" t="n">
        <f aca="false">(D773-D772)/F773</f>
        <v>0.344827586206897</v>
      </c>
      <c r="K773" s="19" t="n">
        <f aca="false">SUM(E408:E773)</f>
        <v>9128</v>
      </c>
      <c r="L773" s="2" t="n">
        <f aca="false">(D773-D408)/(G773-G408)</f>
        <v>0.576272260599531</v>
      </c>
      <c r="M773" s="12" t="n">
        <f aca="false">AVERAGE(J744:J773)</f>
        <v>1.04313324154293</v>
      </c>
      <c r="N773" s="22" t="n">
        <f aca="false">AVERAGE(F744:F773)</f>
        <v>29.5</v>
      </c>
      <c r="P773" s="3" t="n">
        <v>63</v>
      </c>
      <c r="Q773" s="0" t="n">
        <v>70</v>
      </c>
      <c r="W773" s="8" t="str">
        <f aca="false">IF(P773&gt;65,P773-65," ")</f>
        <v> </v>
      </c>
    </row>
    <row r="774" customFormat="false" ht="14.85" hidden="false" customHeight="false" outlineLevel="0" collapsed="false">
      <c r="A774" s="10" t="n">
        <f aca="false">+A773+1</f>
        <v>41433</v>
      </c>
      <c r="B774" s="0" t="n">
        <v>22418</v>
      </c>
      <c r="C774" s="0" t="n">
        <v>10663</v>
      </c>
      <c r="D774" s="0" t="n">
        <v>17883</v>
      </c>
      <c r="E774" s="8" t="n">
        <f aca="false">D774-D773</f>
        <v>11</v>
      </c>
      <c r="F774" s="8" t="n">
        <f aca="false">(B774-B773)+((D774-D773)-(C774-C773))</f>
        <v>30</v>
      </c>
      <c r="G774" s="8" t="n">
        <f aca="false">G773+F774</f>
        <v>29638</v>
      </c>
      <c r="H774" s="8" t="n">
        <f aca="false">(B774-B773)-(C774-C773)</f>
        <v>19</v>
      </c>
      <c r="I774" s="1" t="n">
        <f aca="false">AVERAGE(E745:E774)</f>
        <v>27.7</v>
      </c>
      <c r="J774" s="11" t="n">
        <f aca="false">(D774-D773)/F774</f>
        <v>0.366666666666667</v>
      </c>
      <c r="K774" s="19" t="n">
        <f aca="false">SUM(E409:E774)</f>
        <v>9104</v>
      </c>
      <c r="L774" s="2" t="n">
        <f aca="false">(D774-D409)/(G774-G409)</f>
        <v>0.574387231616949</v>
      </c>
      <c r="M774" s="12" t="n">
        <f aca="false">AVERAGE(J745:J774)</f>
        <v>1.03071778260573</v>
      </c>
      <c r="N774" s="22" t="n">
        <f aca="false">AVERAGE(F745:F774)</f>
        <v>29.7333333333333</v>
      </c>
      <c r="P774" s="3" t="n">
        <v>69</v>
      </c>
      <c r="Q774" s="0" t="n">
        <v>70</v>
      </c>
      <c r="W774" s="8" t="n">
        <f aca="false">IF(P774&gt;65,P774-65," ")</f>
        <v>4</v>
      </c>
    </row>
    <row r="775" customFormat="false" ht="14.85" hidden="false" customHeight="false" outlineLevel="0" collapsed="false">
      <c r="A775" s="10" t="n">
        <f aca="false">+A774+1</f>
        <v>41434</v>
      </c>
      <c r="B775" s="0" t="n">
        <v>22429</v>
      </c>
      <c r="C775" s="0" t="n">
        <v>10681</v>
      </c>
      <c r="D775" s="0" t="n">
        <v>17910</v>
      </c>
      <c r="E775" s="8" t="n">
        <f aca="false">D775-D774</f>
        <v>27</v>
      </c>
      <c r="F775" s="8" t="n">
        <f aca="false">(B775-B774)+((D775-D774)-(C775-C774))</f>
        <v>20</v>
      </c>
      <c r="G775" s="8" t="n">
        <f aca="false">G774+F775</f>
        <v>29658</v>
      </c>
      <c r="H775" s="8" t="n">
        <f aca="false">(B775-B774)-(C775-C774)</f>
        <v>-7</v>
      </c>
      <c r="I775" s="1" t="n">
        <f aca="false">AVERAGE(E746:E775)</f>
        <v>27.6</v>
      </c>
      <c r="J775" s="11" t="n">
        <f aca="false">(D775-D774)/F775</f>
        <v>1.35</v>
      </c>
      <c r="K775" s="19" t="n">
        <f aca="false">SUM(E410:E775)</f>
        <v>9096</v>
      </c>
      <c r="L775" s="2" t="n">
        <f aca="false">(D775-D410)/(G775-G410)</f>
        <v>0.574516640253566</v>
      </c>
      <c r="M775" s="12" t="n">
        <f aca="false">AVERAGE(J746:J775)</f>
        <v>1.0386807455687</v>
      </c>
      <c r="N775" s="22" t="n">
        <f aca="false">AVERAGE(F746:F775)</f>
        <v>29.5</v>
      </c>
      <c r="P775" s="3" t="n">
        <v>73</v>
      </c>
      <c r="Q775" s="0" t="n">
        <v>70</v>
      </c>
      <c r="W775" s="8" t="n">
        <f aca="false">IF(P775&gt;65,P775-65," ")</f>
        <v>8</v>
      </c>
    </row>
    <row r="776" customFormat="false" ht="14.85" hidden="false" customHeight="false" outlineLevel="0" collapsed="false">
      <c r="A776" s="10" t="n">
        <f aca="false">+A775+1</f>
        <v>41435</v>
      </c>
      <c r="B776" s="0" t="n">
        <v>22449</v>
      </c>
      <c r="C776" s="0" t="n">
        <v>10700</v>
      </c>
      <c r="D776" s="0" t="n">
        <v>17939</v>
      </c>
      <c r="E776" s="8" t="n">
        <f aca="false">D776-D775</f>
        <v>29</v>
      </c>
      <c r="F776" s="8" t="n">
        <f aca="false">(B776-B775)+((D776-D775)-(C776-C775))</f>
        <v>30</v>
      </c>
      <c r="G776" s="8" t="n">
        <f aca="false">G775+F776</f>
        <v>29688</v>
      </c>
      <c r="H776" s="8" t="n">
        <f aca="false">(B776-B775)-(C776-C775)</f>
        <v>1</v>
      </c>
      <c r="I776" s="1" t="n">
        <f aca="false">AVERAGE(E747:E776)</f>
        <v>27.7666666666667</v>
      </c>
      <c r="J776" s="11" t="n">
        <f aca="false">(D776-D775)/F776</f>
        <v>0.966666666666667</v>
      </c>
      <c r="K776" s="19" t="n">
        <f aca="false">SUM(E411:E776)</f>
        <v>9092</v>
      </c>
      <c r="L776" s="2" t="n">
        <f aca="false">(D776-D411)/(G776-G411)</f>
        <v>0.574650028504466</v>
      </c>
      <c r="M776" s="12" t="n">
        <f aca="false">AVERAGE(J747:J776)</f>
        <v>1.02090296779092</v>
      </c>
      <c r="N776" s="22" t="n">
        <f aca="false">AVERAGE(F747:F776)</f>
        <v>29.9666666666667</v>
      </c>
      <c r="P776" s="3" t="n">
        <v>69</v>
      </c>
      <c r="Q776" s="0" t="n">
        <v>71</v>
      </c>
      <c r="W776" s="8" t="n">
        <f aca="false">IF(P776&gt;65,P776-65," ")</f>
        <v>4</v>
      </c>
    </row>
    <row r="777" customFormat="false" ht="14.85" hidden="false" customHeight="false" outlineLevel="0" collapsed="false">
      <c r="A777" s="10" t="n">
        <f aca="false">+A776+1</f>
        <v>41436</v>
      </c>
      <c r="B777" s="0" t="n">
        <v>22466</v>
      </c>
      <c r="C777" s="0" t="n">
        <v>10705</v>
      </c>
      <c r="D777" s="0" t="n">
        <v>17951</v>
      </c>
      <c r="E777" s="8" t="n">
        <f aca="false">D777-D776</f>
        <v>12</v>
      </c>
      <c r="F777" s="8" t="n">
        <f aca="false">(B777-B776)+((D777-D776)-(C777-C776))</f>
        <v>24</v>
      </c>
      <c r="G777" s="8" t="n">
        <f aca="false">G776+F777</f>
        <v>29712</v>
      </c>
      <c r="H777" s="8" t="n">
        <f aca="false">(B777-B776)-(C777-C776)</f>
        <v>12</v>
      </c>
      <c r="I777" s="1" t="n">
        <f aca="false">AVERAGE(E748:E777)</f>
        <v>27.4333333333333</v>
      </c>
      <c r="J777" s="11" t="n">
        <f aca="false">(D777-D776)/F777</f>
        <v>0.5</v>
      </c>
      <c r="K777" s="19" t="n">
        <f aca="false">SUM(E412:E777)</f>
        <v>9084</v>
      </c>
      <c r="L777" s="2" t="n">
        <f aca="false">(D777-D412)/(G777-G412)</f>
        <v>0.573548059852904</v>
      </c>
      <c r="M777" s="12" t="n">
        <f aca="false">AVERAGE(J748:J777)</f>
        <v>1.00568557648657</v>
      </c>
      <c r="N777" s="22" t="n">
        <f aca="false">AVERAGE(F748:F777)</f>
        <v>30</v>
      </c>
      <c r="P777" s="3" t="n">
        <v>75</v>
      </c>
      <c r="Q777" s="0" t="n">
        <v>71</v>
      </c>
      <c r="W777" s="8" t="n">
        <f aca="false">IF(P777&gt;65,P777-65," ")</f>
        <v>10</v>
      </c>
    </row>
    <row r="778" customFormat="false" ht="14.85" hidden="false" customHeight="false" outlineLevel="0" collapsed="false">
      <c r="A778" s="10" t="n">
        <f aca="false">+A777+1</f>
        <v>41437</v>
      </c>
      <c r="B778" s="0" t="n">
        <v>22486</v>
      </c>
      <c r="C778" s="0" t="n">
        <v>10724</v>
      </c>
      <c r="D778" s="0" t="n">
        <v>17980</v>
      </c>
      <c r="E778" s="8" t="n">
        <f aca="false">D778-D777</f>
        <v>29</v>
      </c>
      <c r="F778" s="8" t="n">
        <f aca="false">(B778-B777)+((D778-D777)-(C778-C777))</f>
        <v>30</v>
      </c>
      <c r="G778" s="8" t="n">
        <f aca="false">G777+F778</f>
        <v>29742</v>
      </c>
      <c r="H778" s="8" t="n">
        <f aca="false">(B778-B777)-(C778-C777)</f>
        <v>1</v>
      </c>
      <c r="I778" s="1" t="n">
        <f aca="false">AVERAGE(E749:E778)</f>
        <v>27.1</v>
      </c>
      <c r="J778" s="11" t="n">
        <f aca="false">(D778-D777)/F778</f>
        <v>0.966666666666667</v>
      </c>
      <c r="K778" s="19" t="n">
        <f aca="false">SUM(E413:E778)</f>
        <v>9075</v>
      </c>
      <c r="L778" s="2" t="n">
        <f aca="false">(D778-D413)/(G778-G413)</f>
        <v>0.574200913242009</v>
      </c>
      <c r="M778" s="12" t="n">
        <f aca="false">AVERAGE(J749:J778)</f>
        <v>0.998513859314853</v>
      </c>
      <c r="N778" s="22" t="n">
        <f aca="false">AVERAGE(F749:F778)</f>
        <v>29.9</v>
      </c>
      <c r="P778" s="3" t="n">
        <v>74</v>
      </c>
      <c r="Q778" s="0" t="n">
        <v>72</v>
      </c>
      <c r="W778" s="8" t="n">
        <f aca="false">IF(P778&gt;65,P778-65," ")</f>
        <v>9</v>
      </c>
    </row>
    <row r="779" customFormat="false" ht="14.85" hidden="false" customHeight="false" outlineLevel="0" collapsed="false">
      <c r="A779" s="10" t="n">
        <f aca="false">+A778+1</f>
        <v>41438</v>
      </c>
      <c r="B779" s="0" t="n">
        <v>22498</v>
      </c>
      <c r="C779" s="0" t="n">
        <v>10741</v>
      </c>
      <c r="D779" s="0" t="n">
        <v>18007</v>
      </c>
      <c r="E779" s="8" t="n">
        <f aca="false">D779-D778</f>
        <v>27</v>
      </c>
      <c r="F779" s="8" t="n">
        <f aca="false">(B779-B778)+((D779-D778)-(C779-C778))</f>
        <v>22</v>
      </c>
      <c r="G779" s="8" t="n">
        <f aca="false">G778+F779</f>
        <v>29764</v>
      </c>
      <c r="H779" s="8" t="n">
        <f aca="false">(B779-B778)-(C779-C778)</f>
        <v>-5</v>
      </c>
      <c r="I779" s="1" t="n">
        <f aca="false">AVERAGE(E750:E779)</f>
        <v>26.8666666666667</v>
      </c>
      <c r="J779" s="11" t="n">
        <f aca="false">(D779-D778)/F779</f>
        <v>1.22727272727273</v>
      </c>
      <c r="K779" s="19" t="n">
        <f aca="false">SUM(E414:E779)</f>
        <v>9081</v>
      </c>
      <c r="L779" s="2" t="n">
        <f aca="false">(D779-D414)/(G779-G414)</f>
        <v>0.574934990803577</v>
      </c>
      <c r="M779" s="12" t="n">
        <f aca="false">AVERAGE(J750:J779)</f>
        <v>1.00959838882043</v>
      </c>
      <c r="N779" s="22" t="n">
        <f aca="false">AVERAGE(F750:F779)</f>
        <v>29.3666666666667</v>
      </c>
      <c r="O779" s="0" t="n">
        <v>658</v>
      </c>
      <c r="P779" s="3" t="n">
        <v>62</v>
      </c>
      <c r="Q779" s="0" t="n">
        <v>72</v>
      </c>
      <c r="W779" s="8" t="str">
        <f aca="false">IF(P779&gt;65,P779-65," ")</f>
        <v> </v>
      </c>
    </row>
    <row r="780" customFormat="false" ht="14.85" hidden="false" customHeight="false" outlineLevel="0" collapsed="false">
      <c r="A780" s="10" t="n">
        <f aca="false">+A779+1</f>
        <v>41439</v>
      </c>
      <c r="B780" s="0" t="n">
        <v>22514</v>
      </c>
      <c r="C780" s="0" t="n">
        <v>10743</v>
      </c>
      <c r="D780" s="0" t="n">
        <v>18017</v>
      </c>
      <c r="E780" s="8" t="n">
        <f aca="false">D780-D779</f>
        <v>10</v>
      </c>
      <c r="F780" s="8" t="n">
        <f aca="false">(B780-B779)+((D780-D779)-(C780-C779))</f>
        <v>24</v>
      </c>
      <c r="G780" s="8" t="n">
        <f aca="false">G779+F780</f>
        <v>29788</v>
      </c>
      <c r="H780" s="8" t="n">
        <f aca="false">(B780-B779)-(C780-C779)</f>
        <v>14</v>
      </c>
      <c r="I780" s="1" t="n">
        <f aca="false">AVERAGE(E751:E780)</f>
        <v>26.0666666666667</v>
      </c>
      <c r="J780" s="11" t="n">
        <f aca="false">(D780-D779)/F780</f>
        <v>0.416666666666667</v>
      </c>
      <c r="K780" s="19" t="n">
        <f aca="false">SUM(E415:E780)</f>
        <v>9075</v>
      </c>
      <c r="L780" s="2" t="n">
        <f aca="false">(D780-D415)/(G780-G415)</f>
        <v>0.573149850973429</v>
      </c>
      <c r="M780" s="12" t="n">
        <f aca="false">AVERAGE(J751:J780)</f>
        <v>0.988070611042657</v>
      </c>
      <c r="N780" s="22" t="n">
        <f aca="false">AVERAGE(F751:F780)</f>
        <v>29.1</v>
      </c>
      <c r="O780" s="0" t="n">
        <v>731</v>
      </c>
      <c r="P780" s="3" t="n">
        <v>64</v>
      </c>
      <c r="Q780" s="0" t="n">
        <v>72</v>
      </c>
      <c r="W780" s="8" t="str">
        <f aca="false">IF(P780&gt;65,P780-65," ")</f>
        <v> </v>
      </c>
    </row>
    <row r="781" customFormat="false" ht="14.85" hidden="false" customHeight="false" outlineLevel="0" collapsed="false">
      <c r="A781" s="10" t="n">
        <f aca="false">+A780+1</f>
        <v>41440</v>
      </c>
      <c r="B781" s="0" t="n">
        <v>22532</v>
      </c>
      <c r="C781" s="0" t="n">
        <v>10769</v>
      </c>
      <c r="D781" s="0" t="n">
        <v>18055</v>
      </c>
      <c r="E781" s="8" t="n">
        <f aca="false">D781-D780</f>
        <v>38</v>
      </c>
      <c r="F781" s="8" t="n">
        <f aca="false">(B781-B780)+((D781-D780)-(C781-C780))</f>
        <v>30</v>
      </c>
      <c r="G781" s="8" t="n">
        <f aca="false">G780+F781</f>
        <v>29818</v>
      </c>
      <c r="H781" s="8" t="n">
        <f aca="false">(B781-B780)-(C781-C780)</f>
        <v>-8</v>
      </c>
      <c r="I781" s="1" t="n">
        <f aca="false">AVERAGE(E752:E781)</f>
        <v>26.3</v>
      </c>
      <c r="J781" s="11" t="n">
        <f aca="false">(D781-D780)/F781</f>
        <v>1.26666666666667</v>
      </c>
      <c r="K781" s="19" t="n">
        <f aca="false">SUM(E416:E781)</f>
        <v>9076</v>
      </c>
      <c r="L781" s="2" t="n">
        <f aca="false">(D781-D416)/(G781-G416)</f>
        <v>0.573031570939521</v>
      </c>
      <c r="M781" s="12" t="n">
        <f aca="false">AVERAGE(J752:J781)</f>
        <v>0.975906868352599</v>
      </c>
      <c r="N781" s="22" t="n">
        <f aca="false">AVERAGE(F752:F781)</f>
        <v>29.4666666666667</v>
      </c>
      <c r="O781" s="0" t="n">
        <v>804</v>
      </c>
      <c r="P781" s="3" t="n">
        <v>71</v>
      </c>
      <c r="Q781" s="0" t="n">
        <v>72</v>
      </c>
      <c r="W781" s="8" t="n">
        <f aca="false">IF(P781&gt;65,P781-65," ")</f>
        <v>6</v>
      </c>
    </row>
    <row r="782" customFormat="false" ht="14.85" hidden="false" customHeight="false" outlineLevel="0" collapsed="false">
      <c r="A782" s="10" t="n">
        <f aca="false">+A781+1</f>
        <v>41441</v>
      </c>
      <c r="B782" s="0" t="n">
        <v>22543</v>
      </c>
      <c r="C782" s="0" t="n">
        <v>10793</v>
      </c>
      <c r="D782" s="0" t="n">
        <v>18089</v>
      </c>
      <c r="E782" s="8" t="n">
        <f aca="false">D782-D781</f>
        <v>34</v>
      </c>
      <c r="F782" s="8" t="n">
        <f aca="false">(B782-B781)+((D782-D781)-(C782-C781))</f>
        <v>21</v>
      </c>
      <c r="G782" s="8" t="n">
        <f aca="false">G781+F782</f>
        <v>29839</v>
      </c>
      <c r="H782" s="8" t="n">
        <f aca="false">(B782-B781)-(C782-C781)</f>
        <v>-13</v>
      </c>
      <c r="I782" s="1" t="n">
        <f aca="false">AVERAGE(E753:E782)</f>
        <v>26.2333333333333</v>
      </c>
      <c r="J782" s="11" t="n">
        <f aca="false">(D782-D781)/F782</f>
        <v>1.61904761904762</v>
      </c>
      <c r="K782" s="19" t="n">
        <f aca="false">SUM(E417:E782)</f>
        <v>9073</v>
      </c>
      <c r="L782" s="2" t="n">
        <f aca="false">(D782-D417)/(G782-G417)</f>
        <v>0.573131300323337</v>
      </c>
      <c r="M782" s="12" t="n">
        <f aca="false">AVERAGE(J753:J782)</f>
        <v>0.954875122320852</v>
      </c>
      <c r="N782" s="22" t="n">
        <f aca="false">AVERAGE(F753:F782)</f>
        <v>29.6333333333333</v>
      </c>
      <c r="O782" s="0" t="s">
        <v>35</v>
      </c>
      <c r="P782" s="3" t="n">
        <v>73</v>
      </c>
      <c r="Q782" s="0" t="n">
        <v>73</v>
      </c>
      <c r="W782" s="8" t="n">
        <f aca="false">IF(P782&gt;65,P782-65," ")</f>
        <v>8</v>
      </c>
    </row>
    <row r="783" customFormat="false" ht="14.85" hidden="false" customHeight="false" outlineLevel="0" collapsed="false">
      <c r="A783" s="10" t="n">
        <f aca="false">+A782+1</f>
        <v>41442</v>
      </c>
      <c r="B783" s="0" t="n">
        <v>22555</v>
      </c>
      <c r="C783" s="0" t="n">
        <v>10811</v>
      </c>
      <c r="D783" s="0" t="n">
        <v>18116</v>
      </c>
      <c r="E783" s="8" t="n">
        <f aca="false">D783-D782</f>
        <v>27</v>
      </c>
      <c r="F783" s="8" t="n">
        <f aca="false">(B783-B782)+((D783-D782)-(C783-C782))</f>
        <v>21</v>
      </c>
      <c r="G783" s="8" t="n">
        <f aca="false">G782+F783</f>
        <v>29860</v>
      </c>
      <c r="H783" s="8" t="n">
        <f aca="false">(B783-B782)-(C783-C782)</f>
        <v>-6</v>
      </c>
      <c r="I783" s="1" t="n">
        <f aca="false">AVERAGE(E754:E783)</f>
        <v>26.0666666666667</v>
      </c>
      <c r="J783" s="11" t="n">
        <f aca="false">(D783-D782)/F783</f>
        <v>1.28571428571429</v>
      </c>
      <c r="K783" s="19" t="n">
        <f aca="false">SUM(E418:E783)</f>
        <v>9067</v>
      </c>
      <c r="L783" s="2" t="n">
        <f aca="false">(D783-D418)/(G783-G418)</f>
        <v>0.572551505546751</v>
      </c>
      <c r="M783" s="12" t="n">
        <f aca="false">AVERAGE(J754:J783)</f>
        <v>0.941591914300802</v>
      </c>
      <c r="N783" s="22" t="n">
        <f aca="false">AVERAGE(F754:F783)</f>
        <v>29.7</v>
      </c>
      <c r="P783" s="3" t="n">
        <v>77</v>
      </c>
      <c r="Q783" s="0" t="n">
        <v>73</v>
      </c>
      <c r="W783" s="8" t="n">
        <f aca="false">IF(P783&gt;65,P783-65," ")</f>
        <v>12</v>
      </c>
    </row>
    <row r="784" customFormat="false" ht="14.85" hidden="false" customHeight="false" outlineLevel="0" collapsed="false">
      <c r="A784" s="10" t="n">
        <f aca="false">+A783+1</f>
        <v>41443</v>
      </c>
      <c r="B784" s="0" t="n">
        <v>22573</v>
      </c>
      <c r="C784" s="0" t="n">
        <v>10821</v>
      </c>
      <c r="D784" s="0" t="n">
        <v>18141</v>
      </c>
      <c r="E784" s="8" t="n">
        <f aca="false">D784-D783</f>
        <v>25</v>
      </c>
      <c r="F784" s="8" t="n">
        <f aca="false">(B784-B783)+((D784-D783)-(C784-C783))</f>
        <v>33</v>
      </c>
      <c r="G784" s="8" t="n">
        <f aca="false">G783+F784</f>
        <v>29893</v>
      </c>
      <c r="H784" s="8" t="n">
        <f aca="false">(B784-B783)-(C784-C783)</f>
        <v>8</v>
      </c>
      <c r="I784" s="1" t="n">
        <f aca="false">AVERAGE(E755:E784)</f>
        <v>26.6</v>
      </c>
      <c r="J784" s="11" t="n">
        <f aca="false">(D784-D783)/F784</f>
        <v>0.757575757575758</v>
      </c>
      <c r="K784" s="19" t="n">
        <f aca="false">SUM(E419:E784)</f>
        <v>9057</v>
      </c>
      <c r="L784" s="2" t="n">
        <f aca="false">(D784-D419)/(G784-G419)</f>
        <v>0.572506021041957</v>
      </c>
      <c r="M784" s="12" t="n">
        <f aca="false">AVERAGE(J755:J784)</f>
        <v>0.958736331445219</v>
      </c>
      <c r="N784" s="22" t="n">
        <f aca="false">AVERAGE(F755:F784)</f>
        <v>29.5666666666667</v>
      </c>
      <c r="O784" s="0" t="s">
        <v>44</v>
      </c>
      <c r="P784" s="3" t="n">
        <v>74</v>
      </c>
      <c r="Q784" s="0" t="n">
        <v>73</v>
      </c>
      <c r="W784" s="8" t="n">
        <f aca="false">IF(P784&gt;65,P784-65," ")</f>
        <v>9</v>
      </c>
    </row>
    <row r="785" customFormat="false" ht="14.85" hidden="false" customHeight="false" outlineLevel="0" collapsed="false">
      <c r="A785" s="10" t="n">
        <f aca="false">+A784+1</f>
        <v>41444</v>
      </c>
      <c r="B785" s="0" t="n">
        <v>22591</v>
      </c>
      <c r="C785" s="0" t="n">
        <v>10831</v>
      </c>
      <c r="D785" s="0" t="n">
        <v>18159</v>
      </c>
      <c r="E785" s="8" t="n">
        <f aca="false">D785-D784</f>
        <v>18</v>
      </c>
      <c r="F785" s="8" t="n">
        <f aca="false">(B785-B784)+((D785-D784)-(C785-C784))</f>
        <v>26</v>
      </c>
      <c r="G785" s="8" t="n">
        <f aca="false">G784+F785</f>
        <v>29919</v>
      </c>
      <c r="H785" s="8" t="n">
        <f aca="false">(B785-B784)-(C785-C784)</f>
        <v>8</v>
      </c>
      <c r="I785" s="1" t="n">
        <f aca="false">AVERAGE(E756:E785)</f>
        <v>26.8</v>
      </c>
      <c r="J785" s="11" t="n">
        <f aca="false">(D785-D784)/F785</f>
        <v>0.692307692307692</v>
      </c>
      <c r="K785" s="19" t="n">
        <f aca="false">SUM(E420:E785)</f>
        <v>9051</v>
      </c>
      <c r="L785" s="2" t="n">
        <f aca="false">(D785-D420)/(G785-G420)</f>
        <v>0.572007856554521</v>
      </c>
      <c r="M785" s="12" t="n">
        <f aca="false">AVERAGE(J756:J785)</f>
        <v>0.968910028715691</v>
      </c>
      <c r="N785" s="22" t="n">
        <f aca="false">AVERAGE(F756:F785)</f>
        <v>29.4</v>
      </c>
      <c r="P785" s="3" t="n">
        <v>69</v>
      </c>
      <c r="Q785" s="0" t="n">
        <v>74</v>
      </c>
      <c r="W785" s="8" t="n">
        <f aca="false">IF(P785&gt;65,P785-65," ")</f>
        <v>4</v>
      </c>
    </row>
    <row r="786" customFormat="false" ht="14.85" hidden="false" customHeight="false" outlineLevel="0" collapsed="false">
      <c r="A786" s="10" t="n">
        <f aca="false">+A785+1</f>
        <v>41445</v>
      </c>
      <c r="B786" s="0" t="n">
        <v>22603</v>
      </c>
      <c r="C786" s="0" t="n">
        <v>10861</v>
      </c>
      <c r="D786" s="0" t="n">
        <v>18199</v>
      </c>
      <c r="E786" s="8" t="n">
        <f aca="false">D786-D785</f>
        <v>40</v>
      </c>
      <c r="F786" s="8" t="n">
        <f aca="false">(B786-B785)+((D786-D785)-(C786-C785))</f>
        <v>22</v>
      </c>
      <c r="G786" s="8" t="n">
        <f aca="false">G785+F786</f>
        <v>29941</v>
      </c>
      <c r="H786" s="8" t="n">
        <f aca="false">(B786-B785)-(C786-C785)</f>
        <v>-18</v>
      </c>
      <c r="I786" s="1" t="n">
        <f aca="false">AVERAGE(E757:E786)</f>
        <v>27.1666666666667</v>
      </c>
      <c r="J786" s="11" t="n">
        <f aca="false">(D786-D785)/F786</f>
        <v>1.81818181818182</v>
      </c>
      <c r="K786" s="19" t="n">
        <f aca="false">SUM(E421:E786)</f>
        <v>9068</v>
      </c>
      <c r="L786" s="2" t="n">
        <f aca="false">(D786-D421)/(G786-G421)</f>
        <v>0.573384030418251</v>
      </c>
      <c r="M786" s="12" t="n">
        <f aca="false">AVERAGE(J757:J786)</f>
        <v>0.990849422655085</v>
      </c>
      <c r="N786" s="22" t="n">
        <f aca="false">AVERAGE(F757:F786)</f>
        <v>29.3</v>
      </c>
      <c r="P786" s="3" t="n">
        <v>70</v>
      </c>
      <c r="Q786" s="0" t="n">
        <v>74</v>
      </c>
      <c r="W786" s="8" t="n">
        <f aca="false">IF(P786&gt;65,P786-65," ")</f>
        <v>5</v>
      </c>
    </row>
    <row r="787" customFormat="false" ht="14.85" hidden="false" customHeight="false" outlineLevel="0" collapsed="false">
      <c r="A787" s="10" t="n">
        <f aca="false">+A786+1</f>
        <v>41446</v>
      </c>
      <c r="B787" s="0" t="n">
        <v>22615</v>
      </c>
      <c r="C787" s="0" t="n">
        <v>10886</v>
      </c>
      <c r="D787" s="0" t="n">
        <v>18237</v>
      </c>
      <c r="E787" s="8" t="n">
        <f aca="false">D787-D786</f>
        <v>38</v>
      </c>
      <c r="F787" s="8" t="n">
        <f aca="false">(B787-B786)+((D787-D786)-(C787-C786))</f>
        <v>25</v>
      </c>
      <c r="G787" s="8" t="n">
        <f aca="false">G786+F787</f>
        <v>29966</v>
      </c>
      <c r="H787" s="8" t="n">
        <f aca="false">(B787-B786)-(C787-C786)</f>
        <v>-13</v>
      </c>
      <c r="I787" s="1" t="n">
        <f aca="false">AVERAGE(E758:E787)</f>
        <v>27.5333333333333</v>
      </c>
      <c r="J787" s="11" t="n">
        <f aca="false">(D787-D786)/F787</f>
        <v>1.52</v>
      </c>
      <c r="K787" s="19" t="n">
        <f aca="false">SUM(E422:E787)</f>
        <v>9086</v>
      </c>
      <c r="L787" s="2" t="n">
        <f aca="false">(D787-D422)/(G787-G422)</f>
        <v>0.57413990097753</v>
      </c>
      <c r="M787" s="12" t="n">
        <f aca="false">AVERAGE(J758:J787)</f>
        <v>1.00818275598842</v>
      </c>
      <c r="N787" s="22" t="n">
        <f aca="false">AVERAGE(F758:F787)</f>
        <v>29.2333333333333</v>
      </c>
      <c r="P787" s="3" t="n">
        <v>72</v>
      </c>
      <c r="Q787" s="0" t="n">
        <v>74</v>
      </c>
      <c r="W787" s="8" t="n">
        <f aca="false">IF(P787&gt;65,P787-65," ")</f>
        <v>7</v>
      </c>
    </row>
    <row r="788" customFormat="false" ht="14.85" hidden="false" customHeight="false" outlineLevel="0" collapsed="false">
      <c r="A788" s="10" t="n">
        <f aca="false">+A787+1</f>
        <v>41447</v>
      </c>
      <c r="B788" s="0" t="n">
        <v>22626</v>
      </c>
      <c r="C788" s="0" t="n">
        <v>10913</v>
      </c>
      <c r="D788" s="0" t="n">
        <v>18277</v>
      </c>
      <c r="E788" s="8" t="n">
        <f aca="false">D788-D787</f>
        <v>40</v>
      </c>
      <c r="F788" s="8" t="n">
        <f aca="false">(B788-B787)+((D788-D787)-(C788-C787))</f>
        <v>24</v>
      </c>
      <c r="G788" s="8" t="n">
        <f aca="false">G787+F788</f>
        <v>29990</v>
      </c>
      <c r="H788" s="8" t="n">
        <f aca="false">(B788-B787)-(C788-C787)</f>
        <v>-16</v>
      </c>
      <c r="I788" s="1" t="n">
        <f aca="false">AVERAGE(E759:E788)</f>
        <v>28.0666666666667</v>
      </c>
      <c r="J788" s="11" t="n">
        <f aca="false">(D788-D787)/F788</f>
        <v>1.66666666666667</v>
      </c>
      <c r="K788" s="19" t="n">
        <f aca="false">SUM(E423:E788)</f>
        <v>9085</v>
      </c>
      <c r="L788" s="2" t="n">
        <f aca="false">(D788-D423)/(G788-G423)</f>
        <v>0.575104841784216</v>
      </c>
      <c r="M788" s="12" t="n">
        <f aca="false">AVERAGE(J759:J788)</f>
        <v>1.03615210464742</v>
      </c>
      <c r="N788" s="22" t="n">
        <f aca="false">AVERAGE(F759:F788)</f>
        <v>29.0666666666667</v>
      </c>
      <c r="P788" s="3" t="n">
        <v>73</v>
      </c>
      <c r="Q788" s="0" t="n">
        <v>74</v>
      </c>
      <c r="W788" s="8" t="n">
        <f aca="false">IF(P788&gt;65,P788-65," ")</f>
        <v>8</v>
      </c>
    </row>
    <row r="789" customFormat="false" ht="14.85" hidden="false" customHeight="false" outlineLevel="0" collapsed="false">
      <c r="A789" s="10" t="n">
        <f aca="false">+A788+1</f>
        <v>41448</v>
      </c>
      <c r="B789" s="0" t="n">
        <v>22641</v>
      </c>
      <c r="C789" s="0" t="n">
        <v>10935</v>
      </c>
      <c r="D789" s="0" t="n">
        <v>18315</v>
      </c>
      <c r="E789" s="8" t="n">
        <f aca="false">D789-D788</f>
        <v>38</v>
      </c>
      <c r="F789" s="8" t="n">
        <f aca="false">(B789-B788)+((D789-D788)-(C789-C788))</f>
        <v>31</v>
      </c>
      <c r="G789" s="8" t="n">
        <f aca="false">G788+F789</f>
        <v>30021</v>
      </c>
      <c r="H789" s="8" t="n">
        <f aca="false">(B789-B788)-(C789-C788)</f>
        <v>-7</v>
      </c>
      <c r="I789" s="1" t="n">
        <f aca="false">AVERAGE(E760:E789)</f>
        <v>28.9</v>
      </c>
      <c r="J789" s="11" t="n">
        <f aca="false">(D789-D788)/F789</f>
        <v>1.2258064516129</v>
      </c>
      <c r="K789" s="19" t="n">
        <f aca="false">SUM(E424:E789)</f>
        <v>9089</v>
      </c>
      <c r="L789" s="2" t="n">
        <f aca="false">(D789-D424)/(G789-G424)</f>
        <v>0.575306758217306</v>
      </c>
      <c r="M789" s="12" t="n">
        <f aca="false">AVERAGE(J760:J789)</f>
        <v>1.06206979096555</v>
      </c>
      <c r="N789" s="22" t="n">
        <f aca="false">AVERAGE(F760:F789)</f>
        <v>29.1333333333333</v>
      </c>
      <c r="P789" s="3" t="n">
        <v>78</v>
      </c>
      <c r="Q789" s="0" t="n">
        <v>75</v>
      </c>
      <c r="W789" s="8" t="n">
        <f aca="false">IF(P789&gt;65,P789-65," ")</f>
        <v>13</v>
      </c>
    </row>
    <row r="790" customFormat="false" ht="14.85" hidden="false" customHeight="false" outlineLevel="0" collapsed="false">
      <c r="A790" s="10" t="n">
        <f aca="false">+A789+1</f>
        <v>41449</v>
      </c>
      <c r="B790" s="0" t="n">
        <v>22662</v>
      </c>
      <c r="C790" s="0" t="n">
        <v>10948</v>
      </c>
      <c r="D790" s="0" t="n">
        <v>18346</v>
      </c>
      <c r="E790" s="8" t="n">
        <f aca="false">D790-D789</f>
        <v>31</v>
      </c>
      <c r="F790" s="8" t="n">
        <f aca="false">(B790-B789)+((D790-D789)-(C790-C789))</f>
        <v>39</v>
      </c>
      <c r="G790" s="8" t="n">
        <f aca="false">G789+F790</f>
        <v>30060</v>
      </c>
      <c r="H790" s="8" t="n">
        <f aca="false">(B790-B789)-(C790-C789)</f>
        <v>8</v>
      </c>
      <c r="I790" s="1" t="n">
        <f aca="false">AVERAGE(E761:E790)</f>
        <v>29.3333333333333</v>
      </c>
      <c r="J790" s="11" t="n">
        <f aca="false">(D790-D789)/F790</f>
        <v>0.794871794871795</v>
      </c>
      <c r="K790" s="19" t="n">
        <f aca="false">SUM(E425:E790)</f>
        <v>9080</v>
      </c>
      <c r="L790" s="2" t="n">
        <f aca="false">(D790-D425)/(G790-G425)</f>
        <v>0.574941228794714</v>
      </c>
      <c r="M790" s="12" t="n">
        <f aca="false">AVERAGE(J761:J790)</f>
        <v>1.07680081157893</v>
      </c>
      <c r="N790" s="22" t="n">
        <f aca="false">AVERAGE(F761:F790)</f>
        <v>28.7333333333333</v>
      </c>
      <c r="P790" s="3" t="n">
        <v>85</v>
      </c>
      <c r="Q790" s="0" t="n">
        <v>75</v>
      </c>
      <c r="W790" s="8" t="n">
        <f aca="false">IF(P790&gt;65,P790-65," ")</f>
        <v>20</v>
      </c>
    </row>
    <row r="791" customFormat="false" ht="14.85" hidden="false" customHeight="false" outlineLevel="0" collapsed="false">
      <c r="A791" s="10" t="n">
        <f aca="false">+A790+1</f>
        <v>41450</v>
      </c>
      <c r="B791" s="0" t="n">
        <v>22679</v>
      </c>
      <c r="C791" s="0" t="n">
        <v>10965</v>
      </c>
      <c r="D791" s="0" t="n">
        <v>18376</v>
      </c>
      <c r="E791" s="8" t="n">
        <f aca="false">D791-D790</f>
        <v>30</v>
      </c>
      <c r="F791" s="8" t="n">
        <f aca="false">(B791-B790)+((D791-D790)-(C791-C790))</f>
        <v>30</v>
      </c>
      <c r="G791" s="8" t="n">
        <f aca="false">G790+F791</f>
        <v>30090</v>
      </c>
      <c r="H791" s="8" t="n">
        <f aca="false">(B791-B790)-(C791-C790)</f>
        <v>0</v>
      </c>
      <c r="I791" s="1" t="n">
        <f aca="false">AVERAGE(E762:E791)</f>
        <v>29.3</v>
      </c>
      <c r="J791" s="11" t="n">
        <f aca="false">(D791-D790)/F791</f>
        <v>1</v>
      </c>
      <c r="K791" s="19" t="n">
        <f aca="false">SUM(E426:E791)</f>
        <v>9079</v>
      </c>
      <c r="L791" s="2" t="n">
        <f aca="false">(D791-D426)/(G791-G426)</f>
        <v>0.574923741738688</v>
      </c>
      <c r="M791" s="12" t="n">
        <f aca="false">AVERAGE(J762:J791)</f>
        <v>1.08814832930942</v>
      </c>
      <c r="N791" s="22" t="n">
        <f aca="false">AVERAGE(F762:F791)</f>
        <v>28.1666666666667</v>
      </c>
      <c r="P791" s="3" t="n">
        <v>82</v>
      </c>
      <c r="Q791" s="0" t="n">
        <v>75</v>
      </c>
      <c r="W791" s="8" t="n">
        <f aca="false">IF(P791&gt;65,P791-65," ")</f>
        <v>17</v>
      </c>
    </row>
    <row r="792" customFormat="false" ht="14.85" hidden="false" customHeight="false" outlineLevel="0" collapsed="false">
      <c r="A792" s="10" t="n">
        <f aca="false">+A791+1</f>
        <v>41451</v>
      </c>
      <c r="B792" s="0" t="n">
        <v>22697</v>
      </c>
      <c r="C792" s="0" t="n">
        <v>10977</v>
      </c>
      <c r="D792" s="0" t="n">
        <v>18405</v>
      </c>
      <c r="E792" s="8" t="n">
        <f aca="false">D792-D791</f>
        <v>29</v>
      </c>
      <c r="F792" s="8" t="n">
        <f aca="false">(B792-B791)+((D792-D791)-(C792-C791))</f>
        <v>35</v>
      </c>
      <c r="G792" s="8" t="n">
        <f aca="false">G791+F792</f>
        <v>30125</v>
      </c>
      <c r="H792" s="8" t="n">
        <f aca="false">(B792-B791)-(C792-C791)</f>
        <v>6</v>
      </c>
      <c r="I792" s="1" t="n">
        <f aca="false">AVERAGE(E763:E792)</f>
        <v>28.9</v>
      </c>
      <c r="J792" s="11" t="n">
        <f aca="false">(D792-D791)/F792</f>
        <v>0.828571428571429</v>
      </c>
      <c r="K792" s="19" t="n">
        <f aca="false">SUM(E427:E792)</f>
        <v>9076</v>
      </c>
      <c r="L792" s="2" t="n">
        <f aca="false">(D792-D427)/(G792-G427)</f>
        <v>0.574512667470951</v>
      </c>
      <c r="M792" s="12" t="n">
        <f aca="false">AVERAGE(J763:J792)</f>
        <v>1.07435323551433</v>
      </c>
      <c r="N792" s="22" t="n">
        <f aca="false">AVERAGE(F763:F792)</f>
        <v>28.2333333333333</v>
      </c>
      <c r="P792" s="3" t="n">
        <v>81</v>
      </c>
      <c r="Q792" s="0" t="n">
        <v>75</v>
      </c>
      <c r="W792" s="8" t="n">
        <f aca="false">IF(P792&gt;65,P792-65," ")</f>
        <v>16</v>
      </c>
    </row>
    <row r="793" customFormat="false" ht="14.85" hidden="false" customHeight="false" outlineLevel="0" collapsed="false">
      <c r="A793" s="10" t="n">
        <f aca="false">+A792+1</f>
        <v>41452</v>
      </c>
      <c r="B793" s="0" t="n">
        <v>22716</v>
      </c>
      <c r="C793" s="0" t="n">
        <v>10993</v>
      </c>
      <c r="D793" s="0" t="n">
        <v>18440</v>
      </c>
      <c r="E793" s="8" t="n">
        <f aca="false">D793-D792</f>
        <v>35</v>
      </c>
      <c r="F793" s="8" t="n">
        <f aca="false">(B793-B792)+((D793-D792)-(C793-C792))</f>
        <v>38</v>
      </c>
      <c r="G793" s="8" t="n">
        <f aca="false">G792+F793</f>
        <v>30163</v>
      </c>
      <c r="H793" s="8" t="n">
        <f aca="false">(B793-B792)-(C793-C792)</f>
        <v>3</v>
      </c>
      <c r="I793" s="1" t="n">
        <f aca="false">AVERAGE(E764:E793)</f>
        <v>28.9666666666667</v>
      </c>
      <c r="J793" s="11" t="n">
        <f aca="false">(D793-D792)/F793</f>
        <v>0.921052631578947</v>
      </c>
      <c r="K793" s="19" t="n">
        <f aca="false">SUM(E428:E793)</f>
        <v>9083</v>
      </c>
      <c r="L793" s="2" t="n">
        <f aca="false">(D793-D428)/(G793-G428)</f>
        <v>0.573893187872637</v>
      </c>
      <c r="M793" s="12" t="n">
        <f aca="false">AVERAGE(J764:J793)</f>
        <v>1.0627472975926</v>
      </c>
      <c r="N793" s="22" t="n">
        <f aca="false">AVERAGE(F764:F793)</f>
        <v>28.6333333333333</v>
      </c>
      <c r="P793" s="3" t="n">
        <v>81</v>
      </c>
      <c r="Q793" s="0" t="n">
        <v>76</v>
      </c>
      <c r="W793" s="8" t="n">
        <f aca="false">IF(P793&gt;65,P793-65," ")</f>
        <v>16</v>
      </c>
    </row>
    <row r="794" customFormat="false" ht="14.85" hidden="false" customHeight="false" outlineLevel="0" collapsed="false">
      <c r="A794" s="10" t="n">
        <f aca="false">+A793+1</f>
        <v>41453</v>
      </c>
      <c r="B794" s="0" t="n">
        <v>22735</v>
      </c>
      <c r="C794" s="0" t="n">
        <v>11007</v>
      </c>
      <c r="D794" s="0" t="n">
        <v>18468</v>
      </c>
      <c r="E794" s="8" t="n">
        <f aca="false">D794-D793</f>
        <v>28</v>
      </c>
      <c r="F794" s="8" t="n">
        <f aca="false">(B794-B793)+((D794-D793)-(C794-C793))</f>
        <v>33</v>
      </c>
      <c r="G794" s="8" t="n">
        <f aca="false">G793+F794</f>
        <v>30196</v>
      </c>
      <c r="H794" s="8" t="n">
        <f aca="false">(B794-B793)-(C794-C793)</f>
        <v>5</v>
      </c>
      <c r="I794" s="1" t="n">
        <f aca="false">AVERAGE(E765:E794)</f>
        <v>29.6</v>
      </c>
      <c r="J794" s="11" t="n">
        <f aca="false">(D794-D793)/F794</f>
        <v>0.848484848484848</v>
      </c>
      <c r="K794" s="19" t="n">
        <f aca="false">SUM(E429:E794)</f>
        <v>9076</v>
      </c>
      <c r="L794" s="2" t="n">
        <f aca="false">(D794-D429)/(G794-G429)</f>
        <v>0.572822917987071</v>
      </c>
      <c r="M794" s="12" t="n">
        <f aca="false">AVERAGE(J765:J794)</f>
        <v>1.08220659646367</v>
      </c>
      <c r="N794" s="22" t="n">
        <f aca="false">AVERAGE(F765:F794)</f>
        <v>28.6</v>
      </c>
      <c r="P794" s="3" t="n">
        <v>82</v>
      </c>
      <c r="Q794" s="0" t="n">
        <v>76</v>
      </c>
      <c r="W794" s="8" t="n">
        <f aca="false">IF(P794&gt;65,P794-65," ")</f>
        <v>17</v>
      </c>
    </row>
    <row r="795" customFormat="false" ht="14.85" hidden="false" customHeight="false" outlineLevel="0" collapsed="false">
      <c r="A795" s="10" t="n">
        <f aca="false">+A794+1</f>
        <v>41454</v>
      </c>
      <c r="B795" s="0" t="n">
        <v>22752</v>
      </c>
      <c r="C795" s="0" t="n">
        <v>11026</v>
      </c>
      <c r="D795" s="0" t="n">
        <v>18502</v>
      </c>
      <c r="E795" s="8" t="n">
        <f aca="false">D795-D794</f>
        <v>34</v>
      </c>
      <c r="F795" s="8" t="n">
        <f aca="false">(B795-B794)+((D795-D794)-(C795-C794))</f>
        <v>32</v>
      </c>
      <c r="G795" s="8" t="n">
        <f aca="false">G794+F795</f>
        <v>30228</v>
      </c>
      <c r="H795" s="8" t="n">
        <f aca="false">(B795-B794)-(C795-C794)</f>
        <v>-2</v>
      </c>
      <c r="I795" s="1" t="n">
        <f aca="false">AVERAGE(E766:E795)</f>
        <v>29.6666666666667</v>
      </c>
      <c r="J795" s="11" t="n">
        <f aca="false">(D795-D794)/F795</f>
        <v>1.0625</v>
      </c>
      <c r="K795" s="19" t="n">
        <f aca="false">SUM(E430:E795)</f>
        <v>9072</v>
      </c>
      <c r="L795" s="2" t="n">
        <f aca="false">(D795-D430)/(G795-G430)</f>
        <v>0.572768762677485</v>
      </c>
      <c r="M795" s="12" t="n">
        <f aca="false">AVERAGE(J766:J795)</f>
        <v>1.07495659646367</v>
      </c>
      <c r="N795" s="22" t="n">
        <f aca="false">AVERAGE(F766:F795)</f>
        <v>28.8333333333333</v>
      </c>
      <c r="P795" s="3" t="n">
        <v>78</v>
      </c>
      <c r="Q795" s="0" t="n">
        <v>76</v>
      </c>
      <c r="W795" s="8" t="n">
        <f aca="false">IF(P795&gt;65,P795-65," ")</f>
        <v>13</v>
      </c>
    </row>
    <row r="796" customFormat="false" ht="14.85" hidden="false" customHeight="false" outlineLevel="0" collapsed="false">
      <c r="A796" s="10" t="n">
        <f aca="false">+A795+1</f>
        <v>41455</v>
      </c>
      <c r="B796" s="0" t="n">
        <v>22768</v>
      </c>
      <c r="C796" s="0" t="n">
        <v>11045</v>
      </c>
      <c r="D796" s="23" t="n">
        <v>18537</v>
      </c>
      <c r="E796" s="8" t="n">
        <f aca="false">D796-D795</f>
        <v>35</v>
      </c>
      <c r="F796" s="8" t="n">
        <f aca="false">(B796-B795)+((D796-D795)-(C796-C795))</f>
        <v>32</v>
      </c>
      <c r="G796" s="8" t="n">
        <f aca="false">G795+F796</f>
        <v>30260</v>
      </c>
      <c r="H796" s="8" t="n">
        <f aca="false">(B796-B795)-(C796-C795)</f>
        <v>-3</v>
      </c>
      <c r="I796" s="1" t="n">
        <f aca="false">AVERAGE(E767:E796)</f>
        <v>29.4666666666667</v>
      </c>
      <c r="J796" s="11" t="n">
        <f aca="false">(D796-D795)/F796</f>
        <v>1.09375</v>
      </c>
      <c r="K796" s="19" t="n">
        <f aca="false">SUM(E431:E796)</f>
        <v>9071</v>
      </c>
      <c r="L796" s="2" t="n">
        <f aca="false">(D796-D431)/(G796-G431)</f>
        <v>0.572805682394723</v>
      </c>
      <c r="M796" s="12" t="n">
        <f aca="false">AVERAGE(J767:J796)</f>
        <v>1.07637219475426</v>
      </c>
      <c r="N796" s="14" t="n">
        <f aca="false">AVERAGE(F767:F796)</f>
        <v>28.6</v>
      </c>
      <c r="O796" s="8" t="n">
        <f aca="false">SUM(E767:E796)</f>
        <v>884</v>
      </c>
      <c r="P796" s="3" t="n">
        <v>80</v>
      </c>
      <c r="Q796" s="0" t="n">
        <v>76</v>
      </c>
      <c r="W796" s="8" t="n">
        <f aca="false">IF(P796&gt;65,P796-65," ")</f>
        <v>15</v>
      </c>
    </row>
    <row r="797" customFormat="false" ht="14.85" hidden="false" customHeight="false" outlineLevel="0" collapsed="false">
      <c r="A797" s="10" t="n">
        <f aca="false">+A796+1</f>
        <v>41456</v>
      </c>
      <c r="B797" s="0" t="n">
        <v>22798</v>
      </c>
      <c r="C797" s="0" t="n">
        <v>11047</v>
      </c>
      <c r="D797" s="0" t="n">
        <v>18550</v>
      </c>
      <c r="E797" s="8" t="n">
        <f aca="false">D797-D796</f>
        <v>13</v>
      </c>
      <c r="F797" s="8" t="n">
        <f aca="false">(B797-B796)+((D797-D796)-(C797-C796))</f>
        <v>41</v>
      </c>
      <c r="G797" s="8" t="n">
        <f aca="false">G796+F797</f>
        <v>30301</v>
      </c>
      <c r="H797" s="8" t="n">
        <f aca="false">(B797-B796)-(C797-C796)</f>
        <v>28</v>
      </c>
      <c r="I797" s="1" t="n">
        <f aca="false">AVERAGE(E768:E797)</f>
        <v>28.7333333333333</v>
      </c>
      <c r="J797" s="11" t="n">
        <f aca="false">(D797-D796)/F797</f>
        <v>0.317073170731707</v>
      </c>
      <c r="K797" s="19" t="n">
        <f aca="false">SUM(E432:E797)</f>
        <v>9045</v>
      </c>
      <c r="L797" s="2" t="n">
        <f aca="false">(D797-D432)/(G797-G432)</f>
        <v>0.571392340857215</v>
      </c>
      <c r="M797" s="12" t="n">
        <f aca="false">AVERAGE(J768:J797)</f>
        <v>1.05453389303791</v>
      </c>
      <c r="N797" s="22" t="n">
        <f aca="false">AVERAGE(F768:F797)</f>
        <v>28.7666666666667</v>
      </c>
      <c r="P797" s="3" t="n">
        <v>76</v>
      </c>
      <c r="Q797" s="0" t="n">
        <v>76</v>
      </c>
      <c r="W797" s="8" t="n">
        <f aca="false">IF(P797&gt;65,P797-65," ")</f>
        <v>11</v>
      </c>
    </row>
    <row r="798" customFormat="false" ht="14.85" hidden="false" customHeight="false" outlineLevel="0" collapsed="false">
      <c r="A798" s="10" t="n">
        <f aca="false">+A797+1</f>
        <v>41457</v>
      </c>
      <c r="B798" s="0" t="n">
        <v>22821</v>
      </c>
      <c r="C798" s="0" t="n">
        <v>11049</v>
      </c>
      <c r="D798" s="0" t="n">
        <v>18562</v>
      </c>
      <c r="E798" s="8" t="n">
        <f aca="false">D798-D797</f>
        <v>12</v>
      </c>
      <c r="F798" s="8" t="n">
        <f aca="false">(B798-B797)+((D798-D797)-(C798-C797))</f>
        <v>33</v>
      </c>
      <c r="G798" s="8" t="n">
        <f aca="false">G797+F798</f>
        <v>30334</v>
      </c>
      <c r="H798" s="8" t="n">
        <f aca="false">(B798-B797)-(C798-C797)</f>
        <v>21</v>
      </c>
      <c r="I798" s="1" t="n">
        <f aca="false">AVERAGE(E769:E798)</f>
        <v>27.8333333333333</v>
      </c>
      <c r="J798" s="11" t="n">
        <f aca="false">(D798-D797)/F798</f>
        <v>0.363636363636364</v>
      </c>
      <c r="K798" s="19" t="n">
        <f aca="false">SUM(E433:E798)</f>
        <v>9024</v>
      </c>
      <c r="L798" s="2" t="n">
        <f aca="false">(D798-D433)/(G798-G433)</f>
        <v>0.57010531658419</v>
      </c>
      <c r="M798" s="12" t="n">
        <f aca="false">AVERAGE(J769:J798)</f>
        <v>1.03151997002399</v>
      </c>
      <c r="N798" s="22" t="n">
        <f aca="false">AVERAGE(F769:F798)</f>
        <v>28.6333333333333</v>
      </c>
      <c r="P798" s="3" t="n">
        <v>80</v>
      </c>
      <c r="Q798" s="0" t="n">
        <v>76</v>
      </c>
      <c r="W798" s="8" t="n">
        <f aca="false">IF(P798&gt;65,P798-65," ")</f>
        <v>15</v>
      </c>
    </row>
    <row r="799" customFormat="false" ht="14.85" hidden="false" customHeight="false" outlineLevel="0" collapsed="false">
      <c r="A799" s="10" t="n">
        <f aca="false">+A798+1</f>
        <v>41458</v>
      </c>
      <c r="B799" s="0" t="n">
        <v>22843</v>
      </c>
      <c r="C799" s="0" t="n">
        <v>11056</v>
      </c>
      <c r="D799" s="0" t="n">
        <v>18583</v>
      </c>
      <c r="E799" s="8" t="n">
        <f aca="false">D799-D798</f>
        <v>21</v>
      </c>
      <c r="F799" s="8" t="n">
        <f aca="false">(B799-B798)+((D799-D798)-(C799-C798))</f>
        <v>36</v>
      </c>
      <c r="G799" s="8" t="n">
        <f aca="false">G798+F799</f>
        <v>30370</v>
      </c>
      <c r="H799" s="8" t="n">
        <f aca="false">(B799-B798)-(C799-C798)</f>
        <v>15</v>
      </c>
      <c r="I799" s="1" t="n">
        <f aca="false">AVERAGE(E770:E799)</f>
        <v>27.6666666666667</v>
      </c>
      <c r="J799" s="11" t="n">
        <f aca="false">(D799-D798)/F799</f>
        <v>0.583333333333333</v>
      </c>
      <c r="K799" s="19" t="n">
        <f aca="false">SUM(E434:E799)</f>
        <v>9007</v>
      </c>
      <c r="L799" s="2" t="n">
        <f aca="false">(D799-D434)/(G799-G434)</f>
        <v>0.568846324602017</v>
      </c>
      <c r="M799" s="12" t="n">
        <f aca="false">AVERAGE(J770:J799)</f>
        <v>1.02754099104501</v>
      </c>
      <c r="N799" s="22" t="n">
        <f aca="false">AVERAGE(F770:F799)</f>
        <v>28.6</v>
      </c>
      <c r="P799" s="3" t="n">
        <v>81</v>
      </c>
      <c r="Q799" s="0" t="n">
        <v>77</v>
      </c>
      <c r="W799" s="8" t="n">
        <f aca="false">IF(P799&gt;65,P799-65," ")</f>
        <v>16</v>
      </c>
    </row>
    <row r="800" customFormat="false" ht="14.85" hidden="false" customHeight="false" outlineLevel="0" collapsed="false">
      <c r="A800" s="10" t="n">
        <f aca="false">+A799+1</f>
        <v>41459</v>
      </c>
      <c r="B800" s="0" t="n">
        <v>22864</v>
      </c>
      <c r="C800" s="0" t="n">
        <v>11065</v>
      </c>
      <c r="D800" s="0" t="n">
        <v>18607</v>
      </c>
      <c r="E800" s="8" t="n">
        <f aca="false">D800-D799</f>
        <v>24</v>
      </c>
      <c r="F800" s="8" t="n">
        <f aca="false">(B800-B799)+((D800-D799)-(C800-C799))</f>
        <v>36</v>
      </c>
      <c r="G800" s="8" t="n">
        <f aca="false">G799+F800</f>
        <v>30406</v>
      </c>
      <c r="H800" s="8" t="n">
        <f aca="false">(B800-B799)-(C800-C799)</f>
        <v>12</v>
      </c>
      <c r="I800" s="1" t="n">
        <f aca="false">AVERAGE(E771:E800)</f>
        <v>27.3666666666667</v>
      </c>
      <c r="J800" s="11" t="n">
        <f aca="false">(D800-D799)/F800</f>
        <v>0.666666666666667</v>
      </c>
      <c r="K800" s="19" t="n">
        <f aca="false">SUM(E435:E800)</f>
        <v>8993</v>
      </c>
      <c r="L800" s="2" t="n">
        <f aca="false">(D800-D435)/(G800-G435)</f>
        <v>0.568112633181126</v>
      </c>
      <c r="M800" s="12" t="n">
        <f aca="false">AVERAGE(J771:J800)</f>
        <v>1.00902247252649</v>
      </c>
      <c r="N800" s="22" t="n">
        <f aca="false">AVERAGE(F771:F800)</f>
        <v>28.9</v>
      </c>
      <c r="P800" s="3" t="n">
        <v>84</v>
      </c>
      <c r="Q800" s="0" t="n">
        <v>77</v>
      </c>
      <c r="W800" s="8" t="n">
        <f aca="false">IF(P800&gt;65,P800-65," ")</f>
        <v>19</v>
      </c>
    </row>
    <row r="801" customFormat="false" ht="14.85" hidden="false" customHeight="false" outlineLevel="0" collapsed="false">
      <c r="A801" s="10" t="n">
        <f aca="false">+A800+1</f>
        <v>41460</v>
      </c>
      <c r="B801" s="0" t="n">
        <v>22882</v>
      </c>
      <c r="C801" s="0" t="n">
        <v>11084</v>
      </c>
      <c r="D801" s="0" t="n">
        <v>18640</v>
      </c>
      <c r="E801" s="8" t="n">
        <f aca="false">D801-D800</f>
        <v>33</v>
      </c>
      <c r="F801" s="8" t="n">
        <f aca="false">(B801-B800)+((D801-D800)-(C801-C800))</f>
        <v>32</v>
      </c>
      <c r="G801" s="8" t="n">
        <f aca="false">G800+F801</f>
        <v>30438</v>
      </c>
      <c r="H801" s="8" t="n">
        <f aca="false">(B801-B800)-(C801-C800)</f>
        <v>-1</v>
      </c>
      <c r="I801" s="1" t="n">
        <f aca="false">AVERAGE(E772:E801)</f>
        <v>27.1333333333333</v>
      </c>
      <c r="J801" s="11" t="n">
        <f aca="false">(D801-D800)/F801</f>
        <v>1.03125</v>
      </c>
      <c r="K801" s="19" t="n">
        <f aca="false">SUM(E436:E801)</f>
        <v>8991</v>
      </c>
      <c r="L801" s="2" t="n">
        <f aca="false">(D801-D436)/(G801-G436)</f>
        <v>0.568372270187913</v>
      </c>
      <c r="M801" s="12" t="n">
        <f aca="false">AVERAGE(J772:J801)</f>
        <v>0.976730805859826</v>
      </c>
      <c r="N801" s="22" t="n">
        <f aca="false">AVERAGE(F772:F801)</f>
        <v>29.3</v>
      </c>
      <c r="P801" s="3" t="n">
        <v>84</v>
      </c>
      <c r="Q801" s="0" t="n">
        <v>77</v>
      </c>
      <c r="W801" s="8" t="n">
        <f aca="false">IF(P801&gt;65,P801-65," ")</f>
        <v>19</v>
      </c>
    </row>
    <row r="802" customFormat="false" ht="14.85" hidden="false" customHeight="false" outlineLevel="0" collapsed="false">
      <c r="A802" s="10" t="n">
        <f aca="false">+A801+1</f>
        <v>41461</v>
      </c>
      <c r="B802" s="0" t="n">
        <v>22906</v>
      </c>
      <c r="C802" s="0" t="n">
        <v>11094</v>
      </c>
      <c r="D802" s="0" t="n">
        <v>18677</v>
      </c>
      <c r="E802" s="8" t="n">
        <f aca="false">D802-D801</f>
        <v>37</v>
      </c>
      <c r="F802" s="8" t="n">
        <f aca="false">(B802-B801)+((D802-D801)-(C802-C801))</f>
        <v>51</v>
      </c>
      <c r="G802" s="8" t="n">
        <f aca="false">G801+F802</f>
        <v>30489</v>
      </c>
      <c r="H802" s="8" t="n">
        <f aca="false">(B802-B801)-(C802-C801)</f>
        <v>14</v>
      </c>
      <c r="I802" s="1" t="n">
        <f aca="false">AVERAGE(E773:E802)</f>
        <v>27.1666666666667</v>
      </c>
      <c r="J802" s="11" t="n">
        <f aca="false">(D802-D801)/F802</f>
        <v>0.725490196078431</v>
      </c>
      <c r="K802" s="19" t="n">
        <f aca="false">SUM(E437:E802)</f>
        <v>8990</v>
      </c>
      <c r="L802" s="2" t="n">
        <f aca="false">(D802-D437)/(G802-G437)</f>
        <v>0.567732115677321</v>
      </c>
      <c r="M802" s="12" t="n">
        <f aca="false">AVERAGE(J773:J802)</f>
        <v>0.940913812395774</v>
      </c>
      <c r="N802" s="22" t="n">
        <f aca="false">AVERAGE(F773:F802)</f>
        <v>30.3333333333333</v>
      </c>
      <c r="O802" s="0" t="s">
        <v>44</v>
      </c>
      <c r="P802" s="3" t="n">
        <v>86</v>
      </c>
      <c r="Q802" s="0" t="n">
        <v>77</v>
      </c>
      <c r="W802" s="8" t="n">
        <f aca="false">IF(P802&gt;65,P802-65," ")</f>
        <v>21</v>
      </c>
    </row>
    <row r="803" customFormat="false" ht="14.85" hidden="false" customHeight="false" outlineLevel="0" collapsed="false">
      <c r="A803" s="10" t="n">
        <f aca="false">+A802+1</f>
        <v>41462</v>
      </c>
      <c r="B803" s="0" t="n">
        <v>22927</v>
      </c>
      <c r="C803" s="0" t="n">
        <v>11111</v>
      </c>
      <c r="D803" s="0" t="n">
        <v>18711</v>
      </c>
      <c r="E803" s="8" t="n">
        <f aca="false">D803-D802</f>
        <v>34</v>
      </c>
      <c r="F803" s="8" t="n">
        <f aca="false">(B803-B802)+((D803-D802)-(C803-C802))</f>
        <v>38</v>
      </c>
      <c r="G803" s="8" t="n">
        <f aca="false">G802+F803</f>
        <v>30527</v>
      </c>
      <c r="H803" s="8" t="n">
        <f aca="false">(B803-B802)-(C803-C802)</f>
        <v>4</v>
      </c>
      <c r="I803" s="1" t="n">
        <f aca="false">AVERAGE(E774:E803)</f>
        <v>27.9666666666667</v>
      </c>
      <c r="J803" s="11" t="n">
        <f aca="false">(D803-D802)/F803</f>
        <v>0.894736842105263</v>
      </c>
      <c r="K803" s="19" t="n">
        <f aca="false">SUM(E438:E803)</f>
        <v>8986</v>
      </c>
      <c r="L803" s="2" t="n">
        <f aca="false">(D803-D438)/(G803-G438)</f>
        <v>0.567703045685279</v>
      </c>
      <c r="M803" s="12" t="n">
        <f aca="false">AVERAGE(J774:J803)</f>
        <v>0.95924412092572</v>
      </c>
      <c r="N803" s="22" t="n">
        <f aca="false">AVERAGE(F774:F803)</f>
        <v>30.6333333333333</v>
      </c>
      <c r="P803" s="3" t="n">
        <v>87</v>
      </c>
      <c r="Q803" s="0" t="n">
        <v>77</v>
      </c>
      <c r="W803" s="8" t="n">
        <f aca="false">IF(P803&gt;65,P803-65," ")</f>
        <v>22</v>
      </c>
    </row>
    <row r="804" customFormat="false" ht="14.85" hidden="false" customHeight="false" outlineLevel="0" collapsed="false">
      <c r="A804" s="10" t="n">
        <f aca="false">+A803+1</f>
        <v>41463</v>
      </c>
      <c r="B804" s="0" t="n">
        <v>22952</v>
      </c>
      <c r="C804" s="0" t="n">
        <v>11123</v>
      </c>
      <c r="D804" s="0" t="n">
        <v>18749</v>
      </c>
      <c r="E804" s="8" t="n">
        <f aca="false">D804-D803</f>
        <v>38</v>
      </c>
      <c r="F804" s="8" t="n">
        <f aca="false">(B804-B803)+((D804-D803)-(C804-C803))</f>
        <v>51</v>
      </c>
      <c r="G804" s="8" t="n">
        <f aca="false">G803+F804</f>
        <v>30578</v>
      </c>
      <c r="H804" s="8" t="n">
        <f aca="false">(B804-B803)-(C804-C803)</f>
        <v>13</v>
      </c>
      <c r="I804" s="1" t="n">
        <f aca="false">AVERAGE(E775:E804)</f>
        <v>28.8666666666667</v>
      </c>
      <c r="J804" s="11" t="n">
        <f aca="false">(D804-D803)/F804</f>
        <v>0.745098039215686</v>
      </c>
      <c r="K804" s="19" t="n">
        <f aca="false">SUM(E439:E804)</f>
        <v>8985</v>
      </c>
      <c r="L804" s="2" t="n">
        <f aca="false">(D804-D439)/(G804-G439)</f>
        <v>0.567968551864063</v>
      </c>
      <c r="M804" s="12" t="n">
        <f aca="false">AVERAGE(J775:J804)</f>
        <v>0.971858500010687</v>
      </c>
      <c r="N804" s="22" t="n">
        <f aca="false">AVERAGE(F775:F804)</f>
        <v>31.3333333333333</v>
      </c>
      <c r="P804" s="3" t="n">
        <v>77</v>
      </c>
      <c r="Q804" s="0" t="n">
        <v>77</v>
      </c>
      <c r="W804" s="8" t="n">
        <f aca="false">IF(P804&gt;65,P804-65," ")</f>
        <v>12</v>
      </c>
    </row>
    <row r="805" customFormat="false" ht="14.85" hidden="false" customHeight="false" outlineLevel="0" collapsed="false">
      <c r="A805" s="10" t="n">
        <f aca="false">+A804+1</f>
        <v>41464</v>
      </c>
      <c r="B805" s="0" t="n">
        <v>22970</v>
      </c>
      <c r="C805" s="0" t="n">
        <v>11137</v>
      </c>
      <c r="D805" s="0" t="n">
        <v>18780</v>
      </c>
      <c r="E805" s="8" t="n">
        <f aca="false">D805-D804</f>
        <v>31</v>
      </c>
      <c r="F805" s="8" t="n">
        <f aca="false">(B805-B804)+((D805-D804)-(C805-C804))</f>
        <v>35</v>
      </c>
      <c r="G805" s="8" t="n">
        <f aca="false">G804+F805</f>
        <v>30613</v>
      </c>
      <c r="H805" s="8" t="n">
        <f aca="false">(B805-B804)-(C805-C804)</f>
        <v>4</v>
      </c>
      <c r="I805" s="1" t="n">
        <f aca="false">AVERAGE(E776:E805)</f>
        <v>29</v>
      </c>
      <c r="J805" s="11" t="n">
        <f aca="false">(D805-D804)/F805</f>
        <v>0.885714285714286</v>
      </c>
      <c r="K805" s="19" t="n">
        <f aca="false">SUM(E440:E805)</f>
        <v>8989</v>
      </c>
      <c r="L805" s="2" t="n">
        <f aca="false">(D805-D440)/(G805-G440)</f>
        <v>0.567822943750396</v>
      </c>
      <c r="M805" s="12" t="n">
        <f aca="false">AVERAGE(J776:J805)</f>
        <v>0.956382309534496</v>
      </c>
      <c r="N805" s="22" t="n">
        <f aca="false">AVERAGE(F776:F805)</f>
        <v>31.8333333333333</v>
      </c>
      <c r="P805" s="3" t="n">
        <v>82</v>
      </c>
      <c r="Q805" s="0" t="n">
        <v>77</v>
      </c>
      <c r="W805" s="8" t="n">
        <f aca="false">IF(P805&gt;65,P805-65," ")</f>
        <v>17</v>
      </c>
    </row>
    <row r="806" customFormat="false" ht="14.85" hidden="false" customHeight="false" outlineLevel="0" collapsed="false">
      <c r="A806" s="10" t="n">
        <f aca="false">+A805+1</f>
        <v>41465</v>
      </c>
      <c r="B806" s="0" t="n">
        <v>22990</v>
      </c>
      <c r="C806" s="0" t="n">
        <v>11146</v>
      </c>
      <c r="D806" s="0" t="n">
        <v>18804</v>
      </c>
      <c r="E806" s="8" t="n">
        <f aca="false">D806-D805</f>
        <v>24</v>
      </c>
      <c r="F806" s="8" t="n">
        <f aca="false">(B806-B805)+((D806-D805)-(C806-C805))</f>
        <v>35</v>
      </c>
      <c r="G806" s="8" t="n">
        <f aca="false">G805+F806</f>
        <v>30648</v>
      </c>
      <c r="H806" s="8" t="n">
        <f aca="false">(B806-B805)-(C806-C805)</f>
        <v>11</v>
      </c>
      <c r="I806" s="1" t="n">
        <f aca="false">AVERAGE(E777:E806)</f>
        <v>28.8333333333333</v>
      </c>
      <c r="J806" s="11" t="n">
        <f aca="false">(D806-D805)/F806</f>
        <v>0.685714285714286</v>
      </c>
      <c r="K806" s="19" t="n">
        <f aca="false">SUM(E441:E806)</f>
        <v>8978</v>
      </c>
      <c r="L806" s="2" t="n">
        <f aca="false">(D806-D441)/(G806-G441)</f>
        <v>0.567241816797767</v>
      </c>
      <c r="M806" s="12" t="n">
        <f aca="false">AVERAGE(J777:J806)</f>
        <v>0.947017230169417</v>
      </c>
      <c r="N806" s="22" t="n">
        <f aca="false">AVERAGE(F777:F806)</f>
        <v>32</v>
      </c>
      <c r="P806" s="3" t="n">
        <v>82</v>
      </c>
      <c r="Q806" s="0" t="n">
        <v>77</v>
      </c>
      <c r="W806" s="8" t="n">
        <f aca="false">IF(P806&gt;65,P806-65," ")</f>
        <v>17</v>
      </c>
    </row>
    <row r="807" customFormat="false" ht="14.85" hidden="false" customHeight="false" outlineLevel="0" collapsed="false">
      <c r="A807" s="10" t="n">
        <f aca="false">+A806+1</f>
        <v>41466</v>
      </c>
      <c r="B807" s="0" t="n">
        <v>23012</v>
      </c>
      <c r="C807" s="0" t="n">
        <v>11158</v>
      </c>
      <c r="D807" s="0" t="n">
        <v>18830</v>
      </c>
      <c r="E807" s="8" t="n">
        <f aca="false">D807-D806</f>
        <v>26</v>
      </c>
      <c r="F807" s="8" t="n">
        <f aca="false">(B807-B806)+((D807-D806)-(C807-C806))</f>
        <v>36</v>
      </c>
      <c r="G807" s="8" t="n">
        <f aca="false">G806+F807</f>
        <v>30684</v>
      </c>
      <c r="H807" s="8" t="n">
        <f aca="false">(B807-B806)-(C807-C806)</f>
        <v>10</v>
      </c>
      <c r="I807" s="1" t="n">
        <f aca="false">AVERAGE(E778:E807)</f>
        <v>29.3</v>
      </c>
      <c r="J807" s="11" t="n">
        <f aca="false">(D807-D806)/F807</f>
        <v>0.722222222222222</v>
      </c>
      <c r="K807" s="19" t="n">
        <f aca="false">SUM(E442:E807)</f>
        <v>8968</v>
      </c>
      <c r="L807" s="2" t="n">
        <f aca="false">(D807-D442)/(G807-G442)</f>
        <v>0.566248256624826</v>
      </c>
      <c r="M807" s="12" t="n">
        <f aca="false">AVERAGE(J778:J807)</f>
        <v>0.954424637576824</v>
      </c>
      <c r="N807" s="22" t="n">
        <f aca="false">AVERAGE(F778:F807)</f>
        <v>32.4</v>
      </c>
      <c r="P807" s="3" t="n">
        <v>82</v>
      </c>
      <c r="Q807" s="0" t="n">
        <v>77</v>
      </c>
      <c r="W807" s="8" t="n">
        <f aca="false">IF(P807&gt;65,P807-65," ")</f>
        <v>17</v>
      </c>
    </row>
    <row r="808" customFormat="false" ht="14.85" hidden="false" customHeight="false" outlineLevel="0" collapsed="false">
      <c r="A808" s="10" t="n">
        <f aca="false">+A807+1</f>
        <v>41467</v>
      </c>
      <c r="B808" s="0" t="n">
        <v>23033</v>
      </c>
      <c r="C808" s="0" t="n">
        <v>11166</v>
      </c>
      <c r="D808" s="0" t="n">
        <v>18853</v>
      </c>
      <c r="E808" s="8" t="n">
        <f aca="false">D808-D807</f>
        <v>23</v>
      </c>
      <c r="F808" s="8" t="n">
        <f aca="false">(B808-B807)+((D808-D807)-(C808-C807))</f>
        <v>36</v>
      </c>
      <c r="G808" s="8" t="n">
        <f aca="false">G807+F808</f>
        <v>30720</v>
      </c>
      <c r="H808" s="8" t="n">
        <f aca="false">(B808-B807)-(C808-C807)</f>
        <v>13</v>
      </c>
      <c r="I808" s="1" t="n">
        <f aca="false">AVERAGE(E779:E808)</f>
        <v>29.1</v>
      </c>
      <c r="J808" s="11" t="n">
        <f aca="false">(D808-D807)/F808</f>
        <v>0.638888888888889</v>
      </c>
      <c r="K808" s="19" t="n">
        <f aca="false">SUM(E443:E808)</f>
        <v>8955</v>
      </c>
      <c r="L808" s="2" t="n">
        <f aca="false">(D808-D443)/(G808-G443)</f>
        <v>0.565346848273678</v>
      </c>
      <c r="M808" s="12" t="n">
        <f aca="false">AVERAGE(J779:J808)</f>
        <v>0.943498711650899</v>
      </c>
      <c r="N808" s="22" t="n">
        <f aca="false">AVERAGE(F779:F808)</f>
        <v>32.6</v>
      </c>
      <c r="P808" s="3" t="n">
        <v>75</v>
      </c>
      <c r="Q808" s="0" t="n">
        <v>78</v>
      </c>
      <c r="W808" s="8" t="n">
        <f aca="false">IF(P808&gt;65,P808-65," ")</f>
        <v>10</v>
      </c>
    </row>
    <row r="809" customFormat="false" ht="14.85" hidden="false" customHeight="false" outlineLevel="0" collapsed="false">
      <c r="A809" s="10" t="n">
        <f aca="false">+A808+1</f>
        <v>41468</v>
      </c>
      <c r="B809" s="0" t="n">
        <v>23054</v>
      </c>
      <c r="C809" s="0" t="n">
        <v>11167</v>
      </c>
      <c r="D809" s="0" t="n">
        <v>18862</v>
      </c>
      <c r="E809" s="8" t="n">
        <f aca="false">D809-D808</f>
        <v>9</v>
      </c>
      <c r="F809" s="8" t="n">
        <f aca="false">(B809-B808)+((D809-D808)-(C809-C808))</f>
        <v>29</v>
      </c>
      <c r="G809" s="8" t="n">
        <f aca="false">G808+F809</f>
        <v>30749</v>
      </c>
      <c r="H809" s="8" t="n">
        <f aca="false">(B809-B808)-(C809-C808)</f>
        <v>20</v>
      </c>
      <c r="I809" s="1" t="n">
        <f aca="false">AVERAGE(E780:E809)</f>
        <v>28.5</v>
      </c>
      <c r="J809" s="11" t="n">
        <f aca="false">(D809-D808)/F809</f>
        <v>0.310344827586207</v>
      </c>
      <c r="K809" s="19" t="n">
        <f aca="false">SUM(E444:E809)</f>
        <v>8933</v>
      </c>
      <c r="L809" s="2" t="n">
        <f aca="false">(D809-D444)/(G809-G444)</f>
        <v>0.563922165177157</v>
      </c>
      <c r="M809" s="12" t="n">
        <f aca="false">AVERAGE(J780:J809)</f>
        <v>0.912934448328015</v>
      </c>
      <c r="N809" s="22" t="n">
        <f aca="false">AVERAGE(F780:F809)</f>
        <v>32.8333333333333</v>
      </c>
      <c r="O809" s="0" t="n">
        <v>667</v>
      </c>
      <c r="P809" s="3" t="n">
        <v>76</v>
      </c>
      <c r="Q809" s="0" t="n">
        <v>78</v>
      </c>
      <c r="W809" s="8" t="n">
        <f aca="false">IF(P809&gt;65,P809-65," ")</f>
        <v>11</v>
      </c>
    </row>
    <row r="810" customFormat="false" ht="14.85" hidden="false" customHeight="false" outlineLevel="0" collapsed="false">
      <c r="A810" s="10" t="n">
        <f aca="false">+A809+1</f>
        <v>41469</v>
      </c>
      <c r="B810" s="0" t="n">
        <v>23074</v>
      </c>
      <c r="C810" s="0" t="n">
        <v>11182</v>
      </c>
      <c r="D810" s="0" t="n">
        <v>18890</v>
      </c>
      <c r="E810" s="8" t="n">
        <f aca="false">D810-D809</f>
        <v>28</v>
      </c>
      <c r="F810" s="8" t="n">
        <f aca="false">(B810-B809)+((D810-D809)-(C810-C809))</f>
        <v>33</v>
      </c>
      <c r="G810" s="8" t="n">
        <f aca="false">G809+F810</f>
        <v>30782</v>
      </c>
      <c r="H810" s="8" t="n">
        <f aca="false">(B810-B809)-(C810-C809)</f>
        <v>5</v>
      </c>
      <c r="I810" s="1" t="n">
        <f aca="false">AVERAGE(E781:E810)</f>
        <v>29.1</v>
      </c>
      <c r="J810" s="11" t="n">
        <f aca="false">(D810-D809)/F810</f>
        <v>0.848484848484848</v>
      </c>
      <c r="K810" s="19" t="n">
        <f aca="false">SUM(E445:E810)</f>
        <v>8925</v>
      </c>
      <c r="L810" s="2" t="n">
        <f aca="false">(D810-D445)/(G810-G445)</f>
        <v>0.564429232426951</v>
      </c>
      <c r="M810" s="12" t="n">
        <f aca="false">AVERAGE(J781:J810)</f>
        <v>0.927328387721954</v>
      </c>
      <c r="N810" s="22" t="n">
        <f aca="false">AVERAGE(F781:F810)</f>
        <v>33.1333333333333</v>
      </c>
      <c r="O810" s="0" t="s">
        <v>45</v>
      </c>
      <c r="P810" s="3" t="n">
        <v>85</v>
      </c>
      <c r="Q810" s="0" t="n">
        <v>78</v>
      </c>
      <c r="W810" s="8" t="n">
        <f aca="false">IF(P810&gt;65,P810-65," ")</f>
        <v>20</v>
      </c>
    </row>
    <row r="811" customFormat="false" ht="14.85" hidden="false" customHeight="false" outlineLevel="0" collapsed="false">
      <c r="A811" s="10" t="n">
        <f aca="false">+A810+1</f>
        <v>41470</v>
      </c>
      <c r="B811" s="0" t="n">
        <v>23097</v>
      </c>
      <c r="C811" s="0" t="n">
        <v>11195</v>
      </c>
      <c r="D811" s="0" t="n">
        <v>18925</v>
      </c>
      <c r="E811" s="8" t="n">
        <f aca="false">D811-D810</f>
        <v>35</v>
      </c>
      <c r="F811" s="8" t="n">
        <f aca="false">(B811-B810)+((D811-D810)-(C811-C810))</f>
        <v>45</v>
      </c>
      <c r="G811" s="8" t="n">
        <f aca="false">G810+F811</f>
        <v>30827</v>
      </c>
      <c r="H811" s="8" t="n">
        <f aca="false">(B811-B810)-(C811-C810)</f>
        <v>10</v>
      </c>
      <c r="I811" s="1" t="n">
        <f aca="false">AVERAGE(E782:E811)</f>
        <v>29</v>
      </c>
      <c r="J811" s="11" t="n">
        <f aca="false">(D811-D810)/F811</f>
        <v>0.777777777777778</v>
      </c>
      <c r="K811" s="19" t="n">
        <f aca="false">SUM(E446:E811)</f>
        <v>8940</v>
      </c>
      <c r="L811" s="2" t="n">
        <f aca="false">(D811-D446)/(G811-G446)</f>
        <v>0.564308783484263</v>
      </c>
      <c r="M811" s="12" t="n">
        <f aca="false">AVERAGE(J782:J811)</f>
        <v>0.911032091425658</v>
      </c>
      <c r="N811" s="22" t="n">
        <f aca="false">AVERAGE(F782:F811)</f>
        <v>33.6333333333333</v>
      </c>
      <c r="O811" s="0" t="n">
        <v>815</v>
      </c>
      <c r="P811" s="3" t="n">
        <v>87</v>
      </c>
      <c r="Q811" s="0" t="n">
        <v>78</v>
      </c>
      <c r="W811" s="8" t="n">
        <f aca="false">IF(P811&gt;65,P811-65," ")</f>
        <v>22</v>
      </c>
    </row>
    <row r="812" customFormat="false" ht="14.85" hidden="false" customHeight="false" outlineLevel="0" collapsed="false">
      <c r="A812" s="10" t="n">
        <f aca="false">+A811+1</f>
        <v>41471</v>
      </c>
      <c r="B812" s="0" t="n">
        <v>23126</v>
      </c>
      <c r="C812" s="0" t="n">
        <v>11207</v>
      </c>
      <c r="D812" s="0" t="n">
        <v>18958</v>
      </c>
      <c r="E812" s="8" t="n">
        <f aca="false">D812-D811</f>
        <v>33</v>
      </c>
      <c r="F812" s="8" t="n">
        <f aca="false">(B812-B811)+((D812-D811)-(C812-C811))</f>
        <v>50</v>
      </c>
      <c r="G812" s="8" t="n">
        <f aca="false">G811+F812</f>
        <v>30877</v>
      </c>
      <c r="H812" s="8" t="n">
        <f aca="false">(B812-B811)-(C812-C811)</f>
        <v>17</v>
      </c>
      <c r="I812" s="1" t="n">
        <f aca="false">AVERAGE(E783:E812)</f>
        <v>28.9666666666667</v>
      </c>
      <c r="J812" s="11" t="n">
        <f aca="false">(D812-D811)/F812</f>
        <v>0.66</v>
      </c>
      <c r="K812" s="19" t="n">
        <f aca="false">SUM(E447:E812)</f>
        <v>8944</v>
      </c>
      <c r="L812" s="2" t="n">
        <f aca="false">(D812-D447)/(G812-G447)</f>
        <v>0.564556962025316</v>
      </c>
      <c r="M812" s="12" t="n">
        <f aca="false">AVERAGE(J783:J812)</f>
        <v>0.879063837457404</v>
      </c>
      <c r="N812" s="22" t="n">
        <f aca="false">AVERAGE(F783:F812)</f>
        <v>34.6</v>
      </c>
      <c r="O812" s="0" t="s">
        <v>44</v>
      </c>
      <c r="P812" s="3" t="n">
        <v>87</v>
      </c>
      <c r="Q812" s="0" t="n">
        <v>78</v>
      </c>
      <c r="W812" s="8" t="n">
        <f aca="false">IF(P812&gt;65,P812-65," ")</f>
        <v>22</v>
      </c>
    </row>
    <row r="813" customFormat="false" ht="14.85" hidden="false" customHeight="false" outlineLevel="0" collapsed="false">
      <c r="A813" s="10" t="n">
        <f aca="false">+A812+1</f>
        <v>41472</v>
      </c>
      <c r="B813" s="0" t="n">
        <v>23148</v>
      </c>
      <c r="C813" s="0" t="n">
        <v>11222</v>
      </c>
      <c r="D813" s="0" t="n">
        <v>18990</v>
      </c>
      <c r="E813" s="8" t="n">
        <f aca="false">D813-D812</f>
        <v>32</v>
      </c>
      <c r="F813" s="8" t="n">
        <f aca="false">(B813-B812)+((D813-D812)-(C813-C812))</f>
        <v>39</v>
      </c>
      <c r="G813" s="8" t="n">
        <f aca="false">G812+F813</f>
        <v>30916</v>
      </c>
      <c r="H813" s="8" t="n">
        <f aca="false">(B813-B812)-(C813-C812)</f>
        <v>7</v>
      </c>
      <c r="I813" s="1" t="n">
        <f aca="false">AVERAGE(E784:E813)</f>
        <v>29.1333333333333</v>
      </c>
      <c r="J813" s="11" t="n">
        <f aca="false">(D813-D812)/F813</f>
        <v>0.82051282051282</v>
      </c>
      <c r="K813" s="19" t="n">
        <f aca="false">SUM(E448:E813)</f>
        <v>8952</v>
      </c>
      <c r="L813" s="2" t="n">
        <f aca="false">(D813-D448)/(G813-G448)</f>
        <v>0.5643232297665</v>
      </c>
      <c r="M813" s="12" t="n">
        <f aca="false">AVERAGE(J784:J813)</f>
        <v>0.863557121950688</v>
      </c>
      <c r="N813" s="22" t="n">
        <f aca="false">AVERAGE(F784:F813)</f>
        <v>35.2</v>
      </c>
      <c r="P813" s="3" t="n">
        <v>87</v>
      </c>
      <c r="Q813" s="0" t="n">
        <v>78</v>
      </c>
      <c r="W813" s="8" t="n">
        <f aca="false">IF(P813&gt;65,P813-65," ")</f>
        <v>22</v>
      </c>
    </row>
    <row r="814" customFormat="false" ht="14.85" hidden="false" customHeight="false" outlineLevel="0" collapsed="false">
      <c r="A814" s="10" t="n">
        <f aca="false">+A813+1</f>
        <v>41473</v>
      </c>
      <c r="B814" s="0" t="n">
        <v>23180</v>
      </c>
      <c r="C814" s="0" t="n">
        <v>11242</v>
      </c>
      <c r="D814" s="0" t="n">
        <v>19020</v>
      </c>
      <c r="E814" s="8" t="n">
        <f aca="false">D814-D813</f>
        <v>30</v>
      </c>
      <c r="F814" s="8" t="n">
        <f aca="false">(B814-B813)+((D814-D813)-(C814-C813))</f>
        <v>42</v>
      </c>
      <c r="G814" s="8" t="n">
        <f aca="false">G813+F814</f>
        <v>30958</v>
      </c>
      <c r="H814" s="8" t="n">
        <f aca="false">(B814-B813)-(C814-C813)</f>
        <v>12</v>
      </c>
      <c r="I814" s="1" t="n">
        <f aca="false">AVERAGE(E785:E814)</f>
        <v>29.3</v>
      </c>
      <c r="J814" s="11" t="n">
        <f aca="false">(D814-D813)/F814</f>
        <v>0.714285714285714</v>
      </c>
      <c r="K814" s="19" t="n">
        <f aca="false">SUM(E449:E814)</f>
        <v>8948</v>
      </c>
      <c r="L814" s="2" t="n">
        <f aca="false">(D814-D449)/(G814-G449)</f>
        <v>0.564276220013925</v>
      </c>
      <c r="M814" s="12" t="n">
        <f aca="false">AVERAGE(J785:J814)</f>
        <v>0.862114120507687</v>
      </c>
      <c r="N814" s="22" t="n">
        <f aca="false">AVERAGE(F785:F814)</f>
        <v>35.5</v>
      </c>
      <c r="O814" s="0" t="s">
        <v>22</v>
      </c>
      <c r="P814" s="3" t="n">
        <v>90</v>
      </c>
      <c r="Q814" s="0" t="n">
        <v>78</v>
      </c>
      <c r="W814" s="8" t="n">
        <f aca="false">IF(P814&gt;65,P814-65," ")</f>
        <v>25</v>
      </c>
    </row>
    <row r="815" customFormat="false" ht="14.85" hidden="false" customHeight="false" outlineLevel="0" collapsed="false">
      <c r="A815" s="10" t="n">
        <f aca="false">+A814+1</f>
        <v>41474</v>
      </c>
      <c r="B815" s="0" t="n">
        <v>23211</v>
      </c>
      <c r="C815" s="0" t="n">
        <v>11263</v>
      </c>
      <c r="D815" s="0" t="n">
        <v>19063</v>
      </c>
      <c r="E815" s="8" t="n">
        <f aca="false">D815-D814</f>
        <v>43</v>
      </c>
      <c r="F815" s="8" t="n">
        <f aca="false">(B815-B814)+((D815-D814)-(C815-C814))</f>
        <v>53</v>
      </c>
      <c r="G815" s="8" t="n">
        <f aca="false">G814+F815</f>
        <v>31011</v>
      </c>
      <c r="H815" s="8" t="n">
        <f aca="false">(B815-B814)-(C815-C814)</f>
        <v>10</v>
      </c>
      <c r="I815" s="1" t="n">
        <f aca="false">AVERAGE(E786:E815)</f>
        <v>30.1333333333333</v>
      </c>
      <c r="J815" s="11" t="n">
        <f aca="false">(D815-D814)/F815</f>
        <v>0.811320754716981</v>
      </c>
      <c r="K815" s="19" t="n">
        <f aca="false">SUM(E450:E815)</f>
        <v>8958</v>
      </c>
      <c r="L815" s="2" t="n">
        <f aca="false">(D815-D450)/(G815-G450)</f>
        <v>0.56496996522289</v>
      </c>
      <c r="M815" s="12" t="n">
        <f aca="false">AVERAGE(J786:J815)</f>
        <v>0.866081222587996</v>
      </c>
      <c r="N815" s="22" t="n">
        <f aca="false">AVERAGE(F786:F815)</f>
        <v>36.4</v>
      </c>
      <c r="P815" s="3" t="n">
        <v>91</v>
      </c>
      <c r="Q815" s="0" t="n">
        <v>78</v>
      </c>
      <c r="W815" s="8" t="n">
        <f aca="false">IF(P815&gt;65,P815-65," ")</f>
        <v>26</v>
      </c>
    </row>
    <row r="816" customFormat="false" ht="14.85" hidden="false" customHeight="false" outlineLevel="0" collapsed="false">
      <c r="A816" s="10" t="n">
        <f aca="false">+A815+1</f>
        <v>41475</v>
      </c>
      <c r="B816" s="0" t="n">
        <v>23237</v>
      </c>
      <c r="C816" s="0" t="n">
        <v>11275</v>
      </c>
      <c r="D816" s="0" t="n">
        <v>19098</v>
      </c>
      <c r="E816" s="8" t="n">
        <f aca="false">D816-D815</f>
        <v>35</v>
      </c>
      <c r="F816" s="8" t="n">
        <f aca="false">(B816-B815)+((D816-D815)-(C816-C815))</f>
        <v>49</v>
      </c>
      <c r="G816" s="8" t="n">
        <f aca="false">G815+F816</f>
        <v>31060</v>
      </c>
      <c r="H816" s="8" t="n">
        <f aca="false">(B816-B815)-(C816-C815)</f>
        <v>14</v>
      </c>
      <c r="I816" s="1" t="n">
        <f aca="false">AVERAGE(E787:E816)</f>
        <v>29.9666666666667</v>
      </c>
      <c r="J816" s="11" t="n">
        <f aca="false">(D816-D815)/F816</f>
        <v>0.714285714285714</v>
      </c>
      <c r="K816" s="19" t="n">
        <f aca="false">SUM(E451:E816)</f>
        <v>8970</v>
      </c>
      <c r="L816" s="2" t="n">
        <f aca="false">(D816-D451)/(G816-G451)</f>
        <v>0.565934065934066</v>
      </c>
      <c r="M816" s="12" t="n">
        <f aca="false">AVERAGE(J787:J816)</f>
        <v>0.82928468579146</v>
      </c>
      <c r="N816" s="22" t="n">
        <f aca="false">AVERAGE(F787:F816)</f>
        <v>37.3</v>
      </c>
      <c r="P816" s="3" t="n">
        <v>87</v>
      </c>
      <c r="Q816" s="0" t="n">
        <v>78</v>
      </c>
      <c r="W816" s="8" t="n">
        <f aca="false">IF(P816&gt;65,P816-65," ")</f>
        <v>22</v>
      </c>
    </row>
    <row r="817" customFormat="false" ht="14.85" hidden="false" customHeight="false" outlineLevel="0" collapsed="false">
      <c r="A817" s="10" t="n">
        <f aca="false">+A816+1</f>
        <v>41476</v>
      </c>
      <c r="B817" s="0" t="n">
        <v>23256</v>
      </c>
      <c r="C817" s="0" t="n">
        <v>11294</v>
      </c>
      <c r="D817" s="0" t="n">
        <v>19140</v>
      </c>
      <c r="E817" s="8" t="n">
        <f aca="false">D817-D816</f>
        <v>42</v>
      </c>
      <c r="F817" s="8" t="n">
        <f aca="false">(B817-B816)+((D817-D816)-(C817-C816))</f>
        <v>42</v>
      </c>
      <c r="G817" s="8" t="n">
        <f aca="false">G816+F817</f>
        <v>31102</v>
      </c>
      <c r="H817" s="8" t="n">
        <f aca="false">(B817-B816)-(C817-C816)</f>
        <v>0</v>
      </c>
      <c r="I817" s="1" t="n">
        <f aca="false">AVERAGE(E788:E817)</f>
        <v>30.1</v>
      </c>
      <c r="J817" s="11" t="n">
        <f aca="false">(D817-D816)/F817</f>
        <v>1</v>
      </c>
      <c r="K817" s="19" t="n">
        <f aca="false">SUM(E452:E817)</f>
        <v>9003</v>
      </c>
      <c r="L817" s="2" t="n">
        <f aca="false">(D817-D452)/(G817-G452)</f>
        <v>0.567030471263643</v>
      </c>
      <c r="M817" s="12" t="n">
        <f aca="false">AVERAGE(J788:J817)</f>
        <v>0.811951352458126</v>
      </c>
      <c r="N817" s="22" t="n">
        <f aca="false">AVERAGE(F788:F817)</f>
        <v>37.8666666666667</v>
      </c>
      <c r="P817" s="3" t="n">
        <v>83</v>
      </c>
      <c r="Q817" s="0" t="n">
        <v>78</v>
      </c>
      <c r="W817" s="8" t="n">
        <f aca="false">IF(P817&gt;65,P817-65," ")</f>
        <v>18</v>
      </c>
    </row>
    <row r="818" customFormat="false" ht="14.85" hidden="false" customHeight="false" outlineLevel="0" collapsed="false">
      <c r="A818" s="10" t="n">
        <f aca="false">+A817+1</f>
        <v>41477</v>
      </c>
      <c r="B818" s="0" t="n">
        <v>23280</v>
      </c>
      <c r="C818" s="0" t="n">
        <v>11302</v>
      </c>
      <c r="D818" s="0" t="n">
        <v>19166</v>
      </c>
      <c r="E818" s="8" t="n">
        <f aca="false">D818-D817</f>
        <v>26</v>
      </c>
      <c r="F818" s="8" t="n">
        <f aca="false">(B818-B817)+((D818-D817)-(C818-C817))</f>
        <v>42</v>
      </c>
      <c r="G818" s="8" t="n">
        <f aca="false">G817+F818</f>
        <v>31144</v>
      </c>
      <c r="H818" s="8" t="n">
        <f aca="false">(B818-B817)-(C818-C817)</f>
        <v>16</v>
      </c>
      <c r="I818" s="1" t="n">
        <f aca="false">AVERAGE(E789:E818)</f>
        <v>29.6333333333333</v>
      </c>
      <c r="J818" s="11" t="n">
        <f aca="false">(D818-D817)/F818</f>
        <v>0.619047619047619</v>
      </c>
      <c r="K818" s="19" t="n">
        <f aca="false">SUM(E453:E818)</f>
        <v>9014</v>
      </c>
      <c r="L818" s="2" t="n">
        <f aca="false">(D818-D453)/(G818-G453)</f>
        <v>0.565946184384649</v>
      </c>
      <c r="M818" s="12" t="n">
        <f aca="false">AVERAGE(J789:J818)</f>
        <v>0.777030717537491</v>
      </c>
      <c r="N818" s="22" t="n">
        <f aca="false">AVERAGE(F789:F818)</f>
        <v>38.4666666666667</v>
      </c>
      <c r="P818" s="3" t="n">
        <v>81</v>
      </c>
      <c r="Q818" s="0" t="n">
        <v>78</v>
      </c>
      <c r="W818" s="8" t="n">
        <f aca="false">IF(P818&gt;65,P818-65," ")</f>
        <v>16</v>
      </c>
    </row>
    <row r="819" customFormat="false" ht="14.85" hidden="false" customHeight="false" outlineLevel="0" collapsed="false">
      <c r="A819" s="10" t="n">
        <f aca="false">+A818+1</f>
        <v>41478</v>
      </c>
      <c r="B819" s="0" t="n">
        <v>23304</v>
      </c>
      <c r="C819" s="0" t="n">
        <v>11308</v>
      </c>
      <c r="D819" s="0" t="n">
        <v>19183</v>
      </c>
      <c r="E819" s="8" t="n">
        <f aca="false">D819-D818</f>
        <v>17</v>
      </c>
      <c r="F819" s="8" t="n">
        <f aca="false">(B819-B818)+((D819-D818)-(C819-C818))</f>
        <v>35</v>
      </c>
      <c r="G819" s="8" t="n">
        <f aca="false">G818+F819</f>
        <v>31179</v>
      </c>
      <c r="H819" s="8" t="n">
        <f aca="false">(B819-B818)-(C819-C818)</f>
        <v>18</v>
      </c>
      <c r="I819" s="1" t="n">
        <f aca="false">AVERAGE(E790:E819)</f>
        <v>28.9333333333333</v>
      </c>
      <c r="J819" s="11" t="n">
        <f aca="false">(D819-D818)/F819</f>
        <v>0.485714285714286</v>
      </c>
      <c r="K819" s="19" t="n">
        <f aca="false">SUM(E454:E819)</f>
        <v>8998</v>
      </c>
      <c r="L819" s="2" t="n">
        <f aca="false">(D819-D454)/(G819-G454)</f>
        <v>0.565195460277428</v>
      </c>
      <c r="M819" s="12" t="n">
        <f aca="false">AVERAGE(J790:J819)</f>
        <v>0.752360978674204</v>
      </c>
      <c r="N819" s="22" t="n">
        <f aca="false">AVERAGE(F790:F819)</f>
        <v>38.6</v>
      </c>
      <c r="P819" s="3" t="n">
        <v>82</v>
      </c>
      <c r="Q819" s="0" t="n">
        <v>78</v>
      </c>
      <c r="W819" s="8" t="n">
        <f aca="false">IF(P819&gt;65,P819-65," ")</f>
        <v>17</v>
      </c>
    </row>
    <row r="820" customFormat="false" ht="14.85" hidden="false" customHeight="false" outlineLevel="0" collapsed="false">
      <c r="A820" s="10" t="n">
        <f aca="false">+A819+1</f>
        <v>41479</v>
      </c>
      <c r="B820" s="0" t="n">
        <v>23324</v>
      </c>
      <c r="C820" s="0" t="n">
        <v>11321</v>
      </c>
      <c r="D820" s="0" t="n">
        <v>19213</v>
      </c>
      <c r="E820" s="8" t="n">
        <f aca="false">D820-D819</f>
        <v>30</v>
      </c>
      <c r="F820" s="8" t="n">
        <f aca="false">(B820-B819)+((D820-D819)-(C820-C819))</f>
        <v>37</v>
      </c>
      <c r="G820" s="8" t="n">
        <f aca="false">G819+F820</f>
        <v>31216</v>
      </c>
      <c r="H820" s="8" t="n">
        <f aca="false">(B820-B819)-(C820-C819)</f>
        <v>7</v>
      </c>
      <c r="I820" s="1" t="n">
        <f aca="false">AVERAGE(E791:E820)</f>
        <v>28.9</v>
      </c>
      <c r="J820" s="11" t="n">
        <f aca="false">(D820-D819)/F820</f>
        <v>0.810810810810811</v>
      </c>
      <c r="K820" s="19" t="n">
        <f aca="false">SUM(E455:E820)</f>
        <v>8994</v>
      </c>
      <c r="L820" s="2" t="n">
        <f aca="false">(D820-D455)/(G820-G455)</f>
        <v>0.56496249133203</v>
      </c>
      <c r="M820" s="12" t="n">
        <f aca="false">AVERAGE(J791:J820)</f>
        <v>0.752892279205504</v>
      </c>
      <c r="N820" s="22" t="n">
        <f aca="false">AVERAGE(F791:F820)</f>
        <v>38.5333333333333</v>
      </c>
      <c r="P820" s="3" t="n">
        <v>76</v>
      </c>
      <c r="Q820" s="0" t="n">
        <v>78</v>
      </c>
      <c r="W820" s="8" t="n">
        <f aca="false">IF(P820&gt;65,P820-65," ")</f>
        <v>11</v>
      </c>
    </row>
    <row r="821" customFormat="false" ht="14.85" hidden="false" customHeight="false" outlineLevel="0" collapsed="false">
      <c r="A821" s="10" t="n">
        <f aca="false">+A820+1</f>
        <v>41480</v>
      </c>
      <c r="B821" s="0" t="n">
        <v>23334</v>
      </c>
      <c r="C821" s="0" t="n">
        <v>11331</v>
      </c>
      <c r="D821" s="0" t="n">
        <v>19237</v>
      </c>
      <c r="E821" s="8" t="n">
        <f aca="false">D821-D820</f>
        <v>24</v>
      </c>
      <c r="F821" s="8" t="n">
        <f aca="false">(B821-B820)+((D821-D820)-(C821-C820))</f>
        <v>24</v>
      </c>
      <c r="G821" s="8" t="n">
        <f aca="false">G820+F821</f>
        <v>31240</v>
      </c>
      <c r="H821" s="8" t="n">
        <f aca="false">(B821-B820)-(C821-C820)</f>
        <v>0</v>
      </c>
      <c r="I821" s="1" t="n">
        <f aca="false">AVERAGE(E792:E821)</f>
        <v>28.7</v>
      </c>
      <c r="J821" s="11" t="n">
        <f aca="false">(D821-D820)/F821</f>
        <v>1</v>
      </c>
      <c r="K821" s="19" t="n">
        <f aca="false">SUM(E456:E821)</f>
        <v>8986</v>
      </c>
      <c r="L821" s="2" t="n">
        <f aca="false">(D821-D456)/(G821-G456)</f>
        <v>0.564786777693666</v>
      </c>
      <c r="M821" s="12" t="n">
        <f aca="false">AVERAGE(J792:J821)</f>
        <v>0.752892279205504</v>
      </c>
      <c r="N821" s="22" t="n">
        <f aca="false">AVERAGE(F792:F821)</f>
        <v>38.3333333333333</v>
      </c>
      <c r="P821" s="3" t="n">
        <v>66</v>
      </c>
      <c r="Q821" s="0" t="n">
        <v>78</v>
      </c>
      <c r="W821" s="8" t="n">
        <f aca="false">IF(P821&gt;65,P821-65," ")</f>
        <v>1</v>
      </c>
    </row>
    <row r="822" customFormat="false" ht="14.85" hidden="false" customHeight="false" outlineLevel="0" collapsed="false">
      <c r="A822" s="10" t="n">
        <f aca="false">+A821+1</f>
        <v>41481</v>
      </c>
      <c r="B822" s="0" t="n">
        <v>23355</v>
      </c>
      <c r="C822" s="0" t="n">
        <v>11341</v>
      </c>
      <c r="D822" s="0" t="n">
        <v>19258</v>
      </c>
      <c r="E822" s="8" t="n">
        <f aca="false">D822-D821</f>
        <v>21</v>
      </c>
      <c r="F822" s="8" t="n">
        <f aca="false">(B822-B821)+((D822-D821)-(C822-C821))</f>
        <v>32</v>
      </c>
      <c r="G822" s="8" t="n">
        <f aca="false">G821+F822</f>
        <v>31272</v>
      </c>
      <c r="H822" s="8" t="n">
        <f aca="false">(B822-B821)-(C822-C821)</f>
        <v>11</v>
      </c>
      <c r="I822" s="1" t="n">
        <f aca="false">AVERAGE(E793:E822)</f>
        <v>28.4333333333333</v>
      </c>
      <c r="J822" s="11" t="n">
        <f aca="false">(D822-D821)/F822</f>
        <v>0.65625</v>
      </c>
      <c r="K822" s="19" t="n">
        <f aca="false">SUM(E457:E822)</f>
        <v>8974</v>
      </c>
      <c r="L822" s="2" t="n">
        <f aca="false">(D822-D457)/(G822-G457)</f>
        <v>0.56391167192429</v>
      </c>
      <c r="M822" s="12" t="n">
        <f aca="false">AVERAGE(J793:J822)</f>
        <v>0.747148231586457</v>
      </c>
      <c r="N822" s="22" t="n">
        <f aca="false">AVERAGE(F793:F822)</f>
        <v>38.2333333333333</v>
      </c>
      <c r="P822" s="3" t="n">
        <v>76</v>
      </c>
      <c r="Q822" s="0" t="n">
        <v>78</v>
      </c>
      <c r="W822" s="8" t="n">
        <f aca="false">IF(P822&gt;65,P822-65," ")</f>
        <v>11</v>
      </c>
    </row>
    <row r="823" customFormat="false" ht="14.85" hidden="false" customHeight="false" outlineLevel="0" collapsed="false">
      <c r="A823" s="10" t="n">
        <f aca="false">+A822+1</f>
        <v>41482</v>
      </c>
      <c r="B823" s="0" t="n">
        <v>23372</v>
      </c>
      <c r="C823" s="0" t="n">
        <v>11363</v>
      </c>
      <c r="D823" s="0" t="n">
        <v>19290</v>
      </c>
      <c r="E823" s="8" t="n">
        <f aca="false">D823-D822</f>
        <v>32</v>
      </c>
      <c r="F823" s="8" t="n">
        <f aca="false">(B823-B822)+((D823-D822)-(C823-C822))</f>
        <v>27</v>
      </c>
      <c r="G823" s="8" t="n">
        <f aca="false">G822+F823</f>
        <v>31299</v>
      </c>
      <c r="H823" s="8" t="n">
        <f aca="false">(B823-B822)-(C823-C822)</f>
        <v>-5</v>
      </c>
      <c r="I823" s="1" t="n">
        <f aca="false">AVERAGE(E794:E823)</f>
        <v>28.3333333333333</v>
      </c>
      <c r="J823" s="11" t="n">
        <f aca="false">(D823-D822)/F823</f>
        <v>1.18518518518519</v>
      </c>
      <c r="K823" s="19" t="n">
        <f aca="false">SUM(E458:E823)</f>
        <v>8970</v>
      </c>
      <c r="L823" s="2" t="n">
        <f aca="false">(D823-D458)/(G823-G458)</f>
        <v>0.563927805124322</v>
      </c>
      <c r="M823" s="12" t="n">
        <f aca="false">AVERAGE(J794:J823)</f>
        <v>0.755952650039998</v>
      </c>
      <c r="N823" s="22" t="n">
        <f aca="false">AVERAGE(F794:F823)</f>
        <v>37.8666666666667</v>
      </c>
      <c r="P823" s="3" t="n">
        <v>76</v>
      </c>
      <c r="Q823" s="0" t="n">
        <v>78</v>
      </c>
      <c r="W823" s="8" t="n">
        <f aca="false">IF(P823&gt;65,P823-65," ")</f>
        <v>11</v>
      </c>
    </row>
    <row r="824" customFormat="false" ht="14.85" hidden="false" customHeight="false" outlineLevel="0" collapsed="false">
      <c r="A824" s="10" t="n">
        <f aca="false">+A823+1</f>
        <v>41483</v>
      </c>
      <c r="B824" s="0" t="n">
        <v>23389</v>
      </c>
      <c r="C824" s="0" t="n">
        <v>11377</v>
      </c>
      <c r="D824" s="0" t="n">
        <v>19324</v>
      </c>
      <c r="E824" s="8" t="n">
        <f aca="false">D824-D823</f>
        <v>34</v>
      </c>
      <c r="F824" s="8" t="n">
        <f aca="false">(B824-B823)+((D824-D823)-(C824-C823))</f>
        <v>37</v>
      </c>
      <c r="G824" s="8" t="n">
        <f aca="false">G823+F824</f>
        <v>31336</v>
      </c>
      <c r="H824" s="8" t="n">
        <f aca="false">(B824-B823)-(C824-C823)</f>
        <v>3</v>
      </c>
      <c r="I824" s="1" t="n">
        <f aca="false">AVERAGE(E795:E824)</f>
        <v>28.5333333333333</v>
      </c>
      <c r="J824" s="11" t="n">
        <f aca="false">(D824-D823)/F824</f>
        <v>0.918918918918919</v>
      </c>
      <c r="K824" s="19" t="n">
        <f aca="false">SUM(E459:E824)</f>
        <v>8970</v>
      </c>
      <c r="L824" s="2" t="n">
        <f aca="false">(D824-D459)/(G824-G459)</f>
        <v>0.564191533657183</v>
      </c>
      <c r="M824" s="12" t="n">
        <f aca="false">AVERAGE(J795:J824)</f>
        <v>0.758300452387801</v>
      </c>
      <c r="N824" s="22" t="n">
        <f aca="false">AVERAGE(F795:F824)</f>
        <v>38</v>
      </c>
      <c r="P824" s="3" t="n">
        <v>75</v>
      </c>
      <c r="Q824" s="0" t="n">
        <v>77</v>
      </c>
      <c r="W824" s="8" t="n">
        <f aca="false">IF(P824&gt;65,P824-65," ")</f>
        <v>10</v>
      </c>
    </row>
    <row r="825" customFormat="false" ht="14.85" hidden="false" customHeight="false" outlineLevel="0" collapsed="false">
      <c r="A825" s="10" t="n">
        <f aca="false">+A824+1</f>
        <v>41484</v>
      </c>
      <c r="B825" s="0" t="n">
        <v>23410</v>
      </c>
      <c r="C825" s="0" t="n">
        <v>11382</v>
      </c>
      <c r="D825" s="0" t="n">
        <v>19341</v>
      </c>
      <c r="E825" s="8" t="n">
        <f aca="false">D825-D824</f>
        <v>17</v>
      </c>
      <c r="F825" s="8" t="n">
        <f aca="false">(B825-B824)+((D825-D824)-(C825-C824))</f>
        <v>33</v>
      </c>
      <c r="G825" s="8" t="n">
        <f aca="false">G824+F825</f>
        <v>31369</v>
      </c>
      <c r="H825" s="8" t="n">
        <f aca="false">(B825-B824)-(C825-C824)</f>
        <v>16</v>
      </c>
      <c r="I825" s="1" t="n">
        <f aca="false">AVERAGE(E796:E825)</f>
        <v>27.9666666666667</v>
      </c>
      <c r="J825" s="11" t="n">
        <f aca="false">(D825-D824)/F825</f>
        <v>0.515151515151515</v>
      </c>
      <c r="K825" s="19" t="n">
        <f aca="false">SUM(E460:E825)</f>
        <v>8960</v>
      </c>
      <c r="L825" s="2" t="n">
        <f aca="false">(D825-D460)/(G825-G460)</f>
        <v>0.563994196682016</v>
      </c>
      <c r="M825" s="12" t="n">
        <f aca="false">AVERAGE(J796:J825)</f>
        <v>0.740055502892851</v>
      </c>
      <c r="N825" s="22" t="n">
        <f aca="false">AVERAGE(F796:F825)</f>
        <v>38.0333333333333</v>
      </c>
      <c r="P825" s="3" t="n">
        <v>79</v>
      </c>
      <c r="Q825" s="0" t="n">
        <v>77</v>
      </c>
      <c r="W825" s="8" t="n">
        <f aca="false">IF(P825&gt;65,P825-65," ")</f>
        <v>14</v>
      </c>
    </row>
    <row r="826" customFormat="false" ht="14.85" hidden="false" customHeight="false" outlineLevel="0" collapsed="false">
      <c r="A826" s="10" t="n">
        <f aca="false">+A825+1</f>
        <v>41485</v>
      </c>
      <c r="B826" s="0" t="n">
        <v>23425</v>
      </c>
      <c r="C826" s="0" t="n">
        <v>11406</v>
      </c>
      <c r="D826" s="0" t="n">
        <v>19380</v>
      </c>
      <c r="E826" s="8" t="n">
        <f aca="false">D826-D825</f>
        <v>39</v>
      </c>
      <c r="F826" s="8" t="n">
        <f aca="false">(B826-B825)+((D826-D825)-(C826-C825))</f>
        <v>30</v>
      </c>
      <c r="G826" s="8" t="n">
        <f aca="false">G825+F826</f>
        <v>31399</v>
      </c>
      <c r="H826" s="8" t="n">
        <f aca="false">(B826-B825)-(C826-C825)</f>
        <v>-9</v>
      </c>
      <c r="I826" s="1" t="n">
        <f aca="false">AVERAGE(E797:E826)</f>
        <v>28.1</v>
      </c>
      <c r="J826" s="11" t="n">
        <f aca="false">(D826-D825)/F826</f>
        <v>1.3</v>
      </c>
      <c r="K826" s="19" t="n">
        <f aca="false">SUM(E461:E826)</f>
        <v>8980</v>
      </c>
      <c r="L826" s="2" t="n">
        <f aca="false">(D826-D461)/(G826-G461)</f>
        <v>0.565236593059937</v>
      </c>
      <c r="M826" s="12" t="n">
        <f aca="false">AVERAGE(J797:J826)</f>
        <v>0.746930502892851</v>
      </c>
      <c r="N826" s="22" t="n">
        <f aca="false">AVERAGE(F797:F826)</f>
        <v>37.9666666666667</v>
      </c>
      <c r="P826" s="3" t="n">
        <v>74</v>
      </c>
      <c r="Q826" s="0" t="n">
        <v>77</v>
      </c>
      <c r="W826" s="8" t="n">
        <f aca="false">IF(P826&gt;65,P826-65," ")</f>
        <v>9</v>
      </c>
    </row>
    <row r="827" customFormat="false" ht="14.85" hidden="false" customHeight="false" outlineLevel="0" collapsed="false">
      <c r="A827" s="10" t="n">
        <f aca="false">+A826+1</f>
        <v>41486</v>
      </c>
      <c r="B827" s="0" t="n">
        <v>23442</v>
      </c>
      <c r="C827" s="0" t="n">
        <v>11428</v>
      </c>
      <c r="D827" s="23" t="n">
        <v>19418</v>
      </c>
      <c r="E827" s="24" t="n">
        <f aca="false">D827-D826</f>
        <v>38</v>
      </c>
      <c r="F827" s="8" t="n">
        <f aca="false">(B827-B826)+((D827-D826)-(C827-C826))</f>
        <v>33</v>
      </c>
      <c r="G827" s="24" t="n">
        <f aca="false">G826+F827</f>
        <v>31432</v>
      </c>
      <c r="H827" s="8" t="n">
        <f aca="false">(B827-B826)-(C827-C826)</f>
        <v>-5</v>
      </c>
      <c r="I827" s="1" t="n">
        <f aca="false">AVERAGE(E798:E827)</f>
        <v>28.9333333333333</v>
      </c>
      <c r="J827" s="11" t="n">
        <f aca="false">(D827-D826)/F827</f>
        <v>1.15151515151515</v>
      </c>
      <c r="K827" s="19" t="n">
        <f aca="false">SUM(E462:E827)</f>
        <v>8997</v>
      </c>
      <c r="L827" s="2" t="n">
        <f aca="false">(D827-D462)/(G827-G462)</f>
        <v>0.565722218716476</v>
      </c>
      <c r="M827" s="12" t="n">
        <f aca="false">AVERAGE(J798:J827)</f>
        <v>0.774745235585633</v>
      </c>
      <c r="N827" s="14" t="n">
        <f aca="false">AVERAGE(F798:F827)</f>
        <v>37.7</v>
      </c>
      <c r="O827" s="8" t="n">
        <f aca="false">SUM(E797:E827)</f>
        <v>881</v>
      </c>
      <c r="P827" s="3" t="n">
        <v>75</v>
      </c>
      <c r="Q827" s="0" t="n">
        <v>77</v>
      </c>
      <c r="W827" s="8" t="n">
        <f aca="false">IF(P827&gt;65,P827-65," ")</f>
        <v>10</v>
      </c>
    </row>
    <row r="828" customFormat="false" ht="14.85" hidden="false" customHeight="false" outlineLevel="0" collapsed="false">
      <c r="A828" s="10" t="n">
        <f aca="false">+A827+1</f>
        <v>41487</v>
      </c>
      <c r="B828" s="0" t="n">
        <v>23460</v>
      </c>
      <c r="C828" s="0" t="n">
        <v>11440</v>
      </c>
      <c r="D828" s="0" t="n">
        <v>19441</v>
      </c>
      <c r="E828" s="8" t="n">
        <f aca="false">D828-D827</f>
        <v>23</v>
      </c>
      <c r="F828" s="8" t="n">
        <f aca="false">(B828-B827)+((D828-D827)-(C828-C827))</f>
        <v>29</v>
      </c>
      <c r="G828" s="8" t="n">
        <f aca="false">G827+F828</f>
        <v>31461</v>
      </c>
      <c r="H828" s="8" t="n">
        <f aca="false">(B828-B827)-(C828-C827)</f>
        <v>6</v>
      </c>
      <c r="I828" s="1" t="n">
        <f aca="false">AVERAGE(E799:E828)</f>
        <v>29.3</v>
      </c>
      <c r="J828" s="11" t="n">
        <f aca="false">(D828-D827)/F828</f>
        <v>0.793103448275862</v>
      </c>
      <c r="K828" s="19" t="n">
        <f aca="false">SUM(E463:E828)</f>
        <v>8988</v>
      </c>
      <c r="L828" s="2" t="n">
        <f aca="false">(D828-D463)/(G828-G463)</f>
        <v>0.565694812570996</v>
      </c>
      <c r="M828" s="12" t="n">
        <f aca="false">AVERAGE(J799:J828)</f>
        <v>0.789060805073616</v>
      </c>
      <c r="N828" s="22" t="n">
        <f aca="false">AVERAGE(F799:F828)</f>
        <v>37.5666666666667</v>
      </c>
      <c r="P828" s="3" t="n">
        <v>72</v>
      </c>
      <c r="Q828" s="0" t="n">
        <v>77</v>
      </c>
      <c r="W828" s="8" t="n">
        <f aca="false">IF(P828&gt;65,P828-65," ")</f>
        <v>7</v>
      </c>
    </row>
    <row r="829" customFormat="false" ht="14.85" hidden="false" customHeight="false" outlineLevel="0" collapsed="false">
      <c r="A829" s="10" t="n">
        <f aca="false">+A828+1</f>
        <v>41488</v>
      </c>
      <c r="B829" s="0" t="n">
        <v>23476</v>
      </c>
      <c r="C829" s="0" t="n">
        <v>11451</v>
      </c>
      <c r="D829" s="0" t="n">
        <v>19456</v>
      </c>
      <c r="E829" s="8" t="n">
        <f aca="false">D829-D828</f>
        <v>15</v>
      </c>
      <c r="F829" s="8" t="n">
        <f aca="false">(B829-B828)+((D829-D828)-(C829-C828))</f>
        <v>20</v>
      </c>
      <c r="G829" s="8" t="n">
        <f aca="false">G828+F829</f>
        <v>31481</v>
      </c>
      <c r="H829" s="8" t="n">
        <f aca="false">(B829-B828)-(C829-C828)</f>
        <v>5</v>
      </c>
      <c r="I829" s="1" t="n">
        <f aca="false">AVERAGE(E800:E829)</f>
        <v>29.1</v>
      </c>
      <c r="J829" s="11" t="n">
        <f aca="false">(D829-D828)/F829</f>
        <v>0.75</v>
      </c>
      <c r="K829" s="19" t="n">
        <f aca="false">SUM(E464:E829)</f>
        <v>8979</v>
      </c>
      <c r="L829" s="2" t="n">
        <f aca="false">(D829-D464)/(G829-G464)</f>
        <v>0.565799444304117</v>
      </c>
      <c r="M829" s="12" t="n">
        <f aca="false">AVERAGE(J800:J829)</f>
        <v>0.794616360629172</v>
      </c>
      <c r="N829" s="22" t="n">
        <f aca="false">AVERAGE(F800:F829)</f>
        <v>37.0333333333333</v>
      </c>
      <c r="O829" s="0" t="s">
        <v>44</v>
      </c>
      <c r="P829" s="3" t="n">
        <v>77</v>
      </c>
      <c r="Q829" s="0" t="n">
        <v>77</v>
      </c>
      <c r="W829" s="8" t="n">
        <f aca="false">IF(P829&gt;65,P829-65," ")</f>
        <v>12</v>
      </c>
    </row>
    <row r="830" customFormat="false" ht="14.85" hidden="false" customHeight="false" outlineLevel="0" collapsed="false">
      <c r="A830" s="10" t="n">
        <f aca="false">+A829+1</f>
        <v>41489</v>
      </c>
      <c r="B830" s="0" t="n">
        <v>23492</v>
      </c>
      <c r="C830" s="0" t="n">
        <v>11466</v>
      </c>
      <c r="D830" s="0" t="n">
        <v>19484</v>
      </c>
      <c r="E830" s="8" t="n">
        <f aca="false">D830-D829</f>
        <v>28</v>
      </c>
      <c r="F830" s="8" t="n">
        <f aca="false">(B830-B829)+((D830-D829)-(C830-C829))</f>
        <v>29</v>
      </c>
      <c r="G830" s="8" t="n">
        <f aca="false">G829+F830</f>
        <v>31510</v>
      </c>
      <c r="H830" s="8" t="n">
        <f aca="false">(B830-B829)-(C830-C829)</f>
        <v>1</v>
      </c>
      <c r="I830" s="1" t="n">
        <f aca="false">AVERAGE(E801:E830)</f>
        <v>29.2333333333333</v>
      </c>
      <c r="J830" s="11" t="n">
        <f aca="false">(D830-D829)/F830</f>
        <v>0.96551724137931</v>
      </c>
      <c r="K830" s="19" t="n">
        <f aca="false">SUM(E465:E830)</f>
        <v>8988</v>
      </c>
      <c r="L830" s="2" t="n">
        <f aca="false">(D830-D465)/(G830-G465)</f>
        <v>0.565525085302667</v>
      </c>
      <c r="M830" s="12" t="n">
        <f aca="false">AVERAGE(J801:J830)</f>
        <v>0.804578046452926</v>
      </c>
      <c r="N830" s="22" t="n">
        <f aca="false">AVERAGE(F801:F830)</f>
        <v>36.8</v>
      </c>
      <c r="P830" s="3" t="n">
        <v>75</v>
      </c>
      <c r="Q830" s="0" t="n">
        <v>77</v>
      </c>
      <c r="W830" s="8" t="n">
        <f aca="false">IF(P830&gt;65,P830-65," ")</f>
        <v>10</v>
      </c>
    </row>
    <row r="831" customFormat="false" ht="14.85" hidden="false" customHeight="false" outlineLevel="0" collapsed="false">
      <c r="A831" s="10" t="n">
        <f aca="false">+A830+1</f>
        <v>41490</v>
      </c>
      <c r="B831" s="0" t="n">
        <v>23509</v>
      </c>
      <c r="C831" s="0" t="n">
        <v>11480</v>
      </c>
      <c r="D831" s="0" t="n">
        <v>19511</v>
      </c>
      <c r="E831" s="8" t="n">
        <f aca="false">D831-D830</f>
        <v>27</v>
      </c>
      <c r="F831" s="8" t="n">
        <f aca="false">(B831-B830)+((D831-D830)-(C831-C830))</f>
        <v>30</v>
      </c>
      <c r="G831" s="8" t="n">
        <f aca="false">G830+F831</f>
        <v>31540</v>
      </c>
      <c r="H831" s="8" t="n">
        <f aca="false">(B831-B830)-(C831-C830)</f>
        <v>3</v>
      </c>
      <c r="I831" s="1" t="n">
        <f aca="false">AVERAGE(E802:E831)</f>
        <v>29.0333333333333</v>
      </c>
      <c r="J831" s="11" t="n">
        <f aca="false">(D831-D830)/F831</f>
        <v>0.9</v>
      </c>
      <c r="K831" s="19" t="n">
        <f aca="false">SUM(E466:E831)</f>
        <v>8977</v>
      </c>
      <c r="L831" s="2" t="n">
        <f aca="false">(D831-D466)/(G831-G466)</f>
        <v>0.565720427388253</v>
      </c>
      <c r="M831" s="12" t="n">
        <f aca="false">AVERAGE(J802:J831)</f>
        <v>0.800203046452926</v>
      </c>
      <c r="N831" s="22" t="n">
        <f aca="false">AVERAGE(F802:F831)</f>
        <v>36.7333333333333</v>
      </c>
      <c r="P831" s="3" t="n">
        <v>73</v>
      </c>
      <c r="Q831" s="0" t="n">
        <v>77</v>
      </c>
      <c r="W831" s="8" t="n">
        <f aca="false">IF(P831&gt;65,P831-65," ")</f>
        <v>8</v>
      </c>
    </row>
    <row r="832" customFormat="false" ht="14.85" hidden="false" customHeight="false" outlineLevel="0" collapsed="false">
      <c r="A832" s="10" t="n">
        <f aca="false">+A831+1</f>
        <v>41491</v>
      </c>
      <c r="B832" s="0" t="n">
        <v>23520</v>
      </c>
      <c r="C832" s="0" t="n">
        <v>11509</v>
      </c>
      <c r="D832" s="0" t="n">
        <v>19549</v>
      </c>
      <c r="E832" s="8" t="n">
        <f aca="false">D832-D831</f>
        <v>38</v>
      </c>
      <c r="F832" s="8" t="n">
        <f aca="false">(B832-B831)+((D832-D831)-(C832-C831))</f>
        <v>20</v>
      </c>
      <c r="G832" s="8" t="n">
        <f aca="false">G831+F832</f>
        <v>31560</v>
      </c>
      <c r="H832" s="8" t="n">
        <f aca="false">(B832-B831)-(C832-C831)</f>
        <v>-18</v>
      </c>
      <c r="I832" s="1" t="n">
        <f aca="false">AVERAGE(E803:E832)</f>
        <v>29.0666666666667</v>
      </c>
      <c r="J832" s="11" t="n">
        <f aca="false">(D832-D831)/F832</f>
        <v>1.9</v>
      </c>
      <c r="K832" s="19" t="n">
        <f aca="false">SUM(E467:E832)</f>
        <v>8986</v>
      </c>
      <c r="L832" s="2" t="n">
        <f aca="false">(D832-D467)/(G832-G467)</f>
        <v>0.567213322358007</v>
      </c>
      <c r="M832" s="12" t="n">
        <f aca="false">AVERAGE(J803:J832)</f>
        <v>0.839353373250312</v>
      </c>
      <c r="N832" s="22" t="n">
        <f aca="false">AVERAGE(F803:F832)</f>
        <v>35.7</v>
      </c>
      <c r="O832" s="0" t="s">
        <v>44</v>
      </c>
      <c r="P832" s="3" t="n">
        <v>71</v>
      </c>
      <c r="Q832" s="0" t="n">
        <v>77</v>
      </c>
      <c r="W832" s="8" t="n">
        <f aca="false">IF(P832&gt;65,P832-65," ")</f>
        <v>6</v>
      </c>
    </row>
    <row r="833" customFormat="false" ht="14.85" hidden="false" customHeight="false" outlineLevel="0" collapsed="false">
      <c r="A833" s="10" t="n">
        <f aca="false">+A832+1</f>
        <v>41492</v>
      </c>
      <c r="B833" s="0" t="n">
        <v>23535</v>
      </c>
      <c r="C833" s="0" t="n">
        <v>11536</v>
      </c>
      <c r="D833" s="0" t="n">
        <v>19592</v>
      </c>
      <c r="E833" s="8" t="n">
        <f aca="false">D833-D832</f>
        <v>43</v>
      </c>
      <c r="F833" s="8" t="n">
        <f aca="false">(B833-B832)+((D833-D832)-(C833-C832))</f>
        <v>31</v>
      </c>
      <c r="G833" s="8" t="n">
        <f aca="false">G832+F833</f>
        <v>31591</v>
      </c>
      <c r="H833" s="8" t="n">
        <f aca="false">(B833-B832)-(C833-C832)</f>
        <v>-12</v>
      </c>
      <c r="I833" s="1" t="n">
        <f aca="false">AVERAGE(E804:E833)</f>
        <v>29.3666666666667</v>
      </c>
      <c r="J833" s="11" t="n">
        <f aca="false">(D833-D832)/F833</f>
        <v>1.38709677419355</v>
      </c>
      <c r="K833" s="19" t="n">
        <f aca="false">SUM(E468:E833)</f>
        <v>9001</v>
      </c>
      <c r="L833" s="2" t="n">
        <f aca="false">(D833-D468)/(G833-G468)</f>
        <v>0.568738110336081</v>
      </c>
      <c r="M833" s="12" t="n">
        <f aca="false">AVERAGE(J804:J833)</f>
        <v>0.855765370986588</v>
      </c>
      <c r="N833" s="22" t="n">
        <f aca="false">AVERAGE(F804:F833)</f>
        <v>35.4666666666667</v>
      </c>
      <c r="P833" s="3" t="n">
        <v>71</v>
      </c>
      <c r="Q833" s="0" t="n">
        <v>77</v>
      </c>
      <c r="W833" s="8" t="n">
        <f aca="false">IF(P833&gt;65,P833-65," ")</f>
        <v>6</v>
      </c>
    </row>
    <row r="834" customFormat="false" ht="14.85" hidden="false" customHeight="false" outlineLevel="0" collapsed="false">
      <c r="A834" s="10" t="n">
        <f aca="false">+A833+1</f>
        <v>41493</v>
      </c>
      <c r="B834" s="0" t="n">
        <v>23552</v>
      </c>
      <c r="C834" s="0" t="n">
        <v>11562</v>
      </c>
      <c r="D834" s="0" t="n">
        <v>19616</v>
      </c>
      <c r="E834" s="8" t="n">
        <f aca="false">D834-D833</f>
        <v>24</v>
      </c>
      <c r="F834" s="8" t="n">
        <f aca="false">(B834-B833)+((D834-D833)-(C834-C833))</f>
        <v>15</v>
      </c>
      <c r="G834" s="8" t="n">
        <f aca="false">G833+F834</f>
        <v>31606</v>
      </c>
      <c r="H834" s="8" t="n">
        <f aca="false">(B834-B833)-(C834-C833)</f>
        <v>-9</v>
      </c>
      <c r="I834" s="1" t="n">
        <f aca="false">AVERAGE(E805:E834)</f>
        <v>28.9</v>
      </c>
      <c r="J834" s="11" t="n">
        <f aca="false">(D834-D833)/F834</f>
        <v>1.6</v>
      </c>
      <c r="K834" s="19" t="n">
        <f aca="false">SUM(E469:E834)</f>
        <v>8993</v>
      </c>
      <c r="L834" s="2" t="n">
        <f aca="false">(D834-D469)/(G834-G469)</f>
        <v>0.569813238470334</v>
      </c>
      <c r="M834" s="12" t="n">
        <f aca="false">AVERAGE(J805:J834)</f>
        <v>0.884262103012732</v>
      </c>
      <c r="N834" s="22" t="n">
        <f aca="false">AVERAGE(F805:F834)</f>
        <v>34.2666666666667</v>
      </c>
      <c r="P834" s="3" t="n">
        <v>75</v>
      </c>
      <c r="Q834" s="0" t="n">
        <v>77</v>
      </c>
      <c r="W834" s="8" t="n">
        <f aca="false">IF(P834&gt;65,P834-65," ")</f>
        <v>10</v>
      </c>
    </row>
    <row r="835" customFormat="false" ht="14.85" hidden="false" customHeight="false" outlineLevel="0" collapsed="false">
      <c r="A835" s="10" t="n">
        <f aca="false">+A834+1</f>
        <v>41494</v>
      </c>
      <c r="B835" s="0" t="n">
        <v>23568</v>
      </c>
      <c r="C835" s="0" t="n">
        <v>11556</v>
      </c>
      <c r="D835" s="0" t="n">
        <v>19628</v>
      </c>
      <c r="E835" s="8" t="n">
        <f aca="false">D835-D834</f>
        <v>12</v>
      </c>
      <c r="F835" s="8" t="n">
        <f aca="false">(B835-B834)+((D835-D834)-(C835-C834))</f>
        <v>34</v>
      </c>
      <c r="G835" s="8" t="n">
        <f aca="false">G834+F835</f>
        <v>31640</v>
      </c>
      <c r="H835" s="8" t="n">
        <f aca="false">(B835-B834)-(C835-C834)</f>
        <v>22</v>
      </c>
      <c r="I835" s="1" t="n">
        <f aca="false">AVERAGE(E806:E835)</f>
        <v>28.2666666666667</v>
      </c>
      <c r="J835" s="11" t="n">
        <f aca="false">(D835-D834)/F835</f>
        <v>0.352941176470588</v>
      </c>
      <c r="K835" s="19" t="n">
        <f aca="false">SUM(E470:E835)</f>
        <v>8982</v>
      </c>
      <c r="L835" s="2" t="n">
        <f aca="false">(D835-D470)/(G835-G470)</f>
        <v>0.568730925737538</v>
      </c>
      <c r="M835" s="12" t="n">
        <f aca="false">AVERAGE(J806:J835)</f>
        <v>0.866502999371275</v>
      </c>
      <c r="N835" s="22" t="n">
        <f aca="false">AVERAGE(F806:F835)</f>
        <v>34.2333333333333</v>
      </c>
      <c r="P835" s="3" t="n">
        <v>77</v>
      </c>
      <c r="Q835" s="0" t="n">
        <v>77</v>
      </c>
      <c r="W835" s="8" t="n">
        <f aca="false">IF(P835&gt;65,P835-65," ")</f>
        <v>12</v>
      </c>
    </row>
    <row r="836" customFormat="false" ht="14.85" hidden="false" customHeight="false" outlineLevel="0" collapsed="false">
      <c r="A836" s="10" t="n">
        <f aca="false">+A835+1</f>
        <v>41495</v>
      </c>
      <c r="B836" s="0" t="n">
        <v>23588</v>
      </c>
      <c r="C836" s="0" t="n">
        <v>11562</v>
      </c>
      <c r="D836" s="0" t="n">
        <v>19644</v>
      </c>
      <c r="E836" s="8" t="n">
        <f aca="false">D836-D835</f>
        <v>16</v>
      </c>
      <c r="F836" s="8" t="n">
        <f aca="false">(B836-B835)+((D836-D835)-(C836-C835))</f>
        <v>30</v>
      </c>
      <c r="G836" s="8" t="n">
        <f aca="false">G835+F836</f>
        <v>31670</v>
      </c>
      <c r="H836" s="8" t="n">
        <f aca="false">(B836-B835)-(C836-C835)</f>
        <v>14</v>
      </c>
      <c r="I836" s="1" t="n">
        <f aca="false">AVERAGE(E807:E836)</f>
        <v>28</v>
      </c>
      <c r="J836" s="11" t="n">
        <f aca="false">(D836-D835)/F836</f>
        <v>0.533333333333333</v>
      </c>
      <c r="K836" s="19" t="n">
        <f aca="false">SUM(E471:E836)</f>
        <v>8961</v>
      </c>
      <c r="L836" s="2" t="n">
        <f aca="false">(D836-D471)/(G836-G471)</f>
        <v>0.568327923111196</v>
      </c>
      <c r="M836" s="12" t="n">
        <f aca="false">AVERAGE(J807:J836)</f>
        <v>0.86142363429191</v>
      </c>
      <c r="N836" s="22" t="n">
        <f aca="false">AVERAGE(F807:F836)</f>
        <v>34.0666666666667</v>
      </c>
      <c r="P836" s="3" t="n">
        <v>81</v>
      </c>
      <c r="Q836" s="0" t="n">
        <v>77</v>
      </c>
      <c r="W836" s="8" t="n">
        <f aca="false">IF(P836&gt;65,P836-65," ")</f>
        <v>16</v>
      </c>
    </row>
    <row r="837" customFormat="false" ht="14.85" hidden="false" customHeight="false" outlineLevel="0" collapsed="false">
      <c r="A837" s="10" t="n">
        <f aca="false">+A836+1</f>
        <v>41496</v>
      </c>
      <c r="B837" s="0" t="n">
        <v>23608</v>
      </c>
      <c r="C837" s="0" t="n">
        <v>11569</v>
      </c>
      <c r="D837" s="0" t="n">
        <v>19666</v>
      </c>
      <c r="E837" s="8" t="n">
        <f aca="false">D837-D836</f>
        <v>22</v>
      </c>
      <c r="F837" s="8" t="n">
        <f aca="false">(B837-B836)+((D837-D836)-(C837-C836))</f>
        <v>35</v>
      </c>
      <c r="G837" s="8" t="n">
        <f aca="false">G836+F837</f>
        <v>31705</v>
      </c>
      <c r="H837" s="8" t="n">
        <f aca="false">(B837-B836)-(C837-C836)</f>
        <v>13</v>
      </c>
      <c r="I837" s="1" t="n">
        <f aca="false">AVERAGE(E808:E837)</f>
        <v>27.8666666666667</v>
      </c>
      <c r="J837" s="11" t="n">
        <f aca="false">(D837-D836)/F837</f>
        <v>0.628571428571429</v>
      </c>
      <c r="K837" s="19" t="n">
        <f aca="false">SUM(E472:E837)</f>
        <v>8951</v>
      </c>
      <c r="L837" s="2" t="n">
        <f aca="false">(D837-D472)/(G837-G472)</f>
        <v>0.569119144602851</v>
      </c>
      <c r="M837" s="12" t="n">
        <f aca="false">AVERAGE(J808:J837)</f>
        <v>0.858301941170217</v>
      </c>
      <c r="N837" s="22" t="n">
        <f aca="false">AVERAGE(F808:F837)</f>
        <v>34.0333333333333</v>
      </c>
      <c r="P837" s="3" t="n">
        <v>77</v>
      </c>
      <c r="Q837" s="0" t="n">
        <v>77</v>
      </c>
      <c r="W837" s="8" t="n">
        <f aca="false">IF(P837&gt;65,P837-65," ")</f>
        <v>12</v>
      </c>
    </row>
    <row r="838" customFormat="false" ht="14.85" hidden="false" customHeight="false" outlineLevel="0" collapsed="false">
      <c r="A838" s="10" t="n">
        <f aca="false">+A837+1</f>
        <v>41497</v>
      </c>
      <c r="B838" s="0" t="n">
        <v>23624</v>
      </c>
      <c r="C838" s="0" t="n">
        <v>11585</v>
      </c>
      <c r="D838" s="0" t="n">
        <v>19695</v>
      </c>
      <c r="E838" s="8" t="n">
        <f aca="false">D838-D837</f>
        <v>29</v>
      </c>
      <c r="F838" s="8" t="n">
        <f aca="false">(B838-B837)+((D838-D837)-(C838-C837))</f>
        <v>29</v>
      </c>
      <c r="G838" s="8" t="n">
        <f aca="false">G837+F838</f>
        <v>31734</v>
      </c>
      <c r="H838" s="8" t="n">
        <f aca="false">(B838-B837)-(C838-C837)</f>
        <v>0</v>
      </c>
      <c r="I838" s="1" t="n">
        <f aca="false">AVERAGE(E809:E838)</f>
        <v>28.0666666666667</v>
      </c>
      <c r="J838" s="11" t="n">
        <f aca="false">(D838-D837)/F838</f>
        <v>1</v>
      </c>
      <c r="K838" s="19" t="n">
        <f aca="false">SUM(E473:E838)</f>
        <v>8971</v>
      </c>
      <c r="L838" s="2" t="n">
        <f aca="false">(D838-D473)/(G838-G473)</f>
        <v>0.570218457423094</v>
      </c>
      <c r="M838" s="12" t="n">
        <f aca="false">AVERAGE(J809:J838)</f>
        <v>0.870338978207254</v>
      </c>
      <c r="N838" s="22" t="n">
        <f aca="false">AVERAGE(F809:F838)</f>
        <v>33.8</v>
      </c>
      <c r="P838" s="3" t="n">
        <v>74</v>
      </c>
      <c r="Q838" s="0" t="n">
        <v>77</v>
      </c>
      <c r="W838" s="8" t="n">
        <f aca="false">IF(P838&gt;65,P838-65," ")</f>
        <v>9</v>
      </c>
    </row>
    <row r="839" customFormat="false" ht="14.85" hidden="false" customHeight="false" outlineLevel="0" collapsed="false">
      <c r="A839" s="10" t="n">
        <f aca="false">+A838+1</f>
        <v>41498</v>
      </c>
      <c r="B839" s="0" t="n">
        <v>23646</v>
      </c>
      <c r="C839" s="0" t="n">
        <v>11606</v>
      </c>
      <c r="D839" s="0" t="n">
        <v>19727</v>
      </c>
      <c r="E839" s="8" t="n">
        <f aca="false">D839-D838</f>
        <v>32</v>
      </c>
      <c r="F839" s="8" t="n">
        <f aca="false">(B839-B838)+((D839-D838)-(C839-C838))</f>
        <v>33</v>
      </c>
      <c r="G839" s="8" t="n">
        <f aca="false">G838+F839</f>
        <v>31767</v>
      </c>
      <c r="H839" s="8" t="n">
        <f aca="false">(B839-B838)-(C839-C838)</f>
        <v>1</v>
      </c>
      <c r="I839" s="1" t="n">
        <f aca="false">AVERAGE(E810:E839)</f>
        <v>28.8333333333333</v>
      </c>
      <c r="J839" s="11" t="n">
        <f aca="false">(D839-D838)/F839</f>
        <v>0.96969696969697</v>
      </c>
      <c r="K839" s="19" t="n">
        <f aca="false">SUM(E474:E839)</f>
        <v>8985</v>
      </c>
      <c r="L839" s="2" t="n">
        <f aca="false">(D839-D474)/(G839-G474)</f>
        <v>0.570609227631914</v>
      </c>
      <c r="M839" s="12" t="n">
        <f aca="false">AVERAGE(J810:J839)</f>
        <v>0.892317382944279</v>
      </c>
      <c r="N839" s="22" t="n">
        <f aca="false">AVERAGE(F810:F839)</f>
        <v>33.9333333333333</v>
      </c>
      <c r="P839" s="3" t="n">
        <v>77</v>
      </c>
      <c r="Q839" s="0" t="n">
        <v>76</v>
      </c>
      <c r="W839" s="8" t="n">
        <f aca="false">IF(P839&gt;65,P839-65," ")</f>
        <v>12</v>
      </c>
    </row>
    <row r="840" customFormat="false" ht="14.85" hidden="false" customHeight="false" outlineLevel="0" collapsed="false">
      <c r="A840" s="10" t="n">
        <f aca="false">+A839+1</f>
        <v>41499</v>
      </c>
      <c r="B840" s="0" t="n">
        <v>23664</v>
      </c>
      <c r="C840" s="0" t="n">
        <v>11622</v>
      </c>
      <c r="D840" s="0" t="n">
        <v>19756</v>
      </c>
      <c r="E840" s="8" t="n">
        <f aca="false">D840-D839</f>
        <v>29</v>
      </c>
      <c r="F840" s="8" t="n">
        <f aca="false">(B840-B839)+((D840-D839)-(C840-C839))</f>
        <v>31</v>
      </c>
      <c r="G840" s="8" t="n">
        <f aca="false">G839+F840</f>
        <v>31798</v>
      </c>
      <c r="H840" s="8" t="n">
        <f aca="false">(B840-B839)-(C840-C839)</f>
        <v>2</v>
      </c>
      <c r="I840" s="1" t="n">
        <f aca="false">AVERAGE(E811:E840)</f>
        <v>28.8666666666667</v>
      </c>
      <c r="J840" s="11" t="n">
        <f aca="false">(D840-D839)/F840</f>
        <v>0.935483870967742</v>
      </c>
      <c r="K840" s="19" t="n">
        <f aca="false">SUM(E475:E840)</f>
        <v>8983</v>
      </c>
      <c r="L840" s="2" t="n">
        <f aca="false">(D840-D475)/(G840-G475)</f>
        <v>0.570316984501563</v>
      </c>
      <c r="M840" s="12" t="n">
        <f aca="false">AVERAGE(J811:J840)</f>
        <v>0.895217350360376</v>
      </c>
      <c r="N840" s="22" t="n">
        <f aca="false">AVERAGE(F811:F840)</f>
        <v>33.8666666666667</v>
      </c>
      <c r="O840" s="1" t="n">
        <v>669</v>
      </c>
      <c r="P840" s="3" t="n">
        <v>75</v>
      </c>
      <c r="Q840" s="0" t="n">
        <v>76</v>
      </c>
      <c r="W840" s="8" t="n">
        <f aca="false">IF(P840&gt;65,P840-65," ")</f>
        <v>10</v>
      </c>
    </row>
    <row r="841" customFormat="false" ht="14.85" hidden="false" customHeight="false" outlineLevel="0" collapsed="false">
      <c r="A841" s="10" t="n">
        <f aca="false">+A840+1</f>
        <v>41500</v>
      </c>
      <c r="B841" s="0" t="n">
        <v>23680</v>
      </c>
      <c r="C841" s="0" t="n">
        <v>11642</v>
      </c>
      <c r="D841" s="0" t="n">
        <v>19790</v>
      </c>
      <c r="E841" s="8" t="n">
        <f aca="false">D841-D840</f>
        <v>34</v>
      </c>
      <c r="F841" s="8" t="n">
        <f aca="false">(B841-B840)+((D841-D840)-(C841-C840))</f>
        <v>30</v>
      </c>
      <c r="G841" s="8" t="n">
        <f aca="false">G840+F841</f>
        <v>31828</v>
      </c>
      <c r="H841" s="8" t="n">
        <f aca="false">(B841-B840)-(C841-C840)</f>
        <v>-4</v>
      </c>
      <c r="I841" s="1" t="n">
        <f aca="false">AVERAGE(E812:E841)</f>
        <v>28.8333333333333</v>
      </c>
      <c r="J841" s="11" t="n">
        <f aca="false">(D841-D840)/F841</f>
        <v>1.13333333333333</v>
      </c>
      <c r="K841" s="19" t="n">
        <f aca="false">SUM(E476:E841)</f>
        <v>8976</v>
      </c>
      <c r="L841" s="2" t="n">
        <f aca="false">(D841-D476)/(G841-G476)</f>
        <v>0.570690315171622</v>
      </c>
      <c r="M841" s="12" t="n">
        <f aca="false">AVERAGE(J812:J841)</f>
        <v>0.907069202212228</v>
      </c>
      <c r="N841" s="22" t="n">
        <f aca="false">AVERAGE(F812:F841)</f>
        <v>33.3666666666667</v>
      </c>
      <c r="O841" s="1" t="n">
        <v>743</v>
      </c>
      <c r="P841" s="3" t="n">
        <v>69</v>
      </c>
      <c r="Q841" s="0" t="n">
        <v>76</v>
      </c>
      <c r="W841" s="8" t="n">
        <f aca="false">IF(P841&gt;65,P841-65," ")</f>
        <v>4</v>
      </c>
    </row>
    <row r="842" customFormat="false" ht="14.85" hidden="false" customHeight="false" outlineLevel="0" collapsed="false">
      <c r="A842" s="10" t="n">
        <f aca="false">+A841+1</f>
        <v>41501</v>
      </c>
      <c r="B842" s="0" t="n">
        <v>23693</v>
      </c>
      <c r="C842" s="0" t="n">
        <v>11667</v>
      </c>
      <c r="D842" s="0" t="n">
        <v>19828</v>
      </c>
      <c r="E842" s="8" t="n">
        <f aca="false">D842-D841</f>
        <v>38</v>
      </c>
      <c r="F842" s="8" t="n">
        <f aca="false">(B842-B841)+((D842-D841)-(C842-C841))</f>
        <v>26</v>
      </c>
      <c r="G842" s="8" t="n">
        <f aca="false">G841+F842</f>
        <v>31854</v>
      </c>
      <c r="H842" s="8" t="n">
        <f aca="false">(B842-B841)-(C842-C841)</f>
        <v>-12</v>
      </c>
      <c r="I842" s="1" t="n">
        <f aca="false">AVERAGE(E813:E842)</f>
        <v>29</v>
      </c>
      <c r="J842" s="11" t="n">
        <f aca="false">(D842-D841)/F842</f>
        <v>1.46153846153846</v>
      </c>
      <c r="K842" s="19" t="n">
        <f aca="false">SUM(E477:E842)</f>
        <v>8983</v>
      </c>
      <c r="L842" s="2" t="n">
        <f aca="false">(D842-D477)/(G842-G477)</f>
        <v>0.572121521572632</v>
      </c>
      <c r="M842" s="12" t="n">
        <f aca="false">AVERAGE(J813:J842)</f>
        <v>0.933787150930176</v>
      </c>
      <c r="N842" s="22" t="n">
        <f aca="false">AVERAGE(F813:F842)</f>
        <v>32.5666666666667</v>
      </c>
      <c r="O842" s="1" t="n">
        <v>817</v>
      </c>
      <c r="P842" s="3" t="n">
        <v>69</v>
      </c>
      <c r="Q842" s="0" t="n">
        <v>76</v>
      </c>
      <c r="W842" s="8" t="n">
        <f aca="false">IF(P842&gt;65,P842-65," ")</f>
        <v>4</v>
      </c>
    </row>
    <row r="843" customFormat="false" ht="14.85" hidden="false" customHeight="false" outlineLevel="0" collapsed="false">
      <c r="A843" s="10" t="n">
        <f aca="false">+A842+1</f>
        <v>41502</v>
      </c>
      <c r="B843" s="0" t="n">
        <v>23706</v>
      </c>
      <c r="C843" s="0" t="n">
        <v>11696</v>
      </c>
      <c r="D843" s="0" t="n">
        <v>19870</v>
      </c>
      <c r="E843" s="8" t="n">
        <f aca="false">D843-D842</f>
        <v>42</v>
      </c>
      <c r="F843" s="8" t="n">
        <f aca="false">(B843-B842)+((D843-D842)-(C843-C842))</f>
        <v>26</v>
      </c>
      <c r="G843" s="8" t="n">
        <f aca="false">G842+F843</f>
        <v>31880</v>
      </c>
      <c r="H843" s="8" t="n">
        <f aca="false">(B843-B842)-(C843-C842)</f>
        <v>-16</v>
      </c>
      <c r="I843" s="1" t="n">
        <f aca="false">AVERAGE(E814:E843)</f>
        <v>29.3333333333333</v>
      </c>
      <c r="J843" s="11" t="n">
        <f aca="false">(D843-D842)/F843</f>
        <v>1.61538461538462</v>
      </c>
      <c r="K843" s="19" t="n">
        <f aca="false">SUM(E478:E843)</f>
        <v>9006</v>
      </c>
      <c r="L843" s="2" t="n">
        <f aca="false">(D843-D478)/(G843-G478)</f>
        <v>0.572906687104809</v>
      </c>
      <c r="M843" s="12" t="n">
        <f aca="false">AVERAGE(J814:J843)</f>
        <v>0.960282877425903</v>
      </c>
      <c r="N843" s="22" t="n">
        <f aca="false">AVERAGE(F814:F843)</f>
        <v>32.1333333333333</v>
      </c>
      <c r="O843" s="13" t="s">
        <v>23</v>
      </c>
      <c r="P843" s="3" t="n">
        <v>70</v>
      </c>
      <c r="Q843" s="0" t="n">
        <v>76</v>
      </c>
      <c r="W843" s="8" t="n">
        <f aca="false">IF(P843&gt;65,P843-65," ")</f>
        <v>5</v>
      </c>
    </row>
    <row r="844" customFormat="false" ht="14.85" hidden="false" customHeight="false" outlineLevel="0" collapsed="false">
      <c r="A844" s="10" t="n">
        <f aca="false">+A843+1</f>
        <v>41503</v>
      </c>
      <c r="B844" s="0" t="n">
        <v>23718</v>
      </c>
      <c r="C844" s="0" t="n">
        <v>11718</v>
      </c>
      <c r="D844" s="0" t="n">
        <v>19904</v>
      </c>
      <c r="E844" s="8" t="n">
        <f aca="false">D844-D843</f>
        <v>34</v>
      </c>
      <c r="F844" s="8" t="n">
        <f aca="false">(B844-B843)+((D844-D843)-(C844-C843))</f>
        <v>24</v>
      </c>
      <c r="G844" s="8" t="n">
        <f aca="false">G843+F844</f>
        <v>31904</v>
      </c>
      <c r="H844" s="8" t="n">
        <f aca="false">(B844-B843)-(C844-C843)</f>
        <v>-10</v>
      </c>
      <c r="I844" s="1" t="n">
        <f aca="false">AVERAGE(E815:E844)</f>
        <v>29.4666666666667</v>
      </c>
      <c r="J844" s="11" t="n">
        <f aca="false">(D844-D843)/F844</f>
        <v>1.41666666666667</v>
      </c>
      <c r="K844" s="19" t="n">
        <f aca="false">SUM(E479:E844)</f>
        <v>9004</v>
      </c>
      <c r="L844" s="2" t="n">
        <f aca="false">(D844-D479)/(G844-G479)</f>
        <v>0.573291568113533</v>
      </c>
      <c r="M844" s="12" t="n">
        <f aca="false">AVERAGE(J815:J844)</f>
        <v>0.983695575838601</v>
      </c>
      <c r="N844" s="22" t="n">
        <f aca="false">AVERAGE(F815:F844)</f>
        <v>31.5333333333333</v>
      </c>
      <c r="P844" s="3" t="n">
        <v>73</v>
      </c>
      <c r="Q844" s="0" t="n">
        <v>76</v>
      </c>
      <c r="W844" s="8" t="n">
        <f aca="false">IF(P844&gt;65,P844-65," ")</f>
        <v>8</v>
      </c>
    </row>
    <row r="845" customFormat="false" ht="14.85" hidden="false" customHeight="false" outlineLevel="0" collapsed="false">
      <c r="A845" s="10" t="n">
        <f aca="false">+A844+1</f>
        <v>41504</v>
      </c>
      <c r="B845" s="0" t="n">
        <v>23734</v>
      </c>
      <c r="C845" s="0" t="n">
        <v>11739</v>
      </c>
      <c r="D845" s="0" t="n">
        <v>19937</v>
      </c>
      <c r="E845" s="8" t="n">
        <f aca="false">D845-D844</f>
        <v>33</v>
      </c>
      <c r="F845" s="8" t="n">
        <f aca="false">(B845-B844)+((D845-D844)-(C845-C844))</f>
        <v>28</v>
      </c>
      <c r="G845" s="8" t="n">
        <f aca="false">G844+F845</f>
        <v>31932</v>
      </c>
      <c r="H845" s="8" t="n">
        <f aca="false">(B845-B844)-(C845-C844)</f>
        <v>-5</v>
      </c>
      <c r="I845" s="1" t="n">
        <f aca="false">AVERAGE(E816:E845)</f>
        <v>29.1333333333333</v>
      </c>
      <c r="J845" s="11" t="n">
        <f aca="false">(D845-D844)/F845</f>
        <v>1.17857142857143</v>
      </c>
      <c r="K845" s="19" t="n">
        <f aca="false">SUM(E480:E845)</f>
        <v>9001</v>
      </c>
      <c r="L845" s="2" t="n">
        <f aca="false">(D845-D480)/(G845-G480)</f>
        <v>0.573795662465613</v>
      </c>
      <c r="M845" s="12" t="n">
        <f aca="false">AVERAGE(J816:J845)</f>
        <v>0.995937264967083</v>
      </c>
      <c r="N845" s="22" t="n">
        <f aca="false">AVERAGE(F816:F845)</f>
        <v>30.7</v>
      </c>
      <c r="P845" s="3" t="n">
        <v>72</v>
      </c>
      <c r="Q845" s="0" t="n">
        <v>76</v>
      </c>
      <c r="W845" s="8" t="n">
        <f aca="false">IF(P845&gt;65,P845-65," ")</f>
        <v>7</v>
      </c>
    </row>
    <row r="846" customFormat="false" ht="14.85" hidden="false" customHeight="false" outlineLevel="0" collapsed="false">
      <c r="A846" s="10" t="n">
        <f aca="false">+A845+1</f>
        <v>41505</v>
      </c>
      <c r="B846" s="0" t="n">
        <v>23754</v>
      </c>
      <c r="C846" s="0" t="n">
        <v>11746</v>
      </c>
      <c r="D846" s="0" t="n">
        <v>19956</v>
      </c>
      <c r="E846" s="8" t="n">
        <f aca="false">D846-D845</f>
        <v>19</v>
      </c>
      <c r="F846" s="8" t="n">
        <f aca="false">(B846-B845)+((D846-D845)-(C846-C845))</f>
        <v>32</v>
      </c>
      <c r="G846" s="8" t="n">
        <f aca="false">G845+F846</f>
        <v>31964</v>
      </c>
      <c r="H846" s="8" t="n">
        <f aca="false">(B846-B845)-(C846-C845)</f>
        <v>13</v>
      </c>
      <c r="I846" s="1" t="n">
        <f aca="false">AVERAGE(E817:E846)</f>
        <v>28.6</v>
      </c>
      <c r="J846" s="11" t="n">
        <f aca="false">(D846-D845)/F846</f>
        <v>0.59375</v>
      </c>
      <c r="K846" s="19" t="n">
        <f aca="false">SUM(E481:E846)</f>
        <v>8988</v>
      </c>
      <c r="L846" s="2" t="n">
        <f aca="false">(D846-D481)/(G846-G481)</f>
        <v>0.572579098753595</v>
      </c>
      <c r="M846" s="12" t="n">
        <f aca="false">AVERAGE(J817:J846)</f>
        <v>0.991919407824226</v>
      </c>
      <c r="N846" s="22" t="n">
        <f aca="false">AVERAGE(F817:F846)</f>
        <v>30.1333333333333</v>
      </c>
      <c r="P846" s="3" t="n">
        <v>72</v>
      </c>
      <c r="Q846" s="0" t="n">
        <v>76</v>
      </c>
      <c r="W846" s="8" t="n">
        <f aca="false">IF(P846&gt;65,P846-65," ")</f>
        <v>7</v>
      </c>
    </row>
    <row r="847" customFormat="false" ht="14.85" hidden="false" customHeight="false" outlineLevel="0" collapsed="false">
      <c r="A847" s="10" t="n">
        <f aca="false">+A846+1</f>
        <v>41506</v>
      </c>
      <c r="B847" s="0" t="n">
        <v>23770</v>
      </c>
      <c r="C847" s="0" t="n">
        <v>11758</v>
      </c>
      <c r="D847" s="0" t="n">
        <v>19980</v>
      </c>
      <c r="E847" s="8" t="n">
        <f aca="false">D847-D846</f>
        <v>24</v>
      </c>
      <c r="F847" s="8" t="n">
        <f aca="false">(B847-B846)+((D847-D846)-(C847-C846))</f>
        <v>28</v>
      </c>
      <c r="G847" s="8" t="n">
        <f aca="false">G846+F847</f>
        <v>31992</v>
      </c>
      <c r="H847" s="8" t="n">
        <f aca="false">(B847-B846)-(C847-C846)</f>
        <v>4</v>
      </c>
      <c r="I847" s="1" t="n">
        <f aca="false">AVERAGE(E818:E847)</f>
        <v>28</v>
      </c>
      <c r="J847" s="11" t="n">
        <f aca="false">(D847-D846)/F847</f>
        <v>0.857142857142857</v>
      </c>
      <c r="K847" s="19" t="n">
        <f aca="false">SUM(E482:E847)</f>
        <v>8982</v>
      </c>
      <c r="L847" s="2" t="n">
        <f aca="false">(D847-D482)/(G847-G482)</f>
        <v>0.572633731705758</v>
      </c>
      <c r="M847" s="12" t="n">
        <f aca="false">AVERAGE(J818:J847)</f>
        <v>0.987157503062321</v>
      </c>
      <c r="N847" s="22" t="n">
        <f aca="false">AVERAGE(F818:F847)</f>
        <v>29.6666666666667</v>
      </c>
      <c r="P847" s="3" t="n">
        <v>77</v>
      </c>
      <c r="Q847" s="0" t="n">
        <v>76</v>
      </c>
      <c r="W847" s="8" t="n">
        <f aca="false">IF(P847&gt;65,P847-65," ")</f>
        <v>12</v>
      </c>
    </row>
    <row r="848" customFormat="false" ht="14.85" hidden="false" customHeight="false" outlineLevel="0" collapsed="false">
      <c r="A848" s="10" t="n">
        <f aca="false">+A847+1</f>
        <v>41507</v>
      </c>
      <c r="B848" s="0" t="n">
        <v>23789</v>
      </c>
      <c r="C848" s="0" t="n">
        <v>11776</v>
      </c>
      <c r="D848" s="0" t="n">
        <v>20019</v>
      </c>
      <c r="E848" s="8" t="n">
        <f aca="false">D848-D847</f>
        <v>39</v>
      </c>
      <c r="F848" s="8" t="n">
        <f aca="false">(B848-B847)+((D848-D847)-(C848-C847))</f>
        <v>40</v>
      </c>
      <c r="G848" s="8" t="n">
        <f aca="false">G847+F848</f>
        <v>32032</v>
      </c>
      <c r="H848" s="8" t="n">
        <f aca="false">(B848-B847)-(C848-C847)</f>
        <v>1</v>
      </c>
      <c r="I848" s="1" t="n">
        <f aca="false">AVERAGE(E819:E848)</f>
        <v>28.4333333333333</v>
      </c>
      <c r="J848" s="11" t="n">
        <f aca="false">(D848-D847)/F848</f>
        <v>0.975</v>
      </c>
      <c r="K848" s="19" t="n">
        <f aca="false">SUM(E483:E848)</f>
        <v>8999</v>
      </c>
      <c r="L848" s="2" t="n">
        <f aca="false">(D848-D483)/(G848-G483)</f>
        <v>0.572167251835302</v>
      </c>
      <c r="M848" s="12" t="n">
        <f aca="false">AVERAGE(J819:J848)</f>
        <v>0.9990225824274</v>
      </c>
      <c r="N848" s="22" t="n">
        <f aca="false">AVERAGE(F819:F848)</f>
        <v>29.6</v>
      </c>
      <c r="P848" s="3" t="n">
        <v>80</v>
      </c>
      <c r="Q848" s="0" t="n">
        <v>75</v>
      </c>
      <c r="W848" s="8" t="n">
        <f aca="false">IF(P848&gt;65,P848-65," ")</f>
        <v>15</v>
      </c>
    </row>
    <row r="849" customFormat="false" ht="14.85" hidden="false" customHeight="false" outlineLevel="0" collapsed="false">
      <c r="A849" s="10" t="n">
        <f aca="false">+A848+1</f>
        <v>41508</v>
      </c>
      <c r="B849" s="0" t="n">
        <v>23816</v>
      </c>
      <c r="C849" s="0" t="n">
        <v>11789</v>
      </c>
      <c r="D849" s="0" t="n">
        <v>20046</v>
      </c>
      <c r="E849" s="8" t="n">
        <f aca="false">D849-D848</f>
        <v>27</v>
      </c>
      <c r="F849" s="8" t="n">
        <f aca="false">(B849-B848)+((D849-D848)-(C849-C848))</f>
        <v>41</v>
      </c>
      <c r="G849" s="8" t="n">
        <f aca="false">G848+F849</f>
        <v>32073</v>
      </c>
      <c r="H849" s="8" t="n">
        <f aca="false">(B849-B848)-(C849-C848)</f>
        <v>14</v>
      </c>
      <c r="I849" s="1" t="n">
        <f aca="false">AVERAGE(E820:E849)</f>
        <v>28.7666666666667</v>
      </c>
      <c r="J849" s="11" t="n">
        <f aca="false">(D849-D848)/F849</f>
        <v>0.658536585365854</v>
      </c>
      <c r="K849" s="19" t="n">
        <f aca="false">SUM(E484:E849)</f>
        <v>8990</v>
      </c>
      <c r="L849" s="2" t="n">
        <f aca="false">(D849-D484)/(G849-G484)</f>
        <v>0.571282705807275</v>
      </c>
      <c r="M849" s="12" t="n">
        <f aca="false">AVERAGE(J820:J849)</f>
        <v>1.00478332574912</v>
      </c>
      <c r="N849" s="22" t="n">
        <f aca="false">AVERAGE(F820:F849)</f>
        <v>29.8</v>
      </c>
      <c r="P849" s="3" t="n">
        <v>75</v>
      </c>
      <c r="Q849" s="0" t="n">
        <v>75</v>
      </c>
      <c r="W849" s="8" t="n">
        <f aca="false">IF(P849&gt;65,P849-65," ")</f>
        <v>10</v>
      </c>
    </row>
    <row r="850" customFormat="false" ht="14.85" hidden="false" customHeight="false" outlineLevel="0" collapsed="false">
      <c r="A850" s="10" t="n">
        <f aca="false">+A849+1</f>
        <v>41509</v>
      </c>
      <c r="B850" s="0" t="n">
        <v>23838</v>
      </c>
      <c r="C850" s="0" t="n">
        <v>11796</v>
      </c>
      <c r="D850" s="0" t="n">
        <v>20063</v>
      </c>
      <c r="E850" s="8" t="n">
        <f aca="false">D850-D849</f>
        <v>17</v>
      </c>
      <c r="F850" s="8" t="n">
        <f aca="false">(B850-B849)+((D850-D849)-(C850-C849))</f>
        <v>32</v>
      </c>
      <c r="G850" s="8" t="n">
        <f aca="false">G849+F850</f>
        <v>32105</v>
      </c>
      <c r="H850" s="8" t="n">
        <f aca="false">(B850-B849)-(C850-C849)</f>
        <v>15</v>
      </c>
      <c r="I850" s="1" t="n">
        <f aca="false">AVERAGE(E821:E850)</f>
        <v>28.3333333333333</v>
      </c>
      <c r="J850" s="11" t="n">
        <f aca="false">(D850-D849)/F850</f>
        <v>0.53125</v>
      </c>
      <c r="K850" s="19" t="n">
        <f aca="false">SUM(E485:E850)</f>
        <v>8969</v>
      </c>
      <c r="L850" s="2" t="n">
        <f aca="false">(D850-D485)/(G850-G485)</f>
        <v>0.569996808171082</v>
      </c>
      <c r="M850" s="12" t="n">
        <f aca="false">AVERAGE(J821:J850)</f>
        <v>0.995464632055426</v>
      </c>
      <c r="N850" s="22" t="n">
        <f aca="false">AVERAGE(F821:F850)</f>
        <v>29.6333333333333</v>
      </c>
      <c r="P850" s="3" t="n">
        <v>76</v>
      </c>
      <c r="Q850" s="0" t="n">
        <v>75</v>
      </c>
      <c r="W850" s="8" t="n">
        <f aca="false">IF(P850&gt;65,P850-65," ")</f>
        <v>11</v>
      </c>
    </row>
    <row r="851" customFormat="false" ht="14.85" hidden="false" customHeight="false" outlineLevel="0" collapsed="false">
      <c r="A851" s="10" t="n">
        <f aca="false">+A850+1</f>
        <v>41510</v>
      </c>
      <c r="B851" s="0" t="n">
        <v>23858</v>
      </c>
      <c r="C851" s="0" t="n">
        <v>11815</v>
      </c>
      <c r="D851" s="0" t="n">
        <v>20095</v>
      </c>
      <c r="E851" s="8" t="n">
        <f aca="false">D851-D850</f>
        <v>32</v>
      </c>
      <c r="F851" s="8" t="n">
        <f aca="false">(B851-B850)+((D851-D850)-(C851-C850))</f>
        <v>33</v>
      </c>
      <c r="G851" s="8" t="n">
        <f aca="false">G850+F851</f>
        <v>32138</v>
      </c>
      <c r="H851" s="8" t="n">
        <f aca="false">(B851-B850)-(C851-C850)</f>
        <v>1</v>
      </c>
      <c r="I851" s="1" t="n">
        <f aca="false">AVERAGE(E822:E851)</f>
        <v>28.6</v>
      </c>
      <c r="J851" s="11" t="n">
        <f aca="false">(D851-D850)/F851</f>
        <v>0.96969696969697</v>
      </c>
      <c r="K851" s="19" t="n">
        <f aca="false">SUM(E486:E851)</f>
        <v>8961</v>
      </c>
      <c r="L851" s="2" t="n">
        <f aca="false">(D851-D486)/(G851-G486)</f>
        <v>0.569823844779168</v>
      </c>
      <c r="M851" s="12" t="n">
        <f aca="false">AVERAGE(J822:J851)</f>
        <v>0.994454531045325</v>
      </c>
      <c r="N851" s="22" t="n">
        <f aca="false">AVERAGE(F822:F851)</f>
        <v>29.9333333333333</v>
      </c>
      <c r="P851" s="3" t="n">
        <v>71</v>
      </c>
      <c r="Q851" s="0" t="n">
        <v>75</v>
      </c>
      <c r="W851" s="8" t="n">
        <f aca="false">IF(P851&gt;65,P851-65," ")</f>
        <v>6</v>
      </c>
    </row>
    <row r="852" customFormat="false" ht="14.85" hidden="false" customHeight="false" outlineLevel="0" collapsed="false">
      <c r="A852" s="10" t="n">
        <f aca="false">+A851+1</f>
        <v>41511</v>
      </c>
      <c r="B852" s="0" t="n">
        <v>23874</v>
      </c>
      <c r="C852" s="0" t="n">
        <v>11846</v>
      </c>
      <c r="D852" s="0" t="n">
        <v>20139</v>
      </c>
      <c r="E852" s="8" t="n">
        <f aca="false">D852-D851</f>
        <v>44</v>
      </c>
      <c r="F852" s="8" t="n">
        <f aca="false">(B852-B851)+((D852-D851)-(C852-C851))</f>
        <v>29</v>
      </c>
      <c r="G852" s="8" t="n">
        <f aca="false">G851+F852</f>
        <v>32167</v>
      </c>
      <c r="H852" s="8" t="n">
        <f aca="false">(B852-B851)-(C852-C851)</f>
        <v>-15</v>
      </c>
      <c r="I852" s="1" t="n">
        <f aca="false">AVERAGE(E823:E852)</f>
        <v>29.3666666666667</v>
      </c>
      <c r="J852" s="11" t="n">
        <f aca="false">(D852-D851)/F852</f>
        <v>1.51724137931034</v>
      </c>
      <c r="K852" s="19" t="n">
        <f aca="false">SUM(E487:E852)</f>
        <v>8972</v>
      </c>
      <c r="L852" s="2" t="n">
        <f aca="false">(D852-D487)/(G852-G487)</f>
        <v>0.570407251372399</v>
      </c>
      <c r="M852" s="12" t="n">
        <f aca="false">AVERAGE(J823:J852)</f>
        <v>1.023154243689</v>
      </c>
      <c r="N852" s="22" t="n">
        <f aca="false">AVERAGE(F823:F852)</f>
        <v>29.8333333333333</v>
      </c>
      <c r="P852" s="3" t="n">
        <v>72</v>
      </c>
      <c r="Q852" s="0" t="n">
        <v>75</v>
      </c>
      <c r="W852" s="8" t="n">
        <f aca="false">IF(P852&gt;65,P852-65," ")</f>
        <v>7</v>
      </c>
    </row>
    <row r="853" customFormat="false" ht="14.85" hidden="false" customHeight="false" outlineLevel="0" collapsed="false">
      <c r="A853" s="10" t="n">
        <f aca="false">+A852+1</f>
        <v>41512</v>
      </c>
      <c r="B853" s="0" t="n">
        <v>23891</v>
      </c>
      <c r="C853" s="0" t="n">
        <v>11870</v>
      </c>
      <c r="D853" s="0" t="n">
        <v>20174</v>
      </c>
      <c r="E853" s="8" t="n">
        <f aca="false">D853-D852</f>
        <v>35</v>
      </c>
      <c r="F853" s="8" t="n">
        <f aca="false">(B853-B852)+((D853-D852)-(C853-C852))</f>
        <v>28</v>
      </c>
      <c r="G853" s="8" t="n">
        <f aca="false">G852+F853</f>
        <v>32195</v>
      </c>
      <c r="H853" s="8" t="n">
        <f aca="false">(B853-B852)-(C853-C852)</f>
        <v>-7</v>
      </c>
      <c r="I853" s="1" t="n">
        <f aca="false">AVERAGE(E824:E853)</f>
        <v>29.4666666666667</v>
      </c>
      <c r="J853" s="11" t="n">
        <f aca="false">(D853-D852)/F853</f>
        <v>1.25</v>
      </c>
      <c r="K853" s="19" t="n">
        <f aca="false">SUM(E488:E853)</f>
        <v>8971</v>
      </c>
      <c r="L853" s="2" t="n">
        <f aca="false">(D853-D488)/(G853-G488)</f>
        <v>0.57119141872047</v>
      </c>
      <c r="M853" s="12" t="n">
        <f aca="false">AVERAGE(J824:J853)</f>
        <v>1.02531473751616</v>
      </c>
      <c r="N853" s="22" t="n">
        <f aca="false">AVERAGE(F824:F853)</f>
        <v>29.8666666666667</v>
      </c>
      <c r="P853" s="3" t="n">
        <v>77</v>
      </c>
      <c r="Q853" s="0" t="n">
        <v>74</v>
      </c>
      <c r="W853" s="8" t="n">
        <f aca="false">IF(P853&gt;65,P853-65," ")</f>
        <v>12</v>
      </c>
    </row>
    <row r="854" customFormat="false" ht="14.85" hidden="false" customHeight="false" outlineLevel="0" collapsed="false">
      <c r="A854" s="10" t="n">
        <f aca="false">+A853+1</f>
        <v>41513</v>
      </c>
      <c r="B854" s="0" t="n">
        <v>23916</v>
      </c>
      <c r="C854" s="0" t="n">
        <v>11880</v>
      </c>
      <c r="D854" s="0" t="n">
        <v>20202</v>
      </c>
      <c r="E854" s="8" t="n">
        <f aca="false">D854-D853</f>
        <v>28</v>
      </c>
      <c r="F854" s="8" t="n">
        <f aca="false">(B854-B853)+((D854-D853)-(C854-C853))</f>
        <v>43</v>
      </c>
      <c r="G854" s="8" t="n">
        <f aca="false">G853+F854</f>
        <v>32238</v>
      </c>
      <c r="H854" s="8" t="n">
        <f aca="false">(B854-B853)-(C854-C853)</f>
        <v>15</v>
      </c>
      <c r="I854" s="1" t="n">
        <f aca="false">AVERAGE(E825:E854)</f>
        <v>29.2666666666667</v>
      </c>
      <c r="J854" s="11" t="n">
        <f aca="false">(D854-D853)/F854</f>
        <v>0.651162790697674</v>
      </c>
      <c r="K854" s="19" t="n">
        <f aca="false">SUM(E489:E854)</f>
        <v>8974</v>
      </c>
      <c r="L854" s="2" t="n">
        <f aca="false">(D854-D489)/(G854-G489)</f>
        <v>0.570617142127768</v>
      </c>
      <c r="M854" s="12" t="n">
        <f aca="false">AVERAGE(J825:J854)</f>
        <v>1.01638953324212</v>
      </c>
      <c r="N854" s="22" t="n">
        <f aca="false">AVERAGE(F825:F854)</f>
        <v>30.0666666666667</v>
      </c>
      <c r="P854" s="3" t="n">
        <v>81</v>
      </c>
      <c r="Q854" s="0" t="n">
        <v>74</v>
      </c>
      <c r="W854" s="8" t="n">
        <f aca="false">IF(P854&gt;65,P854-65," ")</f>
        <v>16</v>
      </c>
    </row>
    <row r="855" customFormat="false" ht="14.85" hidden="false" customHeight="false" outlineLevel="0" collapsed="false">
      <c r="A855" s="10" t="n">
        <f aca="false">+A854+1</f>
        <v>41514</v>
      </c>
      <c r="B855" s="0" t="n">
        <v>23942</v>
      </c>
      <c r="C855" s="0" t="n">
        <v>11891</v>
      </c>
      <c r="D855" s="0" t="n">
        <v>20228</v>
      </c>
      <c r="E855" s="8" t="n">
        <f aca="false">D855-D854</f>
        <v>26</v>
      </c>
      <c r="F855" s="8" t="n">
        <f aca="false">(B855-B854)+((D855-D854)-(C855-C854))</f>
        <v>41</v>
      </c>
      <c r="G855" s="8" t="n">
        <f aca="false">G854+F855</f>
        <v>32279</v>
      </c>
      <c r="H855" s="8" t="n">
        <f aca="false">(B855-B854)-(C855-C854)</f>
        <v>15</v>
      </c>
      <c r="I855" s="1" t="n">
        <f aca="false">AVERAGE(E826:E855)</f>
        <v>29.5666666666667</v>
      </c>
      <c r="J855" s="11" t="n">
        <f aca="false">(D855-D854)/F855</f>
        <v>0.634146341463415</v>
      </c>
      <c r="K855" s="19" t="n">
        <f aca="false">SUM(E490:E855)</f>
        <v>8967</v>
      </c>
      <c r="L855" s="2" t="n">
        <f aca="false">(D855-D490)/(G855-G490)</f>
        <v>0.570025510204082</v>
      </c>
      <c r="M855" s="12" t="n">
        <f aca="false">AVERAGE(J826:J855)</f>
        <v>1.02035602745252</v>
      </c>
      <c r="N855" s="22" t="n">
        <f aca="false">AVERAGE(F826:F855)</f>
        <v>30.3333333333333</v>
      </c>
      <c r="P855" s="3" t="n">
        <v>79</v>
      </c>
      <c r="Q855" s="0" t="n">
        <v>74</v>
      </c>
      <c r="W855" s="8" t="n">
        <f aca="false">IF(P855&gt;65,P855-65," ")</f>
        <v>14</v>
      </c>
    </row>
    <row r="856" customFormat="false" ht="14.85" hidden="false" customHeight="false" outlineLevel="0" collapsed="false">
      <c r="A856" s="10" t="n">
        <f aca="false">+A855+1</f>
        <v>41515</v>
      </c>
      <c r="B856" s="0" t="n">
        <v>23966</v>
      </c>
      <c r="C856" s="0" t="n">
        <v>11891</v>
      </c>
      <c r="D856" s="0" t="n">
        <v>20234</v>
      </c>
      <c r="E856" s="8" t="n">
        <f aca="false">D856-D855</f>
        <v>6</v>
      </c>
      <c r="F856" s="8" t="n">
        <f aca="false">(B856-B855)+((D856-D855)-(C856-C855))</f>
        <v>30</v>
      </c>
      <c r="G856" s="8" t="n">
        <f aca="false">G855+F856</f>
        <v>32309</v>
      </c>
      <c r="H856" s="8" t="n">
        <f aca="false">(B856-B855)-(C856-C855)</f>
        <v>24</v>
      </c>
      <c r="I856" s="1" t="n">
        <f aca="false">AVERAGE(E827:E856)</f>
        <v>28.4666666666667</v>
      </c>
      <c r="J856" s="11" t="n">
        <f aca="false">(D856-D855)/F856</f>
        <v>0.2</v>
      </c>
      <c r="K856" s="19" t="n">
        <f aca="false">SUM(E491:E856)</f>
        <v>8944</v>
      </c>
      <c r="L856" s="2" t="n">
        <f aca="false">(D856-D491)/(G856-G491)</f>
        <v>0.568273220555378</v>
      </c>
      <c r="M856" s="12" t="n">
        <f aca="false">AVERAGE(J827:J856)</f>
        <v>0.983689360785852</v>
      </c>
      <c r="N856" s="22" t="n">
        <f aca="false">AVERAGE(F827:F856)</f>
        <v>30.3333333333333</v>
      </c>
      <c r="P856" s="3" t="n">
        <v>76</v>
      </c>
      <c r="Q856" s="0" t="n">
        <v>74</v>
      </c>
      <c r="W856" s="8" t="n">
        <f aca="false">IF(P856&gt;65,P856-65," ")</f>
        <v>11</v>
      </c>
    </row>
    <row r="857" customFormat="false" ht="14.85" hidden="false" customHeight="false" outlineLevel="0" collapsed="false">
      <c r="A857" s="10" t="n">
        <f aca="false">+A856+1</f>
        <v>41516</v>
      </c>
      <c r="B857" s="0" t="n">
        <v>23986</v>
      </c>
      <c r="C857" s="0" t="n">
        <v>11900</v>
      </c>
      <c r="D857" s="0" t="n">
        <v>20256</v>
      </c>
      <c r="E857" s="8" t="n">
        <f aca="false">D857-D856</f>
        <v>22</v>
      </c>
      <c r="F857" s="8" t="n">
        <f aca="false">(B857-B856)+((D857-D856)-(C857-C856))</f>
        <v>33</v>
      </c>
      <c r="G857" s="8" t="n">
        <f aca="false">G856+F857</f>
        <v>32342</v>
      </c>
      <c r="H857" s="8" t="n">
        <f aca="false">(B857-B856)-(C857-C856)</f>
        <v>11</v>
      </c>
      <c r="I857" s="1" t="n">
        <f aca="false">AVERAGE(E828:E857)</f>
        <v>27.9333333333333</v>
      </c>
      <c r="J857" s="11" t="n">
        <f aca="false">(D857-D856)/F857</f>
        <v>0.666666666666667</v>
      </c>
      <c r="K857" s="19" t="n">
        <f aca="false">SUM(E492:E857)</f>
        <v>8924</v>
      </c>
      <c r="L857" s="2" t="n">
        <f aca="false">(D857-D492)/(G857-G492)</f>
        <v>0.56726042265211</v>
      </c>
      <c r="M857" s="12" t="n">
        <f aca="false">AVERAGE(J828:J857)</f>
        <v>0.967527744624236</v>
      </c>
      <c r="N857" s="22" t="n">
        <f aca="false">AVERAGE(F828:F857)</f>
        <v>30.3333333333333</v>
      </c>
      <c r="P857" s="3" t="n">
        <v>78</v>
      </c>
      <c r="Q857" s="0" t="n">
        <v>74</v>
      </c>
      <c r="W857" s="8" t="n">
        <f aca="false">IF(P857&gt;65,P857-65," ")</f>
        <v>13</v>
      </c>
    </row>
    <row r="858" customFormat="false" ht="14.85" hidden="false" customHeight="false" outlineLevel="0" collapsed="false">
      <c r="A858" s="10" t="n">
        <f aca="false">+A857+1</f>
        <v>41517</v>
      </c>
      <c r="B858" s="0" t="n">
        <v>24005</v>
      </c>
      <c r="C858" s="0" t="n">
        <v>11913</v>
      </c>
      <c r="D858" s="23" t="n">
        <v>20284</v>
      </c>
      <c r="E858" s="8" t="n">
        <f aca="false">D858-D857</f>
        <v>28</v>
      </c>
      <c r="F858" s="8" t="n">
        <f aca="false">(B858-B857)+((D858-D857)-(C858-C857))</f>
        <v>34</v>
      </c>
      <c r="G858" s="8" t="n">
        <f aca="false">G857+F858</f>
        <v>32376</v>
      </c>
      <c r="H858" s="8" t="n">
        <f aca="false">(B858-B857)-(C858-C857)</f>
        <v>6</v>
      </c>
      <c r="I858" s="1" t="n">
        <f aca="false">AVERAGE(E829:E858)</f>
        <v>28.1</v>
      </c>
      <c r="J858" s="11" t="n">
        <f aca="false">(D858-D857)/F858</f>
        <v>0.823529411764706</v>
      </c>
      <c r="K858" s="19" t="n">
        <f aca="false">SUM(E493:E858)</f>
        <v>8913</v>
      </c>
      <c r="L858" s="2" t="n">
        <f aca="false">(D858-D493)/(G858-G493)</f>
        <v>0.566077467934401</v>
      </c>
      <c r="M858" s="12" t="n">
        <f aca="false">AVERAGE(J829:J858)</f>
        <v>0.968541943407197</v>
      </c>
      <c r="N858" s="14" t="n">
        <f aca="false">AVERAGE(F829:F858)</f>
        <v>30.5</v>
      </c>
      <c r="O858" s="8" t="n">
        <f aca="false">SUM(E828:E858)</f>
        <v>866</v>
      </c>
      <c r="P858" s="3" t="n">
        <v>80</v>
      </c>
      <c r="Q858" s="0" t="n">
        <v>73</v>
      </c>
      <c r="W858" s="8" t="n">
        <f aca="false">IF(P858&gt;65,P858-65," ")</f>
        <v>15</v>
      </c>
    </row>
    <row r="859" customFormat="false" ht="14.85" hidden="false" customHeight="false" outlineLevel="0" collapsed="false">
      <c r="A859" s="10" t="n">
        <f aca="false">+A858+1</f>
        <v>41518</v>
      </c>
      <c r="B859" s="0" t="n">
        <v>24030</v>
      </c>
      <c r="C859" s="0" t="n">
        <v>11921</v>
      </c>
      <c r="D859" s="0" t="n">
        <v>20305</v>
      </c>
      <c r="E859" s="8" t="n">
        <f aca="false">D859-D858</f>
        <v>21</v>
      </c>
      <c r="F859" s="8" t="n">
        <f aca="false">(B859-B858)+((D859-D858)-(C859-C858))</f>
        <v>38</v>
      </c>
      <c r="G859" s="8" t="n">
        <f aca="false">G858+F859</f>
        <v>32414</v>
      </c>
      <c r="H859" s="8" t="n">
        <f aca="false">(B859-B858)-(C859-C858)</f>
        <v>17</v>
      </c>
      <c r="I859" s="1" t="n">
        <f aca="false">AVERAGE(E830:E859)</f>
        <v>28.3</v>
      </c>
      <c r="J859" s="11" t="n">
        <f aca="false">(D859-D858)/F859</f>
        <v>0.552631578947368</v>
      </c>
      <c r="K859" s="19" t="n">
        <f aca="false">SUM(E494:E859)</f>
        <v>8892</v>
      </c>
      <c r="L859" s="2" t="n">
        <f aca="false">(D859-D494)/(G859-G494)</f>
        <v>0.564928849467169</v>
      </c>
      <c r="M859" s="12" t="n">
        <f aca="false">AVERAGE(J830:J859)</f>
        <v>0.961962996038776</v>
      </c>
      <c r="N859" s="22" t="n">
        <f aca="false">AVERAGE(F830:F859)</f>
        <v>31.1</v>
      </c>
      <c r="P859" s="3" t="n">
        <v>79</v>
      </c>
      <c r="Q859" s="0" t="n">
        <v>73</v>
      </c>
      <c r="W859" s="8" t="n">
        <f aca="false">IF(P859&gt;65,P859-65," ")</f>
        <v>14</v>
      </c>
    </row>
    <row r="860" customFormat="false" ht="14.85" hidden="false" customHeight="false" outlineLevel="0" collapsed="false">
      <c r="A860" s="10" t="n">
        <f aca="false">+A859+1</f>
        <v>41519</v>
      </c>
      <c r="B860" s="0" t="n">
        <v>24069</v>
      </c>
      <c r="C860" s="0" t="n">
        <v>11925</v>
      </c>
      <c r="D860" s="0" t="n">
        <v>20325</v>
      </c>
      <c r="E860" s="8" t="n">
        <f aca="false">D860-D859</f>
        <v>20</v>
      </c>
      <c r="F860" s="8" t="n">
        <f aca="false">(B860-B859)+((D860-D859)-(C860-C859))</f>
        <v>55</v>
      </c>
      <c r="G860" s="8" t="n">
        <f aca="false">G859+F860</f>
        <v>32469</v>
      </c>
      <c r="H860" s="8" t="n">
        <f aca="false">(B860-B859)-(C860-C859)</f>
        <v>35</v>
      </c>
      <c r="I860" s="1" t="n">
        <f aca="false">AVERAGE(E831:E860)</f>
        <v>28.0333333333333</v>
      </c>
      <c r="J860" s="11" t="n">
        <f aca="false">(D860-D859)/F860</f>
        <v>0.363636363636364</v>
      </c>
      <c r="K860" s="19" t="n">
        <f aca="false">SUM(E495:E860)</f>
        <v>8873</v>
      </c>
      <c r="L860" s="2" t="n">
        <f aca="false">(D860-D495)/(G860-G495)</f>
        <v>0.563488016318205</v>
      </c>
      <c r="M860" s="12" t="n">
        <f aca="false">AVERAGE(J831:J860)</f>
        <v>0.941900300114011</v>
      </c>
      <c r="N860" s="22" t="n">
        <f aca="false">AVERAGE(F831:F860)</f>
        <v>31.9666666666667</v>
      </c>
      <c r="P860" s="3" t="n">
        <v>78</v>
      </c>
      <c r="Q860" s="0" t="n">
        <v>73</v>
      </c>
      <c r="W860" s="8" t="n">
        <f aca="false">IF(P860&gt;65,P860-65," ")</f>
        <v>13</v>
      </c>
    </row>
    <row r="861" customFormat="false" ht="14.85" hidden="false" customHeight="false" outlineLevel="0" collapsed="false">
      <c r="A861" s="10" t="n">
        <f aca="false">+A860+1</f>
        <v>41520</v>
      </c>
      <c r="B861" s="0" t="n">
        <v>24092</v>
      </c>
      <c r="C861" s="0" t="n">
        <v>11933</v>
      </c>
      <c r="D861" s="0" t="n">
        <v>20342</v>
      </c>
      <c r="E861" s="8" t="n">
        <f aca="false">D861-D860</f>
        <v>17</v>
      </c>
      <c r="F861" s="8" t="n">
        <f aca="false">(B861-B860)+((D861-D860)-(C861-C860))</f>
        <v>32</v>
      </c>
      <c r="G861" s="8" t="n">
        <f aca="false">G860+F861</f>
        <v>32501</v>
      </c>
      <c r="H861" s="8" t="n">
        <f aca="false">(B861-B860)-(C861-C860)</f>
        <v>15</v>
      </c>
      <c r="I861" s="1" t="n">
        <f aca="false">AVERAGE(E832:E861)</f>
        <v>27.7</v>
      </c>
      <c r="J861" s="11" t="n">
        <f aca="false">(D861-D860)/F861</f>
        <v>0.53125</v>
      </c>
      <c r="K861" s="19" t="n">
        <f aca="false">SUM(E496:E861)</f>
        <v>8857</v>
      </c>
      <c r="L861" s="2" t="n">
        <f aca="false">(D861-D496)/(G861-G496)</f>
        <v>0.564086213493177</v>
      </c>
      <c r="M861" s="12" t="n">
        <f aca="false">AVERAGE(J832:J861)</f>
        <v>0.929608633447345</v>
      </c>
      <c r="N861" s="22" t="n">
        <f aca="false">AVERAGE(F832:F861)</f>
        <v>32.0333333333333</v>
      </c>
      <c r="P861" s="3" t="n">
        <v>77</v>
      </c>
      <c r="Q861" s="0" t="n">
        <v>73</v>
      </c>
      <c r="W861" s="8" t="n">
        <f aca="false">IF(P861&gt;65,P861-65," ")</f>
        <v>12</v>
      </c>
    </row>
    <row r="862" customFormat="false" ht="14.85" hidden="false" customHeight="false" outlineLevel="0" collapsed="false">
      <c r="A862" s="10" t="n">
        <f aca="false">+A861+1</f>
        <v>41521</v>
      </c>
      <c r="B862" s="0" t="n">
        <v>24109</v>
      </c>
      <c r="C862" s="0" t="n">
        <v>11958</v>
      </c>
      <c r="D862" s="0" t="n">
        <v>20384</v>
      </c>
      <c r="E862" s="8" t="n">
        <f aca="false">D862-D861</f>
        <v>42</v>
      </c>
      <c r="F862" s="8" t="n">
        <f aca="false">(B862-B861)+((D862-D861)-(C862-C861))</f>
        <v>34</v>
      </c>
      <c r="G862" s="8" t="n">
        <f aca="false">G861+F862</f>
        <v>32535</v>
      </c>
      <c r="H862" s="8" t="n">
        <f aca="false">(B862-B861)-(C862-C861)</f>
        <v>-8</v>
      </c>
      <c r="I862" s="1" t="n">
        <f aca="false">AVERAGE(E833:E862)</f>
        <v>27.8333333333333</v>
      </c>
      <c r="J862" s="11" t="n">
        <f aca="false">(D862-D861)/F862</f>
        <v>1.23529411764706</v>
      </c>
      <c r="K862" s="19" t="n">
        <f aca="false">SUM(E497:E862)</f>
        <v>8888</v>
      </c>
      <c r="L862" s="2" t="n">
        <f aca="false">(D862-D497)/(G862-G497)</f>
        <v>0.566534830313856</v>
      </c>
      <c r="M862" s="12" t="n">
        <f aca="false">AVERAGE(J833:J862)</f>
        <v>0.907451770702246</v>
      </c>
      <c r="N862" s="22" t="n">
        <f aca="false">AVERAGE(F833:F862)</f>
        <v>32.5</v>
      </c>
      <c r="P862" s="3" t="n">
        <v>73</v>
      </c>
      <c r="Q862" s="0" t="n">
        <v>72</v>
      </c>
      <c r="W862" s="8" t="n">
        <f aca="false">IF(P862&gt;65,P862-65," ")</f>
        <v>8</v>
      </c>
    </row>
    <row r="863" customFormat="false" ht="14.85" hidden="false" customHeight="false" outlineLevel="0" collapsed="false">
      <c r="A863" s="10" t="n">
        <f aca="false">+A862+1</f>
        <v>41522</v>
      </c>
      <c r="B863" s="0" t="n">
        <v>24125</v>
      </c>
      <c r="C863" s="0" t="n">
        <v>11979</v>
      </c>
      <c r="D863" s="0" t="n">
        <v>20421</v>
      </c>
      <c r="E863" s="8" t="n">
        <f aca="false">D863-D862</f>
        <v>37</v>
      </c>
      <c r="F863" s="8" t="n">
        <f aca="false">(B863-B862)+((D863-D862)-(C863-C862))</f>
        <v>32</v>
      </c>
      <c r="G863" s="8" t="n">
        <f aca="false">G862+F863</f>
        <v>32567</v>
      </c>
      <c r="H863" s="8" t="n">
        <f aca="false">(B863-B862)-(C863-C862)</f>
        <v>-5</v>
      </c>
      <c r="I863" s="1" t="n">
        <f aca="false">AVERAGE(E834:E863)</f>
        <v>27.6333333333333</v>
      </c>
      <c r="J863" s="11" t="n">
        <f aca="false">(D863-D862)/F863</f>
        <v>1.15625</v>
      </c>
      <c r="K863" s="19" t="n">
        <f aca="false">SUM(E498:E863)</f>
        <v>8918</v>
      </c>
      <c r="L863" s="2" t="n">
        <f aca="false">(D863-D498)/(G863-G498)</f>
        <v>0.568231092972835</v>
      </c>
      <c r="M863" s="12" t="n">
        <f aca="false">AVERAGE(J834:J863)</f>
        <v>0.899756878229128</v>
      </c>
      <c r="N863" s="22" t="n">
        <f aca="false">AVERAGE(F834:F863)</f>
        <v>32.5333333333333</v>
      </c>
      <c r="P863" s="3" t="n">
        <v>71</v>
      </c>
      <c r="Q863" s="0" t="n">
        <v>72</v>
      </c>
      <c r="W863" s="8" t="n">
        <f aca="false">IF(P863&gt;65,P863-65," ")</f>
        <v>6</v>
      </c>
    </row>
    <row r="864" customFormat="false" ht="14.85" hidden="false" customHeight="false" outlineLevel="0" collapsed="false">
      <c r="A864" s="10" t="n">
        <f aca="false">+A863+1</f>
        <v>41523</v>
      </c>
      <c r="B864" s="0" t="n">
        <v>24140</v>
      </c>
      <c r="C864" s="0" t="n">
        <v>12004</v>
      </c>
      <c r="D864" s="0" t="n">
        <v>20461</v>
      </c>
      <c r="E864" s="8" t="n">
        <f aca="false">D864-D863</f>
        <v>40</v>
      </c>
      <c r="F864" s="8" t="n">
        <f aca="false">(B864-B863)+((D864-D863)-(C864-C863))</f>
        <v>30</v>
      </c>
      <c r="G864" s="8" t="n">
        <f aca="false">G863+F864</f>
        <v>32597</v>
      </c>
      <c r="H864" s="8" t="n">
        <f aca="false">(B864-B863)-(C864-C863)</f>
        <v>-10</v>
      </c>
      <c r="I864" s="1" t="n">
        <f aca="false">AVERAGE(E835:E864)</f>
        <v>28.1666666666667</v>
      </c>
      <c r="J864" s="11" t="n">
        <f aca="false">(D864-D863)/F864</f>
        <v>1.33333333333333</v>
      </c>
      <c r="K864" s="19" t="n">
        <f aca="false">SUM(E499:E864)</f>
        <v>8951</v>
      </c>
      <c r="L864" s="2" t="n">
        <f aca="false">(D864-D499)/(G864-G499)</f>
        <v>0.569797116243461</v>
      </c>
      <c r="M864" s="12" t="n">
        <f aca="false">AVERAGE(J835:J864)</f>
        <v>0.890867989340239</v>
      </c>
      <c r="N864" s="22" t="n">
        <f aca="false">AVERAGE(F835:F864)</f>
        <v>33.0333333333333</v>
      </c>
      <c r="P864" s="3" t="n">
        <v>64</v>
      </c>
      <c r="Q864" s="0" t="n">
        <v>72</v>
      </c>
      <c r="W864" s="8" t="str">
        <f aca="false">IF(P864&gt;65,P864-65," ")</f>
        <v> </v>
      </c>
    </row>
    <row r="865" customFormat="false" ht="14.85" hidden="false" customHeight="false" outlineLevel="0" collapsed="false">
      <c r="A865" s="10" t="n">
        <f aca="false">+A864+1</f>
        <v>41524</v>
      </c>
      <c r="B865" s="0" t="n">
        <v>24153</v>
      </c>
      <c r="C865" s="0" t="n">
        <v>12037</v>
      </c>
      <c r="D865" s="0" t="n">
        <v>20505</v>
      </c>
      <c r="E865" s="8" t="n">
        <f aca="false">D865-D864</f>
        <v>44</v>
      </c>
      <c r="F865" s="8" t="n">
        <f aca="false">(B865-B864)+((D865-D864)-(C865-C864))</f>
        <v>24</v>
      </c>
      <c r="G865" s="8" t="n">
        <f aca="false">G864+F865</f>
        <v>32621</v>
      </c>
      <c r="H865" s="8" t="n">
        <f aca="false">(B865-B864)-(C865-C864)</f>
        <v>-20</v>
      </c>
      <c r="I865" s="1" t="n">
        <f aca="false">AVERAGE(E836:E865)</f>
        <v>29.2333333333333</v>
      </c>
      <c r="J865" s="11" t="n">
        <f aca="false">(D865-D864)/F865</f>
        <v>1.83333333333333</v>
      </c>
      <c r="K865" s="19" t="n">
        <f aca="false">SUM(E500:E865)</f>
        <v>8975</v>
      </c>
      <c r="L865" s="2" t="n">
        <f aca="false">(D865-D500)/(G865-G500)</f>
        <v>0.571410330077252</v>
      </c>
      <c r="M865" s="12" t="n">
        <f aca="false">AVERAGE(J836:J865)</f>
        <v>0.940214394568998</v>
      </c>
      <c r="N865" s="22" t="n">
        <f aca="false">AVERAGE(F836:F865)</f>
        <v>32.7</v>
      </c>
      <c r="P865" s="3" t="n">
        <v>66</v>
      </c>
      <c r="Q865" s="0" t="n">
        <v>71</v>
      </c>
      <c r="W865" s="8" t="n">
        <f aca="false">IF(P865&gt;65,P865-65," ")</f>
        <v>1</v>
      </c>
    </row>
    <row r="866" customFormat="false" ht="14.85" hidden="false" customHeight="false" outlineLevel="0" collapsed="false">
      <c r="A866" s="10" t="n">
        <f aca="false">+A865+1</f>
        <v>41525</v>
      </c>
      <c r="B866" s="0" t="n">
        <v>24170</v>
      </c>
      <c r="C866" s="0" t="n">
        <v>12059</v>
      </c>
      <c r="D866" s="0" t="n">
        <v>20544</v>
      </c>
      <c r="E866" s="8" t="n">
        <f aca="false">D866-D865</f>
        <v>39</v>
      </c>
      <c r="F866" s="8" t="n">
        <f aca="false">(B866-B865)+((D866-D865)-(C866-C865))</f>
        <v>34</v>
      </c>
      <c r="G866" s="8" t="n">
        <f aca="false">G865+F866</f>
        <v>32655</v>
      </c>
      <c r="H866" s="8" t="n">
        <f aca="false">(B866-B865)-(C866-C865)</f>
        <v>-5</v>
      </c>
      <c r="I866" s="1" t="n">
        <f aca="false">AVERAGE(E837:E866)</f>
        <v>30</v>
      </c>
      <c r="J866" s="11" t="n">
        <f aca="false">(D866-D865)/F866</f>
        <v>1.14705882352941</v>
      </c>
      <c r="K866" s="19" t="n">
        <f aca="false">SUM(E501:E866)</f>
        <v>8989</v>
      </c>
      <c r="L866" s="2" t="n">
        <f aca="false">(D866-D501)/(G866-G501)</f>
        <v>0.571757041578847</v>
      </c>
      <c r="M866" s="12" t="n">
        <f aca="false">AVERAGE(J837:J866)</f>
        <v>0.960671910908867</v>
      </c>
      <c r="N866" s="22" t="n">
        <f aca="false">AVERAGE(F837:F866)</f>
        <v>32.8333333333333</v>
      </c>
      <c r="P866" s="3" t="n">
        <v>72</v>
      </c>
      <c r="Q866" s="0" t="n">
        <v>71</v>
      </c>
      <c r="W866" s="8" t="n">
        <f aca="false">IF(P866&gt;65,P866-65," ")</f>
        <v>7</v>
      </c>
    </row>
    <row r="867" customFormat="false" ht="14.85" hidden="false" customHeight="false" outlineLevel="0" collapsed="false">
      <c r="A867" s="10" t="n">
        <f aca="false">+A866+1</f>
        <v>41526</v>
      </c>
      <c r="B867" s="0" t="n">
        <v>24184</v>
      </c>
      <c r="C867" s="0" t="n">
        <v>12083</v>
      </c>
      <c r="D867" s="0" t="n">
        <v>20579</v>
      </c>
      <c r="E867" s="8" t="n">
        <f aca="false">D867-D866</f>
        <v>35</v>
      </c>
      <c r="F867" s="8" t="n">
        <f aca="false">(B867-B866)+((D867-D866)-(C867-C866))</f>
        <v>25</v>
      </c>
      <c r="G867" s="8" t="n">
        <f aca="false">G866+F867</f>
        <v>32680</v>
      </c>
      <c r="H867" s="8" t="n">
        <f aca="false">(B867-B866)-(C867-C866)</f>
        <v>-10</v>
      </c>
      <c r="I867" s="1" t="n">
        <f aca="false">AVERAGE(E838:E867)</f>
        <v>30.4333333333333</v>
      </c>
      <c r="J867" s="11" t="n">
        <f aca="false">(D867-D866)/F867</f>
        <v>1.4</v>
      </c>
      <c r="K867" s="19" t="n">
        <f aca="false">SUM(E502:E867)</f>
        <v>8987</v>
      </c>
      <c r="L867" s="2" t="n">
        <f aca="false">(D867-D502)/(G867-G502)</f>
        <v>0.572432743306282</v>
      </c>
      <c r="M867" s="12" t="n">
        <f aca="false">AVERAGE(J838:J867)</f>
        <v>0.986386196623152</v>
      </c>
      <c r="N867" s="22" t="n">
        <f aca="false">AVERAGE(F838:F867)</f>
        <v>32.5</v>
      </c>
      <c r="P867" s="3" t="n">
        <v>63</v>
      </c>
      <c r="Q867" s="0" t="n">
        <v>71</v>
      </c>
      <c r="W867" s="8" t="str">
        <f aca="false">IF(P867&gt;65,P867-65," ")</f>
        <v> </v>
      </c>
    </row>
    <row r="868" customFormat="false" ht="14.85" hidden="false" customHeight="false" outlineLevel="0" collapsed="false">
      <c r="A868" s="10" t="n">
        <f aca="false">+A867+1</f>
        <v>41527</v>
      </c>
      <c r="B868" s="0" t="n">
        <v>24204</v>
      </c>
      <c r="C868" s="0" t="n">
        <v>12098</v>
      </c>
      <c r="D868" s="0" t="n">
        <v>20603</v>
      </c>
      <c r="E868" s="8" t="n">
        <f aca="false">D868-D867</f>
        <v>24</v>
      </c>
      <c r="F868" s="8" t="n">
        <f aca="false">(B868-B867)+((D868-D867)-(C868-C867))</f>
        <v>29</v>
      </c>
      <c r="G868" s="8" t="n">
        <f aca="false">G867+F868</f>
        <v>32709</v>
      </c>
      <c r="H868" s="8" t="n">
        <f aca="false">(B868-B867)-(C868-C867)</f>
        <v>5</v>
      </c>
      <c r="I868" s="1" t="n">
        <f aca="false">AVERAGE(E839:E868)</f>
        <v>30.2666666666667</v>
      </c>
      <c r="J868" s="11" t="n">
        <f aca="false">(D868-D867)/F868</f>
        <v>0.827586206896552</v>
      </c>
      <c r="K868" s="19" t="n">
        <f aca="false">SUM(E503:E868)</f>
        <v>8982</v>
      </c>
      <c r="L868" s="2" t="n">
        <f aca="false">(D868-D503)/(G868-G503)</f>
        <v>0.571629392971246</v>
      </c>
      <c r="M868" s="12" t="n">
        <f aca="false">AVERAGE(J839:J868)</f>
        <v>0.980639070186371</v>
      </c>
      <c r="N868" s="22" t="n">
        <f aca="false">AVERAGE(F839:F868)</f>
        <v>32.5</v>
      </c>
      <c r="P868" s="3" t="n">
        <v>79</v>
      </c>
      <c r="Q868" s="0" t="n">
        <v>70</v>
      </c>
      <c r="W868" s="8" t="n">
        <f aca="false">IF(P868&gt;65,P868-65," ")</f>
        <v>14</v>
      </c>
    </row>
    <row r="869" customFormat="false" ht="14.85" hidden="false" customHeight="false" outlineLevel="0" collapsed="false">
      <c r="A869" s="10" t="n">
        <f aca="false">+A868+1</f>
        <v>41528</v>
      </c>
      <c r="B869" s="0" t="n">
        <v>24223</v>
      </c>
      <c r="C869" s="0" t="n">
        <v>12115</v>
      </c>
      <c r="D869" s="0" t="n">
        <v>20635</v>
      </c>
      <c r="E869" s="8" t="n">
        <f aca="false">D869-D868</f>
        <v>32</v>
      </c>
      <c r="F869" s="8" t="n">
        <f aca="false">(B869-B868)+((D869-D868)-(C869-C868))</f>
        <v>34</v>
      </c>
      <c r="G869" s="8" t="n">
        <f aca="false">G868+F869</f>
        <v>32743</v>
      </c>
      <c r="H869" s="8" t="n">
        <f aca="false">(B869-B868)-(C869-C868)</f>
        <v>2</v>
      </c>
      <c r="I869" s="1" t="n">
        <f aca="false">AVERAGE(E840:E869)</f>
        <v>30.2666666666667</v>
      </c>
      <c r="J869" s="11" t="n">
        <f aca="false">(D869-D868)/F869</f>
        <v>0.941176470588235</v>
      </c>
      <c r="K869" s="19" t="n">
        <f aca="false">SUM(E504:E869)</f>
        <v>8978</v>
      </c>
      <c r="L869" s="2" t="n">
        <f aca="false">(D869-D504)/(G869-G504)</f>
        <v>0.571136523350156</v>
      </c>
      <c r="M869" s="12" t="n">
        <f aca="false">AVERAGE(J840:J869)</f>
        <v>0.979688386882746</v>
      </c>
      <c r="N869" s="22" t="n">
        <f aca="false">AVERAGE(F840:F869)</f>
        <v>32.5333333333333</v>
      </c>
      <c r="P869" s="3" t="n">
        <v>86</v>
      </c>
      <c r="Q869" s="0" t="n">
        <v>70</v>
      </c>
      <c r="W869" s="8" t="n">
        <f aca="false">IF(P869&gt;65,P869-65," ")</f>
        <v>21</v>
      </c>
    </row>
    <row r="870" customFormat="false" ht="14.85" hidden="false" customHeight="false" outlineLevel="0" collapsed="false">
      <c r="A870" s="10" t="n">
        <f aca="false">+A869+1</f>
        <v>41529</v>
      </c>
      <c r="B870" s="0" t="n">
        <v>24247</v>
      </c>
      <c r="C870" s="0" t="n">
        <v>12129</v>
      </c>
      <c r="D870" s="8" t="n">
        <v>20667</v>
      </c>
      <c r="E870" s="8" t="n">
        <f aca="false">D870-D869</f>
        <v>32</v>
      </c>
      <c r="F870" s="8" t="n">
        <f aca="false">(B870-B869)+((D870-D869)-(C870-C869))</f>
        <v>42</v>
      </c>
      <c r="G870" s="8" t="n">
        <f aca="false">G869+F870</f>
        <v>32785</v>
      </c>
      <c r="H870" s="8" t="n">
        <f aca="false">(B870-B869)-(C870-C869)</f>
        <v>10</v>
      </c>
      <c r="I870" s="1" t="n">
        <f aca="false">AVERAGE(E841:E870)</f>
        <v>30.3666666666667</v>
      </c>
      <c r="J870" s="11" t="n">
        <f aca="false">(D870-D869)/F870</f>
        <v>0.761904761904762</v>
      </c>
      <c r="K870" s="19" t="n">
        <f aca="false">SUM(E505:E870)</f>
        <v>8972</v>
      </c>
      <c r="L870" s="2" t="n">
        <f aca="false">(D870-D505)/(G870-G505)</f>
        <v>0.569978939306912</v>
      </c>
      <c r="M870" s="12" t="n">
        <f aca="false">AVERAGE(J841:J870)</f>
        <v>0.973902416580647</v>
      </c>
      <c r="N870" s="22" t="n">
        <f aca="false">AVERAGE(F841:F870)</f>
        <v>32.9</v>
      </c>
      <c r="P870" s="3" t="n">
        <v>79</v>
      </c>
      <c r="Q870" s="0" t="n">
        <v>70</v>
      </c>
      <c r="W870" s="8" t="n">
        <f aca="false">IF(P870&gt;65,P870-65," ")</f>
        <v>14</v>
      </c>
    </row>
    <row r="871" customFormat="false" ht="14.85" hidden="false" customHeight="false" outlineLevel="0" collapsed="false">
      <c r="A871" s="10" t="n">
        <f aca="false">+A870+1</f>
        <v>41530</v>
      </c>
      <c r="B871" s="0" t="n">
        <v>24273</v>
      </c>
      <c r="C871" s="0" t="n">
        <v>12134</v>
      </c>
      <c r="D871" s="8" t="n">
        <v>20685</v>
      </c>
      <c r="E871" s="8" t="n">
        <f aca="false">D871-D870</f>
        <v>18</v>
      </c>
      <c r="F871" s="8" t="n">
        <f aca="false">(B871-B870)+((D871-D870)-(C871-C870))</f>
        <v>39</v>
      </c>
      <c r="G871" s="8" t="n">
        <f aca="false">G870+F871</f>
        <v>32824</v>
      </c>
      <c r="H871" s="8" t="n">
        <f aca="false">(B871-B870)-(C871-C870)</f>
        <v>21</v>
      </c>
      <c r="I871" s="1" t="n">
        <f aca="false">AVERAGE(E842:E871)</f>
        <v>29.8333333333333</v>
      </c>
      <c r="J871" s="11" t="n">
        <f aca="false">(D871-D870)/F871</f>
        <v>0.461538461538462</v>
      </c>
      <c r="K871" s="19" t="n">
        <f aca="false">SUM(E506:E871)</f>
        <v>8949</v>
      </c>
      <c r="L871" s="2" t="n">
        <f aca="false">(D871-D506)/(G871-G506)</f>
        <v>0.568003570745393</v>
      </c>
      <c r="M871" s="12" t="n">
        <f aca="false">AVERAGE(J842:J871)</f>
        <v>0.951509254187484</v>
      </c>
      <c r="N871" s="22" t="n">
        <f aca="false">AVERAGE(F842:F871)</f>
        <v>33.2</v>
      </c>
      <c r="O871" s="0" t="n">
        <v>659</v>
      </c>
      <c r="P871" s="3" t="n">
        <v>69</v>
      </c>
      <c r="Q871" s="0" t="n">
        <v>69</v>
      </c>
      <c r="W871" s="8" t="n">
        <f aca="false">IF(P871&gt;65,P871-65," ")</f>
        <v>4</v>
      </c>
    </row>
    <row r="872" customFormat="false" ht="14.85" hidden="false" customHeight="false" outlineLevel="0" collapsed="false">
      <c r="A872" s="10" t="n">
        <f aca="false">+A871+1</f>
        <v>41531</v>
      </c>
      <c r="B872" s="0" t="n">
        <v>24289</v>
      </c>
      <c r="C872" s="0" t="n">
        <v>12157</v>
      </c>
      <c r="D872" s="0" t="n">
        <v>20723</v>
      </c>
      <c r="E872" s="8" t="n">
        <f aca="false">D872-D871</f>
        <v>38</v>
      </c>
      <c r="F872" s="8" t="n">
        <f aca="false">(B872-B871)+((D872-D871)-(C872-C871))</f>
        <v>31</v>
      </c>
      <c r="G872" s="8" t="n">
        <f aca="false">G871+F872</f>
        <v>32855</v>
      </c>
      <c r="H872" s="8" t="n">
        <f aca="false">(B872-B871)-(C872-C871)</f>
        <v>-7</v>
      </c>
      <c r="I872" s="1" t="n">
        <f aca="false">AVERAGE(E843:E872)</f>
        <v>29.8333333333333</v>
      </c>
      <c r="J872" s="11" t="n">
        <f aca="false">(D872-D871)/F872</f>
        <v>1.2258064516129</v>
      </c>
      <c r="K872" s="19" t="n">
        <f aca="false">SUM(E507:E872)</f>
        <v>8946</v>
      </c>
      <c r="L872" s="2" t="n">
        <f aca="false">(D872-D507)/(G872-G507)</f>
        <v>0.567884701230789</v>
      </c>
      <c r="M872" s="12" t="n">
        <f aca="false">AVERAGE(J843:J872)</f>
        <v>0.943651520523299</v>
      </c>
      <c r="N872" s="22" t="n">
        <f aca="false">AVERAGE(F843:F872)</f>
        <v>33.3666666666667</v>
      </c>
      <c r="O872" s="0" t="n">
        <v>732</v>
      </c>
      <c r="P872" s="3" t="n">
        <v>61</v>
      </c>
      <c r="Q872" s="0" t="n">
        <v>69</v>
      </c>
      <c r="W872" s="8" t="str">
        <f aca="false">IF(P872&gt;65,P872-65," ")</f>
        <v> </v>
      </c>
    </row>
    <row r="873" customFormat="false" ht="14.85" hidden="false" customHeight="false" outlineLevel="0" collapsed="false">
      <c r="A873" s="10" t="n">
        <f aca="false">+A872+1</f>
        <v>41532</v>
      </c>
      <c r="B873" s="0" t="n">
        <v>24315</v>
      </c>
      <c r="C873" s="0" t="n">
        <v>12173</v>
      </c>
      <c r="D873" s="0" t="n">
        <v>20751</v>
      </c>
      <c r="E873" s="8" t="n">
        <f aca="false">D873-D872</f>
        <v>28</v>
      </c>
      <c r="F873" s="8" t="n">
        <f aca="false">(B873-B872)+((D873-D872)-(C873-C872))</f>
        <v>38</v>
      </c>
      <c r="G873" s="8" t="n">
        <f aca="false">G872+F873</f>
        <v>32893</v>
      </c>
      <c r="H873" s="8" t="n">
        <f aca="false">(B873-B872)-(C873-C872)</f>
        <v>10</v>
      </c>
      <c r="I873" s="1" t="n">
        <f aca="false">AVERAGE(E844:E873)</f>
        <v>29.3666666666667</v>
      </c>
      <c r="J873" s="11" t="n">
        <f aca="false">(D873-D872)/F873</f>
        <v>0.736842105263158</v>
      </c>
      <c r="K873" s="19" t="n">
        <f aca="false">SUM(E508:E873)</f>
        <v>8933</v>
      </c>
      <c r="L873" s="2" t="n">
        <f aca="false">(D873-D508)/(G873-G508)</f>
        <v>0.566552031588333</v>
      </c>
      <c r="M873" s="12" t="n">
        <f aca="false">AVERAGE(J844:J873)</f>
        <v>0.914366770185917</v>
      </c>
      <c r="N873" s="22" t="n">
        <f aca="false">AVERAGE(F844:F873)</f>
        <v>33.7666666666667</v>
      </c>
      <c r="O873" s="0" t="n">
        <v>805</v>
      </c>
      <c r="P873" s="3" t="n">
        <v>61</v>
      </c>
      <c r="Q873" s="0" t="n">
        <v>69</v>
      </c>
      <c r="W873" s="8" t="str">
        <f aca="false">IF(P873&gt;65,P873-65," ")</f>
        <v> </v>
      </c>
    </row>
    <row r="874" customFormat="false" ht="14.85" hidden="false" customHeight="false" outlineLevel="0" collapsed="false">
      <c r="A874" s="10" t="n">
        <f aca="false">+A873+1</f>
        <v>41533</v>
      </c>
      <c r="B874" s="0" t="n">
        <v>24337</v>
      </c>
      <c r="C874" s="0" t="n">
        <v>12192</v>
      </c>
      <c r="D874" s="0" t="n">
        <v>20780</v>
      </c>
      <c r="E874" s="8" t="n">
        <f aca="false">D874-D873</f>
        <v>29</v>
      </c>
      <c r="F874" s="8" t="n">
        <f aca="false">(B874-B873)+((D874-D873)-(C874-C873))</f>
        <v>32</v>
      </c>
      <c r="G874" s="8" t="n">
        <f aca="false">G873+F874</f>
        <v>32925</v>
      </c>
      <c r="H874" s="8" t="n">
        <f aca="false">(B874-B873)-(C874-C873)</f>
        <v>3</v>
      </c>
      <c r="I874" s="1" t="n">
        <f aca="false">AVERAGE(E845:E874)</f>
        <v>29.2</v>
      </c>
      <c r="J874" s="11" t="n">
        <f aca="false">(D874-D873)/F874</f>
        <v>0.90625</v>
      </c>
      <c r="K874" s="19" t="n">
        <f aca="false">SUM(E509:E874)</f>
        <v>8925</v>
      </c>
      <c r="L874" s="2" t="n">
        <f aca="false">(D874-D509)/(G874-G509)</f>
        <v>0.566008911521324</v>
      </c>
      <c r="M874" s="12" t="n">
        <f aca="false">AVERAGE(J845:J874)</f>
        <v>0.897352881297029</v>
      </c>
      <c r="N874" s="22" t="n">
        <f aca="false">AVERAGE(F845:F874)</f>
        <v>34.0333333333333</v>
      </c>
      <c r="O874" s="0" t="s">
        <v>25</v>
      </c>
      <c r="P874" s="3" t="n">
        <v>68</v>
      </c>
      <c r="Q874" s="0" t="n">
        <v>68</v>
      </c>
      <c r="W874" s="8" t="n">
        <f aca="false">IF(P874&gt;65,P874-65," ")</f>
        <v>3</v>
      </c>
    </row>
    <row r="875" customFormat="false" ht="14.85" hidden="false" customHeight="false" outlineLevel="0" collapsed="false">
      <c r="A875" s="10" t="n">
        <f aca="false">+A874+1</f>
        <v>41534</v>
      </c>
      <c r="B875" s="0" t="n">
        <v>24359</v>
      </c>
      <c r="C875" s="0" t="n">
        <v>12210</v>
      </c>
      <c r="D875" s="0" t="n">
        <v>20807</v>
      </c>
      <c r="E875" s="8" t="n">
        <f aca="false">D875-D874</f>
        <v>27</v>
      </c>
      <c r="F875" s="8" t="n">
        <f aca="false">(B875-B874)+((D875-D874)-(C875-C874))</f>
        <v>31</v>
      </c>
      <c r="G875" s="8" t="n">
        <f aca="false">G874+F875</f>
        <v>32956</v>
      </c>
      <c r="H875" s="8" t="n">
        <f aca="false">(B875-B874)-(C875-C874)</f>
        <v>4</v>
      </c>
      <c r="I875" s="1" t="n">
        <f aca="false">AVERAGE(E846:E875)</f>
        <v>29</v>
      </c>
      <c r="J875" s="11" t="n">
        <f aca="false">(D875-D874)/F875</f>
        <v>0.870967741935484</v>
      </c>
      <c r="K875" s="19" t="n">
        <f aca="false">SUM(E510:E875)</f>
        <v>8919</v>
      </c>
      <c r="L875" s="2" t="n">
        <f aca="false">(D875-D510)/(G875-G510)</f>
        <v>0.565472022407537</v>
      </c>
      <c r="M875" s="12" t="n">
        <f aca="false">AVERAGE(J846:J875)</f>
        <v>0.88709942507583</v>
      </c>
      <c r="N875" s="22" t="n">
        <f aca="false">AVERAGE(F846:F875)</f>
        <v>34.1333333333333</v>
      </c>
      <c r="P875" s="3" t="n">
        <v>67</v>
      </c>
      <c r="Q875" s="0" t="n">
        <v>68</v>
      </c>
      <c r="W875" s="8" t="n">
        <f aca="false">IF(P875&gt;65,P875-65," ")</f>
        <v>2</v>
      </c>
    </row>
    <row r="876" customFormat="false" ht="14.85" hidden="false" customHeight="false" outlineLevel="0" collapsed="false">
      <c r="A876" s="10" t="n">
        <f aca="false">+A875+1</f>
        <v>41535</v>
      </c>
      <c r="B876" s="0" t="n">
        <v>24380</v>
      </c>
      <c r="C876" s="0" t="n">
        <v>12240</v>
      </c>
      <c r="D876" s="0" t="n">
        <v>20853</v>
      </c>
      <c r="E876" s="8" t="n">
        <f aca="false">D876-D875</f>
        <v>46</v>
      </c>
      <c r="F876" s="8" t="n">
        <f aca="false">(B876-B875)+((D876-D875)-(C876-C875))</f>
        <v>37</v>
      </c>
      <c r="G876" s="8" t="n">
        <f aca="false">G875+F876</f>
        <v>32993</v>
      </c>
      <c r="H876" s="8" t="n">
        <f aca="false">(B876-B875)-(C876-C875)</f>
        <v>-9</v>
      </c>
      <c r="I876" s="1" t="n">
        <f aca="false">AVERAGE(E847:E876)</f>
        <v>29.9</v>
      </c>
      <c r="J876" s="11" t="n">
        <f aca="false">(D876-D875)/F876</f>
        <v>1.24324324324324</v>
      </c>
      <c r="K876" s="19" t="n">
        <f aca="false">SUM(E511:E876)</f>
        <v>8929</v>
      </c>
      <c r="L876" s="2" t="n">
        <f aca="false">(D876-D511)/(G876-G511)</f>
        <v>0.566384630065526</v>
      </c>
      <c r="M876" s="12" t="n">
        <f aca="false">AVERAGE(J847:J876)</f>
        <v>0.908749199850605</v>
      </c>
      <c r="N876" s="22" t="n">
        <f aca="false">AVERAGE(F847:F876)</f>
        <v>34.3</v>
      </c>
      <c r="P876" s="3" t="n">
        <v>61</v>
      </c>
      <c r="Q876" s="0" t="n">
        <v>67</v>
      </c>
      <c r="W876" s="8" t="str">
        <f aca="false">IF(P876&gt;65,P876-65," ")</f>
        <v> </v>
      </c>
    </row>
    <row r="877" customFormat="false" ht="14.85" hidden="false" customHeight="false" outlineLevel="0" collapsed="false">
      <c r="A877" s="10" t="n">
        <f aca="false">+A876+1</f>
        <v>41536</v>
      </c>
      <c r="B877" s="0" t="n">
        <v>24397</v>
      </c>
      <c r="C877" s="0" t="n">
        <v>12274</v>
      </c>
      <c r="D877" s="0" t="n">
        <v>20898</v>
      </c>
      <c r="E877" s="8" t="n">
        <f aca="false">D877-D876</f>
        <v>45</v>
      </c>
      <c r="F877" s="8" t="n">
        <f aca="false">(B877-B876)+((D877-D876)-(C877-C876))</f>
        <v>28</v>
      </c>
      <c r="G877" s="8" t="n">
        <f aca="false">G876+F877</f>
        <v>33021</v>
      </c>
      <c r="H877" s="8" t="n">
        <f aca="false">(B877-B876)-(C877-C876)</f>
        <v>-17</v>
      </c>
      <c r="I877" s="1" t="n">
        <f aca="false">AVERAGE(E848:E877)</f>
        <v>30.6</v>
      </c>
      <c r="J877" s="11" t="n">
        <f aca="false">(D877-D876)/F877</f>
        <v>1.60714285714286</v>
      </c>
      <c r="K877" s="19" t="n">
        <f aca="false">SUM(E512:E877)</f>
        <v>8948</v>
      </c>
      <c r="L877" s="2" t="n">
        <f aca="false">(D877-D512)/(G877-G512)</f>
        <v>0.568030023535399</v>
      </c>
      <c r="M877" s="12" t="n">
        <f aca="false">AVERAGE(J848:J877)</f>
        <v>0.933749199850605</v>
      </c>
      <c r="N877" s="22" t="n">
        <f aca="false">AVERAGE(F848:F877)</f>
        <v>34.3</v>
      </c>
      <c r="P877" s="3" t="n">
        <v>64</v>
      </c>
      <c r="Q877" s="0" t="n">
        <v>67</v>
      </c>
      <c r="W877" s="8" t="str">
        <f aca="false">IF(P877&gt;65,P877-65," ")</f>
        <v> </v>
      </c>
    </row>
    <row r="878" customFormat="false" ht="14.85" hidden="false" customHeight="false" outlineLevel="0" collapsed="false">
      <c r="A878" s="10" t="n">
        <f aca="false">+A877+1</f>
        <v>41537</v>
      </c>
      <c r="B878" s="0" t="n">
        <v>24413</v>
      </c>
      <c r="C878" s="0" t="n">
        <v>12304</v>
      </c>
      <c r="D878" s="0" t="n">
        <v>20943</v>
      </c>
      <c r="E878" s="8" t="n">
        <f aca="false">D878-D877</f>
        <v>45</v>
      </c>
      <c r="F878" s="8" t="n">
        <f aca="false">(B878-B877)+((D878-D877)-(C878-C877))</f>
        <v>31</v>
      </c>
      <c r="G878" s="8" t="n">
        <f aca="false">G877+F878</f>
        <v>33052</v>
      </c>
      <c r="H878" s="8" t="n">
        <f aca="false">(B878-B877)-(C878-C877)</f>
        <v>-14</v>
      </c>
      <c r="I878" s="1" t="n">
        <f aca="false">AVERAGE(E849:E878)</f>
        <v>30.8</v>
      </c>
      <c r="J878" s="11" t="n">
        <f aca="false">(D878-D877)/F878</f>
        <v>1.45161290322581</v>
      </c>
      <c r="K878" s="19" t="n">
        <f aca="false">SUM(E513:E878)</f>
        <v>8975</v>
      </c>
      <c r="L878" s="2" t="n">
        <f aca="false">(D878-D513)/(G878-G513)</f>
        <v>0.568285859613428</v>
      </c>
      <c r="M878" s="12" t="n">
        <f aca="false">AVERAGE(J849:J878)</f>
        <v>0.949636296624799</v>
      </c>
      <c r="N878" s="22" t="n">
        <f aca="false">AVERAGE(F849:F878)</f>
        <v>34</v>
      </c>
      <c r="P878" s="3" t="n">
        <v>66</v>
      </c>
      <c r="Q878" s="0" t="n">
        <v>67</v>
      </c>
      <c r="W878" s="8" t="n">
        <f aca="false">IF(P878&gt;65,P878-65," ")</f>
        <v>1</v>
      </c>
    </row>
    <row r="879" customFormat="false" ht="14.85" hidden="false" customHeight="false" outlineLevel="0" collapsed="false">
      <c r="A879" s="10" t="n">
        <f aca="false">+A878+1</f>
        <v>41538</v>
      </c>
      <c r="B879" s="0" t="n">
        <v>24430</v>
      </c>
      <c r="C879" s="0" t="n">
        <v>12327</v>
      </c>
      <c r="D879" s="0" t="n">
        <v>20979</v>
      </c>
      <c r="E879" s="8" t="n">
        <f aca="false">D879-D878</f>
        <v>36</v>
      </c>
      <c r="F879" s="8" t="n">
        <f aca="false">(B879-B878)+((D879-D878)-(C879-C878))</f>
        <v>30</v>
      </c>
      <c r="G879" s="8" t="n">
        <f aca="false">G878+F879</f>
        <v>33082</v>
      </c>
      <c r="H879" s="8" t="n">
        <f aca="false">(B879-B878)-(C879-C878)</f>
        <v>-6</v>
      </c>
      <c r="I879" s="1" t="n">
        <f aca="false">AVERAGE(E850:E879)</f>
        <v>31.1</v>
      </c>
      <c r="J879" s="11" t="n">
        <f aca="false">(D879-D878)/F879</f>
        <v>1.2</v>
      </c>
      <c r="K879" s="19" t="n">
        <f aca="false">SUM(E514:E879)</f>
        <v>8974</v>
      </c>
      <c r="L879" s="2" t="n">
        <f aca="false">(D879-D514)/(G879-G514)</f>
        <v>0.567978135129982</v>
      </c>
      <c r="M879" s="12" t="n">
        <f aca="false">AVERAGE(J850:J879)</f>
        <v>0.967685077112603</v>
      </c>
      <c r="N879" s="22" t="n">
        <f aca="false">AVERAGE(F850:F879)</f>
        <v>33.6333333333333</v>
      </c>
      <c r="P879" s="3" t="n">
        <v>69</v>
      </c>
      <c r="Q879" s="0" t="n">
        <v>66</v>
      </c>
      <c r="W879" s="8" t="n">
        <f aca="false">IF(P879&gt;65,P879-65," ")</f>
        <v>4</v>
      </c>
    </row>
    <row r="880" customFormat="false" ht="14.85" hidden="false" customHeight="false" outlineLevel="0" collapsed="false">
      <c r="A880" s="10" t="n">
        <f aca="false">+A879+1</f>
        <v>41539</v>
      </c>
      <c r="B880" s="0" t="n">
        <v>24445</v>
      </c>
      <c r="C880" s="0" t="n">
        <v>12353</v>
      </c>
      <c r="D880" s="0" t="n">
        <v>21015</v>
      </c>
      <c r="E880" s="8" t="n">
        <f aca="false">D880-D879</f>
        <v>36</v>
      </c>
      <c r="F880" s="8" t="n">
        <f aca="false">(B880-B879)+((D880-D879)-(C880-C879))</f>
        <v>25</v>
      </c>
      <c r="G880" s="8" t="n">
        <f aca="false">G879+F880</f>
        <v>33107</v>
      </c>
      <c r="H880" s="8" t="n">
        <f aca="false">(B880-B879)-(C880-C879)</f>
        <v>-11</v>
      </c>
      <c r="I880" s="1" t="n">
        <f aca="false">AVERAGE(E851:E880)</f>
        <v>31.7333333333333</v>
      </c>
      <c r="J880" s="11" t="n">
        <f aca="false">(D880-D879)/F880</f>
        <v>1.44</v>
      </c>
      <c r="K880" s="19" t="n">
        <f aca="false">SUM(E515:E880)</f>
        <v>8972</v>
      </c>
      <c r="L880" s="2" t="n">
        <f aca="false">(D880-D515)/(G880-G515)</f>
        <v>0.568522756165777</v>
      </c>
      <c r="M880" s="12" t="n">
        <f aca="false">AVERAGE(J851:J880)</f>
        <v>0.99797674377927</v>
      </c>
      <c r="N880" s="22" t="n">
        <f aca="false">AVERAGE(F851:F880)</f>
        <v>33.4</v>
      </c>
      <c r="P880" s="3" t="n">
        <v>63</v>
      </c>
      <c r="Q880" s="0" t="n">
        <v>66</v>
      </c>
      <c r="W880" s="8" t="str">
        <f aca="false">IF(P880&gt;65,P880-65," ")</f>
        <v> </v>
      </c>
    </row>
    <row r="881" customFormat="false" ht="14.85" hidden="false" customHeight="false" outlineLevel="0" collapsed="false">
      <c r="A881" s="10" t="n">
        <f aca="false">+A880+1</f>
        <v>41540</v>
      </c>
      <c r="B881" s="0" t="n">
        <v>24466</v>
      </c>
      <c r="C881" s="0" t="n">
        <v>12377</v>
      </c>
      <c r="D881" s="0" t="n">
        <v>21058</v>
      </c>
      <c r="E881" s="8" t="n">
        <f aca="false">D881-D880</f>
        <v>43</v>
      </c>
      <c r="F881" s="8" t="n">
        <f aca="false">(B881-B880)+((D881-D880)-(C881-C880))</f>
        <v>40</v>
      </c>
      <c r="G881" s="8" t="n">
        <f aca="false">G880+F881</f>
        <v>33147</v>
      </c>
      <c r="H881" s="8" t="n">
        <f aca="false">(B881-B880)-(C881-C880)</f>
        <v>-3</v>
      </c>
      <c r="I881" s="1" t="n">
        <f aca="false">AVERAGE(E852:E881)</f>
        <v>32.1</v>
      </c>
      <c r="J881" s="11" t="n">
        <f aca="false">(D881-D880)/F881</f>
        <v>1.075</v>
      </c>
      <c r="K881" s="19" t="n">
        <f aca="false">SUM(E516:E881)</f>
        <v>8987</v>
      </c>
      <c r="L881" s="2" t="n">
        <f aca="false">(D881-D516)/(G881-G516)</f>
        <v>0.568607530636866</v>
      </c>
      <c r="M881" s="12" t="n">
        <f aca="false">AVERAGE(J852:J881)</f>
        <v>1.00148684478937</v>
      </c>
      <c r="N881" s="22" t="n">
        <f aca="false">AVERAGE(F852:F881)</f>
        <v>33.6333333333333</v>
      </c>
      <c r="P881" s="3" t="n">
        <v>59</v>
      </c>
      <c r="Q881" s="0" t="n">
        <v>65</v>
      </c>
      <c r="W881" s="8" t="str">
        <f aca="false">IF(P881&gt;65,P881-65," ")</f>
        <v> </v>
      </c>
    </row>
    <row r="882" customFormat="false" ht="14.85" hidden="false" customHeight="false" outlineLevel="0" collapsed="false">
      <c r="A882" s="10" t="n">
        <f aca="false">+A881+1</f>
        <v>41541</v>
      </c>
      <c r="B882" s="0" t="n">
        <v>24489</v>
      </c>
      <c r="C882" s="0" t="n">
        <v>12399</v>
      </c>
      <c r="D882" s="0" t="n">
        <v>21101</v>
      </c>
      <c r="E882" s="8" t="n">
        <f aca="false">D882-D881</f>
        <v>43</v>
      </c>
      <c r="F882" s="8" t="n">
        <f aca="false">(B882-B881)+((D882-D881)-(C882-C881))</f>
        <v>44</v>
      </c>
      <c r="G882" s="8" t="n">
        <f aca="false">G881+F882</f>
        <v>33191</v>
      </c>
      <c r="H882" s="8" t="n">
        <f aca="false">(B882-B881)-(C882-C881)</f>
        <v>1</v>
      </c>
      <c r="I882" s="1" t="n">
        <f aca="false">AVERAGE(E853:E882)</f>
        <v>32.0666666666667</v>
      </c>
      <c r="J882" s="11" t="n">
        <f aca="false">(D882-D881)/F882</f>
        <v>0.977272727272727</v>
      </c>
      <c r="K882" s="19" t="n">
        <f aca="false">SUM(E517:E882)</f>
        <v>8998</v>
      </c>
      <c r="L882" s="2" t="n">
        <f aca="false">(D882-D517)/(G882-G517)</f>
        <v>0.568155857342302</v>
      </c>
      <c r="M882" s="12" t="n">
        <f aca="false">AVERAGE(J853:J882)</f>
        <v>0.983487889721451</v>
      </c>
      <c r="N882" s="22" t="n">
        <f aca="false">AVERAGE(F853:F882)</f>
        <v>34.1333333333333</v>
      </c>
      <c r="P882" s="3" t="n">
        <v>62</v>
      </c>
      <c r="Q882" s="0" t="n">
        <v>65</v>
      </c>
      <c r="W882" s="8" t="str">
        <f aca="false">IF(P882&gt;65,P882-65," ")</f>
        <v> </v>
      </c>
    </row>
    <row r="883" customFormat="false" ht="14.85" hidden="false" customHeight="false" outlineLevel="0" collapsed="false">
      <c r="A883" s="10" t="n">
        <f aca="false">+A882+1</f>
        <v>41542</v>
      </c>
      <c r="B883" s="0" t="n">
        <v>24512</v>
      </c>
      <c r="C883" s="0" t="n">
        <v>12438</v>
      </c>
      <c r="D883" s="0" t="n">
        <v>21140</v>
      </c>
      <c r="E883" s="8" t="n">
        <f aca="false">D883-D882</f>
        <v>39</v>
      </c>
      <c r="F883" s="8" t="n">
        <f aca="false">(B883-B882)+((D883-D882)-(C883-C882))</f>
        <v>23</v>
      </c>
      <c r="G883" s="8" t="n">
        <f aca="false">G882+F883</f>
        <v>33214</v>
      </c>
      <c r="H883" s="8" t="n">
        <f aca="false">(B883-B882)-(C883-C882)</f>
        <v>-16</v>
      </c>
      <c r="I883" s="1" t="n">
        <f aca="false">AVERAGE(E854:E883)</f>
        <v>32.2</v>
      </c>
      <c r="J883" s="11" t="n">
        <f aca="false">(D883-D882)/F883</f>
        <v>1.69565217391304</v>
      </c>
      <c r="K883" s="19" t="n">
        <f aca="false">SUM(E518:E883)</f>
        <v>8992</v>
      </c>
      <c r="L883" s="2" t="n">
        <f aca="false">(D883-D518)/(G883-G518)</f>
        <v>0.568896512292739</v>
      </c>
      <c r="M883" s="12" t="n">
        <f aca="false">AVERAGE(J854:J883)</f>
        <v>0.998342962185219</v>
      </c>
      <c r="N883" s="22" t="n">
        <f aca="false">AVERAGE(F854:F883)</f>
        <v>33.9666666666667</v>
      </c>
      <c r="P883" s="3" t="n">
        <v>63</v>
      </c>
      <c r="Q883" s="0" t="n">
        <v>65</v>
      </c>
    </row>
    <row r="884" customFormat="false" ht="14.85" hidden="false" customHeight="false" outlineLevel="0" collapsed="false">
      <c r="A884" s="10" t="n">
        <f aca="false">+A883+1</f>
        <v>41543</v>
      </c>
      <c r="B884" s="0" t="n">
        <v>24531</v>
      </c>
      <c r="C884" s="0" t="n">
        <v>12460</v>
      </c>
      <c r="D884" s="0" t="n">
        <v>21172</v>
      </c>
      <c r="E884" s="8" t="n">
        <f aca="false">D884-D883</f>
        <v>32</v>
      </c>
      <c r="F884" s="8" t="n">
        <f aca="false">(B884-B883)+((D884-D883)-(C884-C883))</f>
        <v>29</v>
      </c>
      <c r="G884" s="8" t="n">
        <f aca="false">G883+F884</f>
        <v>33243</v>
      </c>
      <c r="H884" s="8" t="n">
        <f aca="false">(B884-B883)-(C884-C883)</f>
        <v>-3</v>
      </c>
      <c r="I884" s="1" t="n">
        <f aca="false">AVERAGE(E855:E884)</f>
        <v>32.3333333333333</v>
      </c>
      <c r="J884" s="11" t="n">
        <f aca="false">(D884-D883)/F884</f>
        <v>1.10344827586207</v>
      </c>
      <c r="K884" s="19" t="n">
        <f aca="false">SUM(E519:E884)</f>
        <v>8987</v>
      </c>
      <c r="L884" s="2" t="n">
        <f aca="false">(D884-D519)/(G884-G519)</f>
        <v>0.568471843057584</v>
      </c>
      <c r="M884" s="12" t="n">
        <f aca="false">AVERAGE(J855:J884)</f>
        <v>1.01341914502403</v>
      </c>
      <c r="N884" s="22" t="n">
        <f aca="false">AVERAGE(F855:F884)</f>
        <v>33.5</v>
      </c>
      <c r="P884" s="3" t="n">
        <v>62</v>
      </c>
      <c r="Q884" s="0" t="n">
        <v>64</v>
      </c>
    </row>
    <row r="885" customFormat="false" ht="14.85" hidden="false" customHeight="false" outlineLevel="0" collapsed="false">
      <c r="A885" s="10" t="n">
        <f aca="false">+A884+1</f>
        <v>41544</v>
      </c>
      <c r="B885" s="0" t="n">
        <v>24551</v>
      </c>
      <c r="C885" s="0" t="n">
        <v>12485</v>
      </c>
      <c r="D885" s="0" t="n">
        <v>21208</v>
      </c>
      <c r="E885" s="8" t="n">
        <f aca="false">D885-D884</f>
        <v>36</v>
      </c>
      <c r="F885" s="8" t="n">
        <f aca="false">(B885-B884)+((D885-D884)-(C885-C884))</f>
        <v>31</v>
      </c>
      <c r="G885" s="8" t="n">
        <f aca="false">G884+F885</f>
        <v>33274</v>
      </c>
      <c r="H885" s="8" t="n">
        <f aca="false">(B885-B884)-(C885-C884)</f>
        <v>-5</v>
      </c>
      <c r="I885" s="1" t="n">
        <f aca="false">AVERAGE(E856:E885)</f>
        <v>32.6666666666667</v>
      </c>
      <c r="J885" s="11" t="n">
        <f aca="false">(D885-D884)/F885</f>
        <v>1.16129032258065</v>
      </c>
      <c r="K885" s="19" t="n">
        <f aca="false">SUM(E520:E885)</f>
        <v>8990</v>
      </c>
      <c r="L885" s="2" t="n">
        <f aca="false">(D885-D520)/(G885-G520)</f>
        <v>0.569343991879203</v>
      </c>
      <c r="M885" s="12" t="n">
        <f aca="false">AVERAGE(J856:J885)</f>
        <v>1.03099061106127</v>
      </c>
      <c r="N885" s="22" t="n">
        <f aca="false">AVERAGE(F856:F885)</f>
        <v>33.1666666666667</v>
      </c>
      <c r="P885" s="3" t="n">
        <v>62</v>
      </c>
      <c r="Q885" s="0" t="n">
        <v>64</v>
      </c>
    </row>
    <row r="886" customFormat="false" ht="14.85" hidden="false" customHeight="false" outlineLevel="0" collapsed="false">
      <c r="A886" s="10" t="n">
        <f aca="false">+A885+1</f>
        <v>41545</v>
      </c>
      <c r="B886" s="0" t="n">
        <v>24566</v>
      </c>
      <c r="C886" s="0" t="n">
        <v>12504</v>
      </c>
      <c r="D886" s="0" t="n">
        <v>21235</v>
      </c>
      <c r="E886" s="8" t="n">
        <f aca="false">D886-D885</f>
        <v>27</v>
      </c>
      <c r="F886" s="8" t="n">
        <f aca="false">(B886-B885)+((D886-D885)-(C886-C885))</f>
        <v>23</v>
      </c>
      <c r="G886" s="8" t="n">
        <f aca="false">G885+F886</f>
        <v>33297</v>
      </c>
      <c r="H886" s="8" t="n">
        <f aca="false">(B886-B885)-(C886-C885)</f>
        <v>-4</v>
      </c>
      <c r="I886" s="1" t="n">
        <f aca="false">AVERAGE(E857:E886)</f>
        <v>33.3666666666667</v>
      </c>
      <c r="J886" s="11" t="n">
        <f aca="false">(D886-D885)/F886</f>
        <v>1.17391304347826</v>
      </c>
      <c r="K886" s="19" t="n">
        <f aca="false">SUM(E521:E886)</f>
        <v>9001</v>
      </c>
      <c r="L886" s="2" t="n">
        <f aca="false">(D886-D521)/(G886-G521)</f>
        <v>0.570557988954485</v>
      </c>
      <c r="M886" s="12" t="n">
        <f aca="false">AVERAGE(J857:J886)</f>
        <v>1.06345437917722</v>
      </c>
      <c r="N886" s="22" t="n">
        <f aca="false">AVERAGE(F857:F886)</f>
        <v>32.9333333333333</v>
      </c>
      <c r="P886" s="3" t="n">
        <v>65</v>
      </c>
      <c r="Q886" s="0" t="n">
        <v>63</v>
      </c>
    </row>
    <row r="887" customFormat="false" ht="14.85" hidden="false" customHeight="false" outlineLevel="0" collapsed="false">
      <c r="A887" s="10" t="n">
        <f aca="false">+A886+1</f>
        <v>41546</v>
      </c>
      <c r="B887" s="0" t="n">
        <v>24584</v>
      </c>
      <c r="C887" s="0" t="n">
        <v>12532</v>
      </c>
      <c r="D887" s="0" t="n">
        <v>21275</v>
      </c>
      <c r="E887" s="8" t="n">
        <f aca="false">D887-D886</f>
        <v>40</v>
      </c>
      <c r="F887" s="8" t="n">
        <f aca="false">(B887-B886)+((D887-D886)-(C887-C886))</f>
        <v>30</v>
      </c>
      <c r="G887" s="8" t="n">
        <f aca="false">G886+F887</f>
        <v>33327</v>
      </c>
      <c r="H887" s="8" t="n">
        <f aca="false">(B887-B886)-(C887-C886)</f>
        <v>-10</v>
      </c>
      <c r="I887" s="1" t="n">
        <f aca="false">AVERAGE(E858:E887)</f>
        <v>33.9666666666667</v>
      </c>
      <c r="J887" s="11" t="n">
        <f aca="false">(D887-D886)/F887</f>
        <v>1.33333333333333</v>
      </c>
      <c r="K887" s="19" t="n">
        <f aca="false">SUM(E522:E887)</f>
        <v>9028</v>
      </c>
      <c r="L887" s="2" t="n">
        <f aca="false">(D887-D522)/(G887-G522)</f>
        <v>0.571990608541151</v>
      </c>
      <c r="M887" s="12" t="n">
        <f aca="false">AVERAGE(J858:J887)</f>
        <v>1.08567660139944</v>
      </c>
      <c r="N887" s="22" t="n">
        <f aca="false">AVERAGE(F858:F887)</f>
        <v>32.8333333333333</v>
      </c>
      <c r="P887" s="3" t="n">
        <v>62</v>
      </c>
      <c r="Q887" s="0" t="n">
        <v>63</v>
      </c>
    </row>
    <row r="888" customFormat="false" ht="14.85" hidden="false" customHeight="false" outlineLevel="0" collapsed="false">
      <c r="A888" s="10" t="n">
        <f aca="false">+A887+1</f>
        <v>41547</v>
      </c>
      <c r="B888" s="0" t="n">
        <v>24604</v>
      </c>
      <c r="C888" s="0" t="n">
        <v>12556</v>
      </c>
      <c r="D888" s="23" t="n">
        <v>21315</v>
      </c>
      <c r="E888" s="8" t="n">
        <f aca="false">D888-D887</f>
        <v>40</v>
      </c>
      <c r="F888" s="8" t="n">
        <f aca="false">(B888-B887)+((D888-D887)-(C888-C887))</f>
        <v>36</v>
      </c>
      <c r="G888" s="8" t="n">
        <f aca="false">G887+F888</f>
        <v>33363</v>
      </c>
      <c r="H888" s="8" t="n">
        <f aca="false">(B888-B887)-(C888-C887)</f>
        <v>-4</v>
      </c>
      <c r="I888" s="1" t="n">
        <f aca="false">AVERAGE(E859:E888)</f>
        <v>34.3666666666667</v>
      </c>
      <c r="J888" s="11" t="n">
        <f aca="false">(D888-D887)/F888</f>
        <v>1.11111111111111</v>
      </c>
      <c r="K888" s="19" t="n">
        <f aca="false">SUM(E523:E888)</f>
        <v>9054</v>
      </c>
      <c r="L888" s="2" t="n">
        <f aca="false">(D888-D523)/(G888-G523)</f>
        <v>0.573150615404136</v>
      </c>
      <c r="M888" s="12" t="n">
        <f aca="false">AVERAGE(J859:J888)</f>
        <v>1.09526265804432</v>
      </c>
      <c r="N888" s="14" t="n">
        <f aca="false">AVERAGE(F859:F888)</f>
        <v>32.9</v>
      </c>
      <c r="O888" s="8" t="n">
        <f aca="false">SUM(E859:E888)</f>
        <v>1031</v>
      </c>
      <c r="P888" s="3" t="n">
        <v>64</v>
      </c>
      <c r="Q888" s="0" t="n">
        <v>62</v>
      </c>
    </row>
    <row r="889" customFormat="false" ht="14.85" hidden="false" customHeight="false" outlineLevel="0" collapsed="false">
      <c r="A889" s="10" t="n">
        <f aca="false">+A888+1</f>
        <v>41548</v>
      </c>
      <c r="B889" s="0" t="n">
        <v>24625</v>
      </c>
      <c r="C889" s="0" t="n">
        <v>12576</v>
      </c>
      <c r="D889" s="0" t="n">
        <v>21345</v>
      </c>
      <c r="E889" s="8" t="n">
        <f aca="false">D889-D888</f>
        <v>30</v>
      </c>
      <c r="F889" s="8" t="n">
        <f aca="false">(B889-B888)+((D889-D888)-(C889-C888))</f>
        <v>31</v>
      </c>
      <c r="G889" s="8" t="n">
        <f aca="false">G888+F889</f>
        <v>33394</v>
      </c>
      <c r="H889" s="8" t="n">
        <f aca="false">(B889-B888)-(C889-C888)</f>
        <v>1</v>
      </c>
      <c r="I889" s="1" t="n">
        <f aca="false">AVERAGE(E860:E889)</f>
        <v>34.6666666666667</v>
      </c>
      <c r="J889" s="11" t="n">
        <f aca="false">(D889-D888)/F889</f>
        <v>0.967741935483871</v>
      </c>
      <c r="K889" s="19" t="n">
        <f aca="false">SUM(E524:E889)</f>
        <v>9064</v>
      </c>
      <c r="L889" s="2" t="n">
        <f aca="false">(D889-D524)/(G889-G524)</f>
        <v>0.573077899010403</v>
      </c>
      <c r="M889" s="12" t="n">
        <f aca="false">AVERAGE(J860:J889)</f>
        <v>1.10909966992887</v>
      </c>
      <c r="N889" s="22" t="n">
        <f aca="false">AVERAGE(F860:F889)</f>
        <v>32.6666666666667</v>
      </c>
      <c r="P889" s="3" t="n">
        <v>69</v>
      </c>
      <c r="Q889" s="0" t="n">
        <v>62</v>
      </c>
    </row>
    <row r="890" customFormat="false" ht="14.85" hidden="false" customHeight="false" outlineLevel="0" collapsed="false">
      <c r="A890" s="10" t="n">
        <f aca="false">+A889+1</f>
        <v>41549</v>
      </c>
      <c r="B890" s="0" t="n">
        <v>24639</v>
      </c>
      <c r="C890" s="0" t="n">
        <v>12596</v>
      </c>
      <c r="D890" s="0" t="n">
        <v>21377</v>
      </c>
      <c r="E890" s="8" t="n">
        <f aca="false">D890-D889</f>
        <v>32</v>
      </c>
      <c r="F890" s="8" t="n">
        <f aca="false">(B890-B889)+((D890-D889)-(C890-C889))</f>
        <v>26</v>
      </c>
      <c r="G890" s="8" t="n">
        <f aca="false">G889+F890</f>
        <v>33420</v>
      </c>
      <c r="H890" s="8" t="n">
        <f aca="false">(B890-B889)-(C890-C889)</f>
        <v>-6</v>
      </c>
      <c r="I890" s="1" t="n">
        <f aca="false">AVERAGE(E861:E890)</f>
        <v>35.0666666666667</v>
      </c>
      <c r="J890" s="11" t="n">
        <f aca="false">(D890-D889)/F890</f>
        <v>1.23076923076923</v>
      </c>
      <c r="K890" s="19" t="n">
        <f aca="false">SUM(E525:E890)</f>
        <v>9066</v>
      </c>
      <c r="L890" s="2" t="n">
        <f aca="false">(D890-D525)/(G890-G525)</f>
        <v>0.573050095117311</v>
      </c>
      <c r="M890" s="12" t="n">
        <f aca="false">AVERAGE(J861:J890)</f>
        <v>1.1380040988333</v>
      </c>
      <c r="N890" s="22" t="n">
        <f aca="false">AVERAGE(F861:F890)</f>
        <v>31.7</v>
      </c>
      <c r="P890" s="3" t="n">
        <v>72</v>
      </c>
      <c r="Q890" s="0" t="n">
        <v>62</v>
      </c>
    </row>
    <row r="891" customFormat="false" ht="14.85" hidden="false" customHeight="false" outlineLevel="0" collapsed="false">
      <c r="A891" s="10" t="n">
        <f aca="false">+A890+1</f>
        <v>41550</v>
      </c>
      <c r="B891" s="0" t="n">
        <v>24655</v>
      </c>
      <c r="C891" s="0" t="n">
        <v>12611</v>
      </c>
      <c r="D891" s="0" t="n">
        <v>21402</v>
      </c>
      <c r="E891" s="8" t="n">
        <f aca="false">D891-D890</f>
        <v>25</v>
      </c>
      <c r="F891" s="8" t="n">
        <f aca="false">(B891-B890)+((D891-D890)-(C891-C890))</f>
        <v>26</v>
      </c>
      <c r="G891" s="8" t="n">
        <f aca="false">G890+F891</f>
        <v>33446</v>
      </c>
      <c r="H891" s="8" t="n">
        <f aca="false">(B891-B890)-(C891-C890)</f>
        <v>1</v>
      </c>
      <c r="I891" s="1" t="n">
        <f aca="false">AVERAGE(E862:E891)</f>
        <v>35.3333333333333</v>
      </c>
      <c r="J891" s="11" t="n">
        <f aca="false">(D891-D890)/F891</f>
        <v>0.961538461538462</v>
      </c>
      <c r="K891" s="19" t="n">
        <f aca="false">SUM(E526:E891)</f>
        <v>9062</v>
      </c>
      <c r="L891" s="2" t="n">
        <f aca="false">(D891-D526)/(G891-G526)</f>
        <v>0.574354746654829</v>
      </c>
      <c r="M891" s="12" t="n">
        <f aca="false">AVERAGE(J862:J891)</f>
        <v>1.15234704755125</v>
      </c>
      <c r="N891" s="22" t="n">
        <f aca="false">AVERAGE(F862:F891)</f>
        <v>31.5</v>
      </c>
      <c r="P891" s="3" t="n">
        <v>72</v>
      </c>
      <c r="Q891" s="0" t="n">
        <v>61</v>
      </c>
    </row>
    <row r="892" customFormat="false" ht="14.85" hidden="false" customHeight="false" outlineLevel="0" collapsed="false">
      <c r="A892" s="10" t="n">
        <f aca="false">+A891+1</f>
        <v>41551</v>
      </c>
      <c r="B892" s="0" t="n">
        <v>24673</v>
      </c>
      <c r="C892" s="0" t="n">
        <v>12621</v>
      </c>
      <c r="D892" s="0" t="n">
        <v>21420</v>
      </c>
      <c r="E892" s="8" t="n">
        <f aca="false">D892-D891</f>
        <v>18</v>
      </c>
      <c r="F892" s="8" t="n">
        <f aca="false">(B892-B891)+((D892-D891)-(C892-C891))</f>
        <v>26</v>
      </c>
      <c r="G892" s="8" t="n">
        <f aca="false">G891+F892</f>
        <v>33472</v>
      </c>
      <c r="H892" s="8" t="n">
        <f aca="false">(B892-B891)-(C892-C891)</f>
        <v>8</v>
      </c>
      <c r="I892" s="1" t="n">
        <f aca="false">AVERAGE(E863:E892)</f>
        <v>34.5333333333333</v>
      </c>
      <c r="J892" s="11" t="n">
        <f aca="false">(D892-D891)/F892</f>
        <v>0.692307692307692</v>
      </c>
      <c r="K892" s="19" t="n">
        <f aca="false">SUM(E527:E892)</f>
        <v>9075</v>
      </c>
      <c r="L892" s="2" t="n">
        <f aca="false">(D892-D527)/(G892-G527)</f>
        <v>0.575142675967026</v>
      </c>
      <c r="M892" s="12" t="n">
        <f aca="false">AVERAGE(J863:J892)</f>
        <v>1.13424750003993</v>
      </c>
      <c r="N892" s="22" t="n">
        <f aca="false">AVERAGE(F863:F892)</f>
        <v>31.2333333333333</v>
      </c>
      <c r="P892" s="3" t="n">
        <v>76</v>
      </c>
      <c r="Q892" s="0" t="n">
        <v>61</v>
      </c>
    </row>
    <row r="893" customFormat="false" ht="14.85" hidden="false" customHeight="false" outlineLevel="0" collapsed="false">
      <c r="A893" s="10" t="n">
        <f aca="false">+A892+1</f>
        <v>41552</v>
      </c>
      <c r="B893" s="0" t="n">
        <v>24690</v>
      </c>
      <c r="C893" s="0" t="n">
        <v>12633</v>
      </c>
      <c r="D893" s="0" t="n">
        <v>21443</v>
      </c>
      <c r="E893" s="8" t="n">
        <f aca="false">D893-D892</f>
        <v>23</v>
      </c>
      <c r="F893" s="8" t="n">
        <f aca="false">(B893-B892)+((D893-D892)-(C893-C892))</f>
        <v>28</v>
      </c>
      <c r="G893" s="8" t="n">
        <f aca="false">G892+F893</f>
        <v>33500</v>
      </c>
      <c r="H893" s="8" t="n">
        <f aca="false">(B893-B892)-(C893-C892)</f>
        <v>5</v>
      </c>
      <c r="I893" s="1" t="n">
        <f aca="false">AVERAGE(E864:E893)</f>
        <v>34.0666666666667</v>
      </c>
      <c r="J893" s="11" t="n">
        <f aca="false">(D893-D892)/F893</f>
        <v>0.821428571428571</v>
      </c>
      <c r="K893" s="19" t="n">
        <f aca="false">SUM(E528:E893)</f>
        <v>9093</v>
      </c>
      <c r="L893" s="2" t="n">
        <f aca="false">(D893-D528)/(G893-G528)</f>
        <v>0.575114097363083</v>
      </c>
      <c r="M893" s="12" t="n">
        <f aca="false">AVERAGE(J864:J893)</f>
        <v>1.12308678575422</v>
      </c>
      <c r="N893" s="22" t="n">
        <f aca="false">AVERAGE(F864:F893)</f>
        <v>31.1</v>
      </c>
      <c r="P893" s="3" t="n">
        <v>71</v>
      </c>
      <c r="Q893" s="0" t="n">
        <v>60</v>
      </c>
    </row>
    <row r="894" customFormat="false" ht="14.85" hidden="false" customHeight="false" outlineLevel="0" collapsed="false">
      <c r="A894" s="10" t="n">
        <f aca="false">+A893+1</f>
        <v>41553</v>
      </c>
      <c r="B894" s="0" t="n">
        <v>24712</v>
      </c>
      <c r="C894" s="0" t="n">
        <v>12638</v>
      </c>
      <c r="D894" s="0" t="n">
        <v>21460</v>
      </c>
      <c r="E894" s="8" t="n">
        <f aca="false">D894-D893</f>
        <v>17</v>
      </c>
      <c r="F894" s="8" t="n">
        <f aca="false">(B894-B893)+((D894-D893)-(C894-C893))</f>
        <v>34</v>
      </c>
      <c r="G894" s="8" t="n">
        <f aca="false">G893+F894</f>
        <v>33534</v>
      </c>
      <c r="H894" s="8" t="n">
        <f aca="false">(B894-B893)-(C894-C893)</f>
        <v>17</v>
      </c>
      <c r="I894" s="1" t="n">
        <f aca="false">AVERAGE(E865:E894)</f>
        <v>33.3</v>
      </c>
      <c r="J894" s="11" t="n">
        <f aca="false">(D894-D893)/F894</f>
        <v>0.5</v>
      </c>
      <c r="K894" s="19" t="n">
        <f aca="false">SUM(E529:E894)</f>
        <v>9090</v>
      </c>
      <c r="L894" s="2" t="n">
        <f aca="false">(D894-D529)/(G894-G529)</f>
        <v>0.573500538349484</v>
      </c>
      <c r="M894" s="12" t="n">
        <f aca="false">AVERAGE(J865:J894)</f>
        <v>1.09530900797644</v>
      </c>
      <c r="N894" s="22" t="n">
        <f aca="false">AVERAGE(F865:F894)</f>
        <v>31.2333333333333</v>
      </c>
      <c r="P894" s="3" t="n">
        <v>68</v>
      </c>
      <c r="Q894" s="0" t="n">
        <v>60</v>
      </c>
    </row>
    <row r="895" customFormat="false" ht="14.85" hidden="false" customHeight="false" outlineLevel="0" collapsed="false">
      <c r="A895" s="10" t="n">
        <f aca="false">+A894+1</f>
        <v>41554</v>
      </c>
      <c r="B895" s="0" t="n">
        <v>24736</v>
      </c>
      <c r="C895" s="0" t="n">
        <v>12638</v>
      </c>
      <c r="D895" s="0" t="n">
        <v>21463</v>
      </c>
      <c r="E895" s="8" t="n">
        <f aca="false">D895-D894</f>
        <v>3</v>
      </c>
      <c r="F895" s="8" t="n">
        <f aca="false">(B895-B894)+((D895-D894)-(C895-C894))</f>
        <v>27</v>
      </c>
      <c r="G895" s="8" t="n">
        <f aca="false">G894+F895</f>
        <v>33561</v>
      </c>
      <c r="H895" s="8" t="n">
        <f aca="false">(B895-B894)-(C895-C894)</f>
        <v>24</v>
      </c>
      <c r="I895" s="1" t="n">
        <f aca="false">AVERAGE(E866:E895)</f>
        <v>31.9333333333333</v>
      </c>
      <c r="J895" s="11" t="n">
        <f aca="false">(D895-D894)/F895</f>
        <v>0.111111111111111</v>
      </c>
      <c r="K895" s="19" t="n">
        <f aca="false">SUM(E530:E895)</f>
        <v>9058</v>
      </c>
      <c r="L895" s="2" t="n">
        <f aca="false">(D895-D530)/(G895-G530)</f>
        <v>0.573528480010137</v>
      </c>
      <c r="M895" s="12" t="n">
        <f aca="false">AVERAGE(J866:J895)</f>
        <v>1.03790160056903</v>
      </c>
      <c r="N895" s="22" t="n">
        <f aca="false">AVERAGE(F866:F895)</f>
        <v>31.3333333333333</v>
      </c>
      <c r="P895" s="3" t="n">
        <v>70</v>
      </c>
      <c r="Q895" s="0" t="n">
        <v>60</v>
      </c>
    </row>
    <row r="896" customFormat="false" ht="14.85" hidden="false" customHeight="false" outlineLevel="0" collapsed="false">
      <c r="A896" s="10" t="n">
        <f aca="false">+A895+1</f>
        <v>41555</v>
      </c>
      <c r="B896" s="0" t="n">
        <v>24761</v>
      </c>
      <c r="C896" s="0" t="n">
        <v>12643</v>
      </c>
      <c r="D896" s="0" t="n">
        <v>21475</v>
      </c>
      <c r="E896" s="8" t="n">
        <f aca="false">D896-D895</f>
        <v>12</v>
      </c>
      <c r="F896" s="8" t="n">
        <f aca="false">(B896-B895)+((D896-D895)-(C896-C895))</f>
        <v>32</v>
      </c>
      <c r="G896" s="8" t="n">
        <f aca="false">G895+F896</f>
        <v>33593</v>
      </c>
      <c r="H896" s="8" t="n">
        <f aca="false">(B896-B895)-(C896-C895)</f>
        <v>20</v>
      </c>
      <c r="I896" s="1" t="n">
        <f aca="false">AVERAGE(E867:E896)</f>
        <v>31.0333333333333</v>
      </c>
      <c r="J896" s="11" t="n">
        <f aca="false">(D896-D895)/F896</f>
        <v>0.375</v>
      </c>
      <c r="K896" s="19" t="n">
        <f aca="false">SUM(E531:E896)</f>
        <v>9064</v>
      </c>
      <c r="L896" s="2" t="n">
        <f aca="false">(D896-D531)/(G896-G531)</f>
        <v>0.573892094084829</v>
      </c>
      <c r="M896" s="12" t="n">
        <f aca="false">AVERAGE(J867:J896)</f>
        <v>1.01216630645139</v>
      </c>
      <c r="N896" s="22" t="n">
        <f aca="false">AVERAGE(F867:F896)</f>
        <v>31.2666666666667</v>
      </c>
      <c r="P896" s="3" t="n">
        <v>61</v>
      </c>
      <c r="Q896" s="0" t="n">
        <v>59</v>
      </c>
      <c r="R896" s="8" t="n">
        <f aca="false">IF(P896&lt;65,65-P896,0)</f>
        <v>4</v>
      </c>
      <c r="S896" s="8" t="n">
        <f aca="false">IF(Q896&lt;65,65-Q896," ")</f>
        <v>6</v>
      </c>
      <c r="T896" s="4" t="n">
        <f aca="false">IF((F896&lt;=28),(U896*0.35),(F896-28)*0.14)</f>
        <v>0.56</v>
      </c>
      <c r="U896" s="25" t="n">
        <f aca="false">IF(R896&gt;0,(R896/7)*(4),0)</f>
        <v>2.28571428571429</v>
      </c>
      <c r="V896" s="25"/>
      <c r="W896" s="15"/>
      <c r="X896" s="4"/>
      <c r="Y896" s="15"/>
    </row>
    <row r="897" customFormat="false" ht="14.85" hidden="false" customHeight="false" outlineLevel="0" collapsed="false">
      <c r="A897" s="10" t="n">
        <f aca="false">+A896+1</f>
        <v>41556</v>
      </c>
      <c r="B897" s="0" t="n">
        <v>24790</v>
      </c>
      <c r="C897" s="0" t="n">
        <v>12650</v>
      </c>
      <c r="D897" s="0" t="n">
        <v>21492</v>
      </c>
      <c r="E897" s="8" t="n">
        <f aca="false">D897-D896</f>
        <v>17</v>
      </c>
      <c r="F897" s="8" t="n">
        <f aca="false">(B897-B896)+((D897-D896)-(C897-C896))</f>
        <v>39</v>
      </c>
      <c r="G897" s="8" t="n">
        <f aca="false">G896+F897</f>
        <v>33632</v>
      </c>
      <c r="H897" s="8" t="n">
        <f aca="false">(B897-B896)-(C897-C896)</f>
        <v>22</v>
      </c>
      <c r="I897" s="1" t="n">
        <f aca="false">AVERAGE(E868:E897)</f>
        <v>30.4333333333333</v>
      </c>
      <c r="J897" s="11" t="n">
        <f aca="false">(D897-D896)/F897</f>
        <v>0.435897435897436</v>
      </c>
      <c r="K897" s="19" t="n">
        <f aca="false">SUM(E532:E897)</f>
        <v>9069</v>
      </c>
      <c r="L897" s="2" t="n">
        <f aca="false">(D897-D532)/(G897-G532)</f>
        <v>0.574808143591045</v>
      </c>
      <c r="M897" s="12" t="n">
        <f aca="false">AVERAGE(J868:J897)</f>
        <v>0.980029554314634</v>
      </c>
      <c r="N897" s="22" t="n">
        <f aca="false">AVERAGE(F868:F897)</f>
        <v>31.7333333333333</v>
      </c>
      <c r="P897" s="3" t="n">
        <v>57</v>
      </c>
      <c r="Q897" s="0" t="n">
        <v>59</v>
      </c>
      <c r="R897" s="8" t="n">
        <f aca="false">IF(P897&lt;65,65-P897,0)</f>
        <v>8</v>
      </c>
      <c r="S897" s="8" t="n">
        <f aca="false">IF(Q897&lt;65,65-Q897," ")</f>
        <v>6</v>
      </c>
      <c r="T897" s="4" t="n">
        <f aca="false">IF((F897&lt;=28),(U897*0.35),(F897-28)*0.14)</f>
        <v>1.54</v>
      </c>
      <c r="U897" s="25" t="n">
        <f aca="false">IF(R897&gt;0,(R897/7)*(4),0)</f>
        <v>4.57142857142857</v>
      </c>
      <c r="V897" s="26" t="n">
        <f aca="false">(SUM(T$896:T897))/(SUM(U$896:U897))</f>
        <v>0.30625</v>
      </c>
      <c r="W897" s="21"/>
    </row>
    <row r="898" customFormat="false" ht="14.85" hidden="false" customHeight="false" outlineLevel="0" collapsed="false">
      <c r="A898" s="10" t="n">
        <f aca="false">+A897+1</f>
        <v>41557</v>
      </c>
      <c r="B898" s="0" t="n">
        <v>24822</v>
      </c>
      <c r="C898" s="0" t="n">
        <v>12652</v>
      </c>
      <c r="D898" s="0" t="n">
        <v>21500</v>
      </c>
      <c r="E898" s="8" t="n">
        <f aca="false">D898-D897</f>
        <v>8</v>
      </c>
      <c r="F898" s="8" t="n">
        <f aca="false">(B898-B897)+((D898-D897)-(C898-C897))</f>
        <v>38</v>
      </c>
      <c r="G898" s="8" t="n">
        <f aca="false">G897+F898</f>
        <v>33670</v>
      </c>
      <c r="H898" s="8" t="n">
        <f aca="false">(B898-B897)-(C898-C897)</f>
        <v>30</v>
      </c>
      <c r="I898" s="1" t="n">
        <f aca="false">AVERAGE(E869:E898)</f>
        <v>29.9</v>
      </c>
      <c r="J898" s="11" t="n">
        <f aca="false">(D898-D897)/F898</f>
        <v>0.210526315789474</v>
      </c>
      <c r="K898" s="19" t="n">
        <f aca="false">SUM(E533:E898)</f>
        <v>9071</v>
      </c>
      <c r="L898" s="2" t="n">
        <f aca="false">(D898-D533)/(G898-G533)</f>
        <v>0.574416835699797</v>
      </c>
      <c r="M898" s="12" t="n">
        <f aca="false">AVERAGE(J869:J898)</f>
        <v>0.959460891277731</v>
      </c>
      <c r="N898" s="22" t="n">
        <f aca="false">AVERAGE(F869:F898)</f>
        <v>32.0333333333333</v>
      </c>
      <c r="P898" s="3" t="n">
        <v>58</v>
      </c>
      <c r="Q898" s="0" t="n">
        <v>59</v>
      </c>
      <c r="R898" s="8" t="n">
        <f aca="false">IF(P898&lt;65,65-P898,0)</f>
        <v>7</v>
      </c>
      <c r="S898" s="8" t="n">
        <f aca="false">IF(Q898&lt;65,65-Q898," ")</f>
        <v>6</v>
      </c>
      <c r="T898" s="4" t="n">
        <f aca="false">IF((F898&lt;=28),(U898*0.35),(F898-28)*0.14)</f>
        <v>1.4</v>
      </c>
      <c r="U898" s="25" t="n">
        <f aca="false">IF(R898&gt;0,(R898/7)*(4),0)</f>
        <v>4</v>
      </c>
      <c r="V898" s="26" t="n">
        <f aca="false">(SUM(T$896:T898))/(SUM(U$896:U898))</f>
        <v>0.322368421052632</v>
      </c>
      <c r="W898" s="21"/>
    </row>
    <row r="899" customFormat="false" ht="14.85" hidden="false" customHeight="false" outlineLevel="0" collapsed="false">
      <c r="A899" s="10" t="n">
        <f aca="false">+A898+1</f>
        <v>41558</v>
      </c>
      <c r="B899" s="0" t="n">
        <v>24863</v>
      </c>
      <c r="C899" s="0" t="n">
        <v>12652</v>
      </c>
      <c r="D899" s="0" t="n">
        <v>21503</v>
      </c>
      <c r="E899" s="8" t="n">
        <f aca="false">D899-D898</f>
        <v>3</v>
      </c>
      <c r="F899" s="8" t="n">
        <f aca="false">(B899-B898)+((D899-D898)-(C899-C898))</f>
        <v>44</v>
      </c>
      <c r="G899" s="8" t="n">
        <f aca="false">G898+F899</f>
        <v>33714</v>
      </c>
      <c r="H899" s="8" t="n">
        <f aca="false">(B899-B898)-(C899-C898)</f>
        <v>41</v>
      </c>
      <c r="I899" s="1" t="n">
        <f aca="false">AVERAGE(E870:E899)</f>
        <v>28.9333333333333</v>
      </c>
      <c r="J899" s="11" t="n">
        <f aca="false">(D899-D898)/F899</f>
        <v>0.0681818181818182</v>
      </c>
      <c r="K899" s="19" t="n">
        <f aca="false">SUM(E534:E899)</f>
        <v>9065</v>
      </c>
      <c r="L899" s="2" t="n">
        <f aca="false">(D899-D534)/(G899-G534)</f>
        <v>0.57213426219126</v>
      </c>
      <c r="M899" s="12" t="n">
        <f aca="false">AVERAGE(J870:J899)</f>
        <v>0.930361069530851</v>
      </c>
      <c r="N899" s="22" t="n">
        <f aca="false">AVERAGE(F870:F899)</f>
        <v>32.3666666666667</v>
      </c>
      <c r="P899" s="3" t="n">
        <v>64</v>
      </c>
      <c r="Q899" s="0" t="n">
        <v>58</v>
      </c>
      <c r="R899" s="8" t="n">
        <f aca="false">IF(P899&lt;65,65-P899,0)</f>
        <v>1</v>
      </c>
      <c r="S899" s="8" t="n">
        <f aca="false">IF(Q899&lt;65,65-Q899," ")</f>
        <v>7</v>
      </c>
      <c r="T899" s="4" t="n">
        <f aca="false">IF((F899&lt;=28),(U899*0.35),(F899-28)*0.14)</f>
        <v>2.24</v>
      </c>
      <c r="U899" s="25" t="n">
        <f aca="false">IF(R899&gt;0,(R899/7)*(4),0)</f>
        <v>0.571428571428571</v>
      </c>
      <c r="V899" s="26" t="n">
        <f aca="false">(SUM(T$896:T899))/(SUM(U$896:U899))</f>
        <v>0.50225</v>
      </c>
      <c r="W899" s="21"/>
    </row>
    <row r="900" customFormat="false" ht="14.85" hidden="false" customHeight="false" outlineLevel="0" collapsed="false">
      <c r="A900" s="10" t="n">
        <f aca="false">+A899+1</f>
        <v>41559</v>
      </c>
      <c r="B900" s="0" t="n">
        <v>24889</v>
      </c>
      <c r="C900" s="0" t="n">
        <v>12657</v>
      </c>
      <c r="D900" s="0" t="n">
        <v>21514</v>
      </c>
      <c r="E900" s="8" t="n">
        <f aca="false">D900-D899</f>
        <v>11</v>
      </c>
      <c r="F900" s="8" t="n">
        <f aca="false">(B900-B899)+((D900-D899)-(C900-C899))</f>
        <v>32</v>
      </c>
      <c r="G900" s="8" t="n">
        <f aca="false">G899+F900</f>
        <v>33746</v>
      </c>
      <c r="H900" s="8" t="n">
        <f aca="false">(B900-B899)-(C900-C899)</f>
        <v>21</v>
      </c>
      <c r="I900" s="1" t="n">
        <f aca="false">AVERAGE(E871:E900)</f>
        <v>28.2333333333333</v>
      </c>
      <c r="J900" s="11" t="n">
        <f aca="false">(D900-D899)/F900</f>
        <v>0.34375</v>
      </c>
      <c r="K900" s="19" t="n">
        <f aca="false">SUM(E535:E900)</f>
        <v>9045</v>
      </c>
      <c r="L900" s="2" t="n">
        <f aca="false">(D900-D535)/(G900-G535)</f>
        <v>0.57066835603421</v>
      </c>
      <c r="M900" s="12" t="n">
        <f aca="false">AVERAGE(J871:J900)</f>
        <v>0.916422577467359</v>
      </c>
      <c r="N900" s="22" t="n">
        <f aca="false">AVERAGE(F871:F900)</f>
        <v>32.0333333333333</v>
      </c>
      <c r="P900" s="3" t="n">
        <v>66</v>
      </c>
      <c r="Q900" s="0" t="n">
        <v>58</v>
      </c>
      <c r="R900" s="8" t="n">
        <f aca="false">IF(P900&lt;65,65-P900,0)</f>
        <v>0</v>
      </c>
      <c r="S900" s="8" t="n">
        <v>0</v>
      </c>
      <c r="T900" s="4" t="n">
        <f aca="false">IF((F900&lt;=28),(U900*0.35),(F900-28)*0.14)</f>
        <v>0.56</v>
      </c>
      <c r="U900" s="25" t="n">
        <f aca="false">IF(R900&gt;0,(R900/7)*(4),0)</f>
        <v>0</v>
      </c>
      <c r="V900" s="26" t="n">
        <f aca="false">(SUM(T$896:T900))/(SUM(U$896:U900))</f>
        <v>0.55125</v>
      </c>
      <c r="W900" s="21"/>
    </row>
    <row r="901" customFormat="false" ht="14.85" hidden="false" customHeight="false" outlineLevel="0" collapsed="false">
      <c r="A901" s="10" t="n">
        <f aca="false">+A900+1</f>
        <v>41560</v>
      </c>
      <c r="B901" s="0" t="n">
        <v>24904</v>
      </c>
      <c r="C901" s="0" t="n">
        <v>12670</v>
      </c>
      <c r="D901" s="0" t="n">
        <v>21535</v>
      </c>
      <c r="E901" s="8" t="n">
        <f aca="false">D901-D900</f>
        <v>21</v>
      </c>
      <c r="F901" s="8" t="n">
        <f aca="false">(B901-B900)+((D901-D900)-(C901-C900))</f>
        <v>23</v>
      </c>
      <c r="G901" s="8" t="n">
        <f aca="false">G900+F901</f>
        <v>33769</v>
      </c>
      <c r="H901" s="8" t="n">
        <f aca="false">(B901-B900)-(C901-C900)</f>
        <v>2</v>
      </c>
      <c r="I901" s="1" t="n">
        <f aca="false">AVERAGE(E872:E901)</f>
        <v>28.3333333333333</v>
      </c>
      <c r="J901" s="11" t="n">
        <f aca="false">(D901-D900)/F901</f>
        <v>0.91304347826087</v>
      </c>
      <c r="K901" s="19" t="n">
        <f aca="false">SUM(E536:E901)</f>
        <v>9029</v>
      </c>
      <c r="L901" s="2" t="n">
        <f aca="false">(D901-D536)/(G901-G536)</f>
        <v>0.571020744782085</v>
      </c>
      <c r="M901" s="12" t="n">
        <f aca="false">AVERAGE(J872:J901)</f>
        <v>0.931472744691439</v>
      </c>
      <c r="N901" s="22" t="n">
        <f aca="false">AVERAGE(F872:F901)</f>
        <v>31.5</v>
      </c>
      <c r="O901" s="0" t="n">
        <v>630</v>
      </c>
      <c r="P901" s="3" t="n">
        <v>61</v>
      </c>
      <c r="Q901" s="0" t="n">
        <v>58</v>
      </c>
      <c r="R901" s="8" t="n">
        <f aca="false">IF(P901&lt;65,65-P901,0)</f>
        <v>4</v>
      </c>
      <c r="S901" s="8" t="n">
        <f aca="false">IF(Q901&lt;65,65-Q901," ")</f>
        <v>7</v>
      </c>
      <c r="T901" s="4" t="n">
        <f aca="false">IF((F901&lt;=28),(U901*0.35),(F901-28)*0.14)</f>
        <v>0.8</v>
      </c>
      <c r="U901" s="25" t="n">
        <f aca="false">IF(R901&gt;0,(R901/7)*(4),0)</f>
        <v>2.28571428571429</v>
      </c>
      <c r="V901" s="26" t="n">
        <f aca="false">(SUM(T$896:T901))/(SUM(U$896:U901))</f>
        <v>0.517708333333333</v>
      </c>
      <c r="W901" s="21"/>
    </row>
    <row r="902" customFormat="false" ht="14.85" hidden="false" customHeight="false" outlineLevel="0" collapsed="false">
      <c r="A902" s="10" t="n">
        <f aca="false">+A901+1</f>
        <v>41561</v>
      </c>
      <c r="B902" s="0" t="n">
        <v>24932</v>
      </c>
      <c r="C902" s="0" t="n">
        <v>12684</v>
      </c>
      <c r="D902" s="0" t="n">
        <v>21562</v>
      </c>
      <c r="E902" s="8" t="n">
        <f aca="false">D902-D901</f>
        <v>27</v>
      </c>
      <c r="F902" s="8" t="n">
        <f aca="false">(B902-B901)+((D902-D901)-(C902-C901))</f>
        <v>41</v>
      </c>
      <c r="G902" s="8" t="n">
        <f aca="false">G901+F902</f>
        <v>33810</v>
      </c>
      <c r="H902" s="8" t="n">
        <f aca="false">(B902-B901)-(C902-C901)</f>
        <v>14</v>
      </c>
      <c r="I902" s="1" t="n">
        <f aca="false">AVERAGE(E873:E902)</f>
        <v>27.9666666666667</v>
      </c>
      <c r="J902" s="11" t="n">
        <f aca="false">(D902-D901)/F902</f>
        <v>0.658536585365854</v>
      </c>
      <c r="K902" s="19" t="n">
        <f aca="false">SUM(E537:E902)</f>
        <v>9028</v>
      </c>
      <c r="L902" s="2" t="n">
        <f aca="false">(D902-D537)/(G902-G537)</f>
        <v>0.570422981799734</v>
      </c>
      <c r="M902" s="12" t="n">
        <f aca="false">AVERAGE(J873:J902)</f>
        <v>0.912563749149871</v>
      </c>
      <c r="N902" s="22" t="n">
        <f aca="false">AVERAGE(F873:F902)</f>
        <v>31.8333333333333</v>
      </c>
      <c r="O902" s="0" t="n">
        <v>700</v>
      </c>
      <c r="P902" s="3" t="n">
        <v>58</v>
      </c>
      <c r="Q902" s="0" t="n">
        <v>57</v>
      </c>
      <c r="R902" s="8" t="n">
        <f aca="false">IF(P902&lt;65,65-P902,0)</f>
        <v>7</v>
      </c>
      <c r="S902" s="8" t="n">
        <f aca="false">IF(Q902&lt;65,65-Q902," ")</f>
        <v>8</v>
      </c>
      <c r="T902" s="4" t="n">
        <f aca="false">IF((F902&lt;=28),(U902*0.35),(F902-28)*0.14)</f>
        <v>1.82</v>
      </c>
      <c r="U902" s="25" t="n">
        <f aca="false">IF(R902&gt;0,(R902/7)*(4),0)</f>
        <v>4</v>
      </c>
      <c r="V902" s="26" t="n">
        <f aca="false">(SUM(T$896:T902))/(SUM(U$896:U902))</f>
        <v>0.503548387096774</v>
      </c>
      <c r="W902" s="21"/>
    </row>
    <row r="903" customFormat="false" ht="14.85" hidden="false" customHeight="false" outlineLevel="0" collapsed="false">
      <c r="A903" s="10" t="n">
        <f aca="false">+A902+1</f>
        <v>41562</v>
      </c>
      <c r="B903" s="0" t="n">
        <v>24952</v>
      </c>
      <c r="C903" s="0" t="n">
        <v>12699</v>
      </c>
      <c r="D903" s="0" t="n">
        <v>21589</v>
      </c>
      <c r="E903" s="8" t="n">
        <f aca="false">D903-D902</f>
        <v>27</v>
      </c>
      <c r="F903" s="8" t="n">
        <f aca="false">(B903-B902)+((D903-D902)-(C903-C902))</f>
        <v>32</v>
      </c>
      <c r="G903" s="8" t="n">
        <f aca="false">G902+F903</f>
        <v>33842</v>
      </c>
      <c r="H903" s="8" t="n">
        <f aca="false">(B903-B902)-(C903-C902)</f>
        <v>5</v>
      </c>
      <c r="I903" s="1" t="n">
        <f aca="false">AVERAGE(E874:E903)</f>
        <v>27.9333333333333</v>
      </c>
      <c r="J903" s="11" t="n">
        <f aca="false">(D903-D902)/F903</f>
        <v>0.84375</v>
      </c>
      <c r="K903" s="19" t="n">
        <f aca="false">SUM(E538:E903)</f>
        <v>9022</v>
      </c>
      <c r="L903" s="2" t="n">
        <f aca="false">(D903-D538)/(G903-G538)</f>
        <v>0.570441288359117</v>
      </c>
      <c r="M903" s="12" t="n">
        <f aca="false">AVERAGE(J874:J903)</f>
        <v>0.916127345641099</v>
      </c>
      <c r="N903" s="22" t="n">
        <f aca="false">AVERAGE(F874:F903)</f>
        <v>31.6333333333333</v>
      </c>
      <c r="O903" s="0" t="n">
        <v>770</v>
      </c>
      <c r="P903" s="3" t="n">
        <v>61</v>
      </c>
      <c r="Q903" s="0" t="n">
        <v>57</v>
      </c>
      <c r="R903" s="8" t="n">
        <f aca="false">IF(P903&lt;65,65-P903,0)</f>
        <v>4</v>
      </c>
      <c r="S903" s="8" t="n">
        <f aca="false">IF(Q903&lt;65,65-Q903," ")</f>
        <v>8</v>
      </c>
      <c r="T903" s="4" t="n">
        <f aca="false">IF((F903&lt;=28),(U903*0.35),(F903-28)*0.14)</f>
        <v>0.56</v>
      </c>
      <c r="U903" s="25" t="n">
        <f aca="false">IF(R903&gt;0,(R903/7)*(4),0)</f>
        <v>2.28571428571429</v>
      </c>
      <c r="V903" s="26" t="n">
        <f aca="false">(SUM(T$896:T903))/(SUM(U$896:U903))</f>
        <v>0.474</v>
      </c>
      <c r="W903" s="21"/>
    </row>
    <row r="904" customFormat="false" ht="14.85" hidden="false" customHeight="false" outlineLevel="0" collapsed="false">
      <c r="A904" s="10" t="n">
        <f aca="false">+A903+1</f>
        <v>41563</v>
      </c>
      <c r="B904" s="0" t="n">
        <v>24971</v>
      </c>
      <c r="C904" s="0" t="n">
        <v>12714</v>
      </c>
      <c r="D904" s="0" t="n">
        <v>21610</v>
      </c>
      <c r="E904" s="8" t="n">
        <f aca="false">D904-D903</f>
        <v>21</v>
      </c>
      <c r="F904" s="8" t="n">
        <f aca="false">(B904-B903)+((D904-D903)-(C904-C903))</f>
        <v>25</v>
      </c>
      <c r="G904" s="8" t="n">
        <f aca="false">G903+F904</f>
        <v>33867</v>
      </c>
      <c r="H904" s="8" t="n">
        <f aca="false">(B904-B903)-(C904-C903)</f>
        <v>4</v>
      </c>
      <c r="I904" s="1" t="n">
        <f aca="false">AVERAGE(E875:E904)</f>
        <v>27.6666666666667</v>
      </c>
      <c r="J904" s="11" t="n">
        <f aca="false">(D904-D903)/F904</f>
        <v>0.84</v>
      </c>
      <c r="K904" s="19" t="n">
        <f aca="false">SUM(E539:E904)</f>
        <v>9018</v>
      </c>
      <c r="L904" s="2" t="n">
        <f aca="false">(D904-D539)/(G904-G539)</f>
        <v>0.571147624183214</v>
      </c>
      <c r="M904" s="12" t="n">
        <f aca="false">AVERAGE(J875:J904)</f>
        <v>0.913919012307766</v>
      </c>
      <c r="N904" s="22" t="n">
        <f aca="false">AVERAGE(F875:F904)</f>
        <v>31.4</v>
      </c>
      <c r="O904" s="0" t="s">
        <v>26</v>
      </c>
      <c r="P904" s="3" t="n">
        <v>61</v>
      </c>
      <c r="Q904" s="0" t="n">
        <v>56</v>
      </c>
      <c r="R904" s="8" t="n">
        <f aca="false">IF(P904&lt;65,65-P904,0)</f>
        <v>4</v>
      </c>
      <c r="S904" s="8" t="n">
        <f aca="false">IF(Q904&lt;65,65-Q904," ")</f>
        <v>9</v>
      </c>
      <c r="T904" s="4" t="n">
        <f aca="false">IF((F904&lt;=28),(U904*0.35),(F904-28)*0.14)</f>
        <v>0.8</v>
      </c>
      <c r="U904" s="25" t="n">
        <f aca="false">IF(R904&gt;0,(R904/7)*(4),0)</f>
        <v>2.28571428571429</v>
      </c>
      <c r="V904" s="26" t="n">
        <f aca="false">(SUM(T$896:T904))/(SUM(U$896:U904))</f>
        <v>0.461282051282051</v>
      </c>
      <c r="W904" s="21"/>
    </row>
    <row r="905" customFormat="false" ht="14.85" hidden="false" customHeight="false" outlineLevel="0" collapsed="false">
      <c r="A905" s="10" t="n">
        <f aca="false">+A904+1</f>
        <v>41564</v>
      </c>
      <c r="B905" s="0" t="n">
        <v>24994</v>
      </c>
      <c r="C905" s="0" t="n">
        <v>12716</v>
      </c>
      <c r="D905" s="0" t="n">
        <v>21619</v>
      </c>
      <c r="E905" s="8" t="n">
        <f aca="false">D905-D904</f>
        <v>9</v>
      </c>
      <c r="F905" s="8" t="n">
        <f aca="false">(B905-B904)+((D905-D904)-(C905-C904))</f>
        <v>30</v>
      </c>
      <c r="G905" s="8" t="n">
        <f aca="false">G904+F905</f>
        <v>33897</v>
      </c>
      <c r="H905" s="8" t="n">
        <f aca="false">(B905-B904)-(C905-C904)</f>
        <v>21</v>
      </c>
      <c r="I905" s="1" t="n">
        <f aca="false">AVERAGE(E876:E905)</f>
        <v>27.0666666666667</v>
      </c>
      <c r="J905" s="11" t="n">
        <f aca="false">(D905-D904)/F905</f>
        <v>0.3</v>
      </c>
      <c r="K905" s="19" t="n">
        <f aca="false">SUM(E540:E905)</f>
        <v>9012</v>
      </c>
      <c r="L905" s="2" t="n">
        <f aca="false">(D905-D540)/(G905-G540)</f>
        <v>0.569380115474906</v>
      </c>
      <c r="M905" s="12" t="n">
        <f aca="false">AVERAGE(J876:J905)</f>
        <v>0.894886754243249</v>
      </c>
      <c r="N905" s="22" t="n">
        <f aca="false">AVERAGE(F876:F905)</f>
        <v>31.3666666666667</v>
      </c>
      <c r="P905" s="3" t="n">
        <v>68</v>
      </c>
      <c r="Q905" s="0" t="n">
        <v>56</v>
      </c>
      <c r="R905" s="8" t="n">
        <f aca="false">IF(P905&lt;65,65-P905,0)</f>
        <v>0</v>
      </c>
      <c r="S905" s="8" t="n">
        <v>0</v>
      </c>
      <c r="T905" s="4" t="n">
        <f aca="false">IF((F905&lt;=28),(U905*0.35),(F905-28)*0.14)</f>
        <v>0.28</v>
      </c>
      <c r="U905" s="25" t="n">
        <f aca="false">IF(R905&gt;0,(R905/7)*(4),0)</f>
        <v>0</v>
      </c>
      <c r="V905" s="26" t="n">
        <f aca="false">(SUM(T$896:T905))/(SUM(U$896:U905))</f>
        <v>0.473846153846154</v>
      </c>
      <c r="W905" s="21"/>
    </row>
    <row r="906" customFormat="false" ht="14.85" hidden="false" customHeight="false" outlineLevel="0" collapsed="false">
      <c r="A906" s="10" t="n">
        <f aca="false">+A905+1</f>
        <v>41565</v>
      </c>
      <c r="B906" s="0" t="n">
        <v>25014</v>
      </c>
      <c r="C906" s="0" t="n">
        <v>12727</v>
      </c>
      <c r="D906" s="0" t="n">
        <v>21636</v>
      </c>
      <c r="E906" s="8" t="n">
        <f aca="false">D906-D905</f>
        <v>17</v>
      </c>
      <c r="F906" s="8" t="n">
        <f aca="false">(B906-B905)+((D906-D905)-(C906-C905))</f>
        <v>26</v>
      </c>
      <c r="G906" s="8" t="n">
        <f aca="false">G905+F906</f>
        <v>33923</v>
      </c>
      <c r="H906" s="8" t="n">
        <f aca="false">(B906-B905)-(C906-C905)</f>
        <v>9</v>
      </c>
      <c r="I906" s="1" t="n">
        <f aca="false">AVERAGE(E877:E906)</f>
        <v>26.1</v>
      </c>
      <c r="J906" s="11" t="n">
        <f aca="false">(D906-D905)/F906</f>
        <v>0.653846153846154</v>
      </c>
      <c r="K906" s="19" t="n">
        <f aca="false">SUM(E541:E906)</f>
        <v>8991</v>
      </c>
      <c r="L906" s="2" t="n">
        <f aca="false">(D906-D541)/(G906-G541)</f>
        <v>0.568082270043801</v>
      </c>
      <c r="M906" s="12" t="n">
        <f aca="false">AVERAGE(J877:J906)</f>
        <v>0.87524018459668</v>
      </c>
      <c r="N906" s="22" t="n">
        <f aca="false">AVERAGE(F877:F906)</f>
        <v>31</v>
      </c>
      <c r="P906" s="3" t="n">
        <v>53</v>
      </c>
      <c r="Q906" s="0" t="n">
        <v>56</v>
      </c>
      <c r="R906" s="8" t="n">
        <f aca="false">IF(P906&lt;65,65-P906,0)</f>
        <v>12</v>
      </c>
      <c r="S906" s="8" t="n">
        <f aca="false">IF(Q906&lt;65,65-Q906," ")</f>
        <v>9</v>
      </c>
      <c r="T906" s="4" t="n">
        <f aca="false">IF((F906&lt;=28),(U906*0.35),(F906-28)*0.14)</f>
        <v>2.4</v>
      </c>
      <c r="U906" s="25" t="n">
        <f aca="false">IF(R906&gt;0,(R906/7)*(4),0)</f>
        <v>6.85714285714286</v>
      </c>
      <c r="V906" s="26" t="n">
        <f aca="false">(SUM(T$896:T906))/(SUM(U$896:U906))</f>
        <v>0.444705882352941</v>
      </c>
      <c r="W906" s="21"/>
    </row>
    <row r="907" customFormat="false" ht="14.85" hidden="false" customHeight="false" outlineLevel="0" collapsed="false">
      <c r="A907" s="10" t="n">
        <f aca="false">+A906+1</f>
        <v>41566</v>
      </c>
      <c r="B907" s="0" t="n">
        <v>25044</v>
      </c>
      <c r="C907" s="0" t="n">
        <v>12742</v>
      </c>
      <c r="D907" s="0" t="n">
        <v>21659</v>
      </c>
      <c r="E907" s="8" t="n">
        <f aca="false">D907-D906</f>
        <v>23</v>
      </c>
      <c r="F907" s="8" t="n">
        <f aca="false">(B907-B906)+((D907-D906)-(C907-C906))</f>
        <v>38</v>
      </c>
      <c r="G907" s="8" t="n">
        <f aca="false">G906+F907</f>
        <v>33961</v>
      </c>
      <c r="H907" s="8" t="n">
        <f aca="false">(B907-B906)-(C907-C906)</f>
        <v>15</v>
      </c>
      <c r="I907" s="1" t="n">
        <f aca="false">AVERAGE(E878:E907)</f>
        <v>25.3666666666667</v>
      </c>
      <c r="J907" s="11" t="n">
        <f aca="false">(D907-D906)/F907</f>
        <v>0.605263157894737</v>
      </c>
      <c r="K907" s="19" t="n">
        <f aca="false">SUM(E542:E907)</f>
        <v>8972</v>
      </c>
      <c r="L907" s="2" t="n">
        <f aca="false">(D907-D542)/(G907-G542)</f>
        <v>0.567776720583571</v>
      </c>
      <c r="M907" s="12" t="n">
        <f aca="false">AVERAGE(J878:J907)</f>
        <v>0.841844194621743</v>
      </c>
      <c r="N907" s="22" t="n">
        <f aca="false">AVERAGE(F878:F907)</f>
        <v>31.3333333333333</v>
      </c>
      <c r="P907" s="3" t="n">
        <v>55</v>
      </c>
      <c r="Q907" s="0" t="n">
        <v>56</v>
      </c>
      <c r="R907" s="8" t="n">
        <f aca="false">IF(P907&lt;65,65-P907,0)</f>
        <v>10</v>
      </c>
      <c r="S907" s="8" t="n">
        <f aca="false">IF(Q907&lt;65,65-Q907," ")</f>
        <v>9</v>
      </c>
      <c r="T907" s="4" t="n">
        <f aca="false">IF((F907&lt;=28),(U907*0.35),(F907-28)*0.14)</f>
        <v>1.4</v>
      </c>
      <c r="U907" s="25" t="n">
        <f aca="false">IF(R907&gt;0,(R907/7)*(4),0)</f>
        <v>5.71428571428571</v>
      </c>
      <c r="V907" s="26" t="n">
        <f aca="false">(SUM(T$896:T907))/(SUM(U$896:U907))</f>
        <v>0.411967213114754</v>
      </c>
      <c r="W907" s="21"/>
    </row>
    <row r="908" customFormat="false" ht="14.85" hidden="false" customHeight="false" outlineLevel="0" collapsed="false">
      <c r="A908" s="10" t="n">
        <f aca="false">+A907+1</f>
        <v>41567</v>
      </c>
      <c r="B908" s="0" t="n">
        <v>25074</v>
      </c>
      <c r="C908" s="0" t="n">
        <v>12752</v>
      </c>
      <c r="D908" s="0" t="n">
        <v>21674</v>
      </c>
      <c r="E908" s="8" t="n">
        <f aca="false">D908-D907</f>
        <v>15</v>
      </c>
      <c r="F908" s="8" t="n">
        <f aca="false">(B908-B907)+((D908-D907)-(C908-C907))</f>
        <v>35</v>
      </c>
      <c r="G908" s="8" t="n">
        <f aca="false">G907+F908</f>
        <v>33996</v>
      </c>
      <c r="H908" s="8" t="n">
        <f aca="false">(B908-B907)-(C908-C907)</f>
        <v>20</v>
      </c>
      <c r="I908" s="1" t="n">
        <f aca="false">AVERAGE(E879:E908)</f>
        <v>24.3666666666667</v>
      </c>
      <c r="J908" s="11" t="n">
        <f aca="false">(D908-D907)/F908</f>
        <v>0.428571428571429</v>
      </c>
      <c r="K908" s="19" t="n">
        <f aca="false">SUM(E543:E908)</f>
        <v>8966</v>
      </c>
      <c r="L908" s="2" t="n">
        <f aca="false">(D908-D543)/(G908-G543)</f>
        <v>0.567298548151905</v>
      </c>
      <c r="M908" s="12" t="n">
        <f aca="false">AVERAGE(J879:J908)</f>
        <v>0.807742812133263</v>
      </c>
      <c r="N908" s="22" t="n">
        <f aca="false">AVERAGE(F879:F908)</f>
        <v>31.4666666666667</v>
      </c>
      <c r="P908" s="3" t="n">
        <v>55</v>
      </c>
      <c r="Q908" s="0" t="n">
        <v>55</v>
      </c>
      <c r="R908" s="8" t="n">
        <f aca="false">IF(P908&lt;65,65-P908,0)</f>
        <v>10</v>
      </c>
      <c r="S908" s="8" t="n">
        <f aca="false">IF(Q908&lt;65,65-Q908," ")</f>
        <v>10</v>
      </c>
      <c r="T908" s="4" t="n">
        <f aca="false">IF((F908&lt;=28),(U908*0.35),(F908-28)*0.14)</f>
        <v>0.98</v>
      </c>
      <c r="U908" s="25" t="n">
        <f aca="false">IF(R908&gt;0,(R908/7)*(4),0)</f>
        <v>5.71428571428571</v>
      </c>
      <c r="V908" s="26" t="n">
        <f aca="false">(SUM(T$896:T908))/(SUM(U$896:U908))</f>
        <v>0.378098591549296</v>
      </c>
      <c r="W908" s="21"/>
    </row>
    <row r="909" customFormat="false" ht="14.85" hidden="false" customHeight="false" outlineLevel="0" collapsed="false">
      <c r="A909" s="10" t="n">
        <f aca="false">+A908+1</f>
        <v>41568</v>
      </c>
      <c r="B909" s="0" t="n">
        <v>25103</v>
      </c>
      <c r="C909" s="0" t="n">
        <v>12769</v>
      </c>
      <c r="D909" s="0" t="n">
        <v>21701</v>
      </c>
      <c r="E909" s="8" t="n">
        <f aca="false">D909-D908</f>
        <v>27</v>
      </c>
      <c r="F909" s="8" t="n">
        <f aca="false">(B909-B908)+((D909-D908)-(C909-C908))</f>
        <v>39</v>
      </c>
      <c r="G909" s="8" t="n">
        <f aca="false">G908+F909</f>
        <v>34035</v>
      </c>
      <c r="H909" s="8" t="n">
        <f aca="false">(B909-B908)-(C909-C908)</f>
        <v>12</v>
      </c>
      <c r="I909" s="1" t="n">
        <f aca="false">AVERAGE(E880:E909)</f>
        <v>24.0666666666667</v>
      </c>
      <c r="J909" s="11" t="n">
        <f aca="false">(D909-D908)/F909</f>
        <v>0.692307692307692</v>
      </c>
      <c r="K909" s="19" t="n">
        <f aca="false">SUM(E544:E909)</f>
        <v>8975</v>
      </c>
      <c r="L909" s="2" t="n">
        <f aca="false">(D909-D544)/(G909-G544)</f>
        <v>0.566332995438419</v>
      </c>
      <c r="M909" s="12" t="n">
        <f aca="false">AVERAGE(J880:J909)</f>
        <v>0.790819735210186</v>
      </c>
      <c r="N909" s="22" t="n">
        <f aca="false">AVERAGE(F880:F909)</f>
        <v>31.7666666666667</v>
      </c>
      <c r="O909" s="0" t="s">
        <v>46</v>
      </c>
      <c r="P909" s="3" t="n">
        <v>55</v>
      </c>
      <c r="Q909" s="0" t="n">
        <v>55</v>
      </c>
      <c r="R909" s="8" t="n">
        <f aca="false">IF(P909&lt;65,65-P909,0)</f>
        <v>10</v>
      </c>
      <c r="S909" s="8" t="n">
        <f aca="false">IF(Q909&lt;65,65-Q909," ")</f>
        <v>10</v>
      </c>
      <c r="T909" s="4" t="n">
        <f aca="false">IF((F909&lt;=28),(U909*0.35),(F909-28)*0.14)</f>
        <v>1.54</v>
      </c>
      <c r="U909" s="25" t="n">
        <f aca="false">IF(R909&gt;0,(R909/7)*(4),0)</f>
        <v>5.71428571428571</v>
      </c>
      <c r="V909" s="26" t="n">
        <f aca="false">(SUM(T$896:T909))/(SUM(U$896:U909))</f>
        <v>0.364691358024691</v>
      </c>
      <c r="W909" s="21"/>
    </row>
    <row r="910" customFormat="false" ht="14.85" hidden="false" customHeight="false" outlineLevel="0" collapsed="false">
      <c r="A910" s="10" t="n">
        <f aca="false">+A909+1</f>
        <v>41569</v>
      </c>
      <c r="B910" s="0" t="n">
        <v>25125</v>
      </c>
      <c r="C910" s="0" t="n">
        <v>12790</v>
      </c>
      <c r="D910" s="0" t="n">
        <v>21728</v>
      </c>
      <c r="E910" s="8" t="n">
        <f aca="false">D910-D909</f>
        <v>27</v>
      </c>
      <c r="F910" s="8" t="n">
        <f aca="false">(B910-B909)+((D910-D909)-(C910-C909))</f>
        <v>28</v>
      </c>
      <c r="G910" s="8" t="n">
        <f aca="false">G909+F910</f>
        <v>34063</v>
      </c>
      <c r="H910" s="8" t="n">
        <f aca="false">(B910-B909)-(C910-C909)</f>
        <v>1</v>
      </c>
      <c r="I910" s="1" t="n">
        <f aca="false">AVERAGE(E881:E910)</f>
        <v>23.7666666666667</v>
      </c>
      <c r="J910" s="11" t="n">
        <f aca="false">(D910-D909)/F910</f>
        <v>0.964285714285714</v>
      </c>
      <c r="K910" s="19" t="n">
        <f aca="false">SUM(E545:E910)</f>
        <v>8966</v>
      </c>
      <c r="L910" s="2" t="n">
        <f aca="false">(D910-D545)/(G910-G545)</f>
        <v>0.566148969889065</v>
      </c>
      <c r="M910" s="12" t="n">
        <f aca="false">AVERAGE(J881:J910)</f>
        <v>0.774962592353044</v>
      </c>
      <c r="N910" s="22" t="n">
        <f aca="false">AVERAGE(F881:F910)</f>
        <v>31.8666666666667</v>
      </c>
      <c r="P910" s="3" t="n">
        <v>58</v>
      </c>
      <c r="Q910" s="0" t="n">
        <v>54</v>
      </c>
      <c r="R910" s="8" t="n">
        <f aca="false">IF(P910&lt;65,65-P910,0)</f>
        <v>7</v>
      </c>
      <c r="S910" s="8" t="n">
        <f aca="false">IF(Q910&lt;65,65-Q910," ")</f>
        <v>11</v>
      </c>
      <c r="T910" s="4" t="n">
        <f aca="false">IF((F910&lt;=28),(U910*0.35),(F910-28)*0.14)</f>
        <v>1.4</v>
      </c>
      <c r="U910" s="25" t="n">
        <f aca="false">IF(R910&gt;0,(R910/7)*(4),0)</f>
        <v>4</v>
      </c>
      <c r="V910" s="26" t="n">
        <f aca="false">(SUM(T$896:T910))/(SUM(U$896:U910))</f>
        <v>0.363522727272727</v>
      </c>
      <c r="W910" s="21" t="n">
        <f aca="false">(AVERAGE(T904:T910))/(AVERAGE(U904:U910))</f>
        <v>0.290566037735849</v>
      </c>
    </row>
    <row r="911" customFormat="false" ht="14.85" hidden="false" customHeight="false" outlineLevel="0" collapsed="false">
      <c r="A911" s="10" t="n">
        <f aca="false">+A910+1</f>
        <v>41570</v>
      </c>
      <c r="B911" s="0" t="n">
        <v>25156</v>
      </c>
      <c r="C911" s="0" t="n">
        <v>12795</v>
      </c>
      <c r="D911" s="0" t="n">
        <v>21740</v>
      </c>
      <c r="E911" s="8" t="n">
        <f aca="false">D911-D910</f>
        <v>12</v>
      </c>
      <c r="F911" s="8" t="n">
        <f aca="false">(B911-B910)+((D911-D910)-(C911-C910))</f>
        <v>38</v>
      </c>
      <c r="G911" s="8" t="n">
        <f aca="false">G910+F911</f>
        <v>34101</v>
      </c>
      <c r="H911" s="8" t="n">
        <f aca="false">(B911-B910)-(C911-C910)</f>
        <v>26</v>
      </c>
      <c r="I911" s="1" t="n">
        <f aca="false">AVERAGE(E882:E911)</f>
        <v>22.7333333333333</v>
      </c>
      <c r="J911" s="11" t="n">
        <f aca="false">(D911-D910)/F911</f>
        <v>0.31578947368421</v>
      </c>
      <c r="K911" s="19" t="n">
        <f aca="false">SUM(E546:E911)</f>
        <v>8943</v>
      </c>
      <c r="L911" s="2" t="n">
        <f aca="false">(D911-D546)/(G911-G546)</f>
        <v>0.56482068178938</v>
      </c>
      <c r="M911" s="12" t="n">
        <f aca="false">AVERAGE(J882:J911)</f>
        <v>0.749655574809184</v>
      </c>
      <c r="N911" s="22" t="n">
        <f aca="false">AVERAGE(F882:F911)</f>
        <v>31.8</v>
      </c>
      <c r="P911" s="3" t="n">
        <v>51</v>
      </c>
      <c r="Q911" s="0" t="n">
        <v>54</v>
      </c>
      <c r="R911" s="8" t="n">
        <f aca="false">IF(P911&lt;65,65-P911,0)</f>
        <v>14</v>
      </c>
      <c r="S911" s="8" t="n">
        <f aca="false">IF(Q911&lt;65,65-Q911," ")</f>
        <v>11</v>
      </c>
      <c r="T911" s="4" t="n">
        <f aca="false">IF((F911&lt;=28),(U911*0.35),(F911-28)*0.14)</f>
        <v>1.4</v>
      </c>
      <c r="U911" s="25" t="n">
        <f aca="false">IF(R911&gt;0,(R911/7)*(4),0)</f>
        <v>8</v>
      </c>
      <c r="V911" s="26" t="n">
        <f aca="false">(SUM(T$896:T911))/(SUM(U$896:U911))</f>
        <v>0.337647058823529</v>
      </c>
      <c r="W911" s="21" t="n">
        <f aca="false">(AVERAGE(T905:T911))/(AVERAGE(U905:U911))</f>
        <v>0.261111111111111</v>
      </c>
    </row>
    <row r="912" customFormat="false" ht="14.85" hidden="false" customHeight="false" outlineLevel="0" collapsed="false">
      <c r="A912" s="10" t="n">
        <f aca="false">+A911+1</f>
        <v>41571</v>
      </c>
      <c r="B912" s="0" t="n">
        <v>25190</v>
      </c>
      <c r="C912" s="0" t="n">
        <v>12809</v>
      </c>
      <c r="D912" s="0" t="n">
        <v>21764</v>
      </c>
      <c r="E912" s="8" t="n">
        <f aca="false">D912-D911</f>
        <v>24</v>
      </c>
      <c r="F912" s="8" t="n">
        <f aca="false">(B912-B911)+((D912-D911)-(C912-C911))</f>
        <v>44</v>
      </c>
      <c r="G912" s="8" t="n">
        <f aca="false">G911+F912</f>
        <v>34145</v>
      </c>
      <c r="H912" s="8" t="n">
        <f aca="false">(B912-B911)-(C912-C911)</f>
        <v>20</v>
      </c>
      <c r="I912" s="1" t="n">
        <f aca="false">AVERAGE(E883:E912)</f>
        <v>22.1</v>
      </c>
      <c r="J912" s="11" t="n">
        <f aca="false">(D912-D911)/F912</f>
        <v>0.545454545454545</v>
      </c>
      <c r="K912" s="19" t="n">
        <f aca="false">SUM(E547:E912)</f>
        <v>8938</v>
      </c>
      <c r="L912" s="2" t="n">
        <f aca="false">(D912-D547)/(G912-G547)</f>
        <v>0.565134827193316</v>
      </c>
      <c r="M912" s="12" t="n">
        <f aca="false">AVERAGE(J883:J912)</f>
        <v>0.735261635415244</v>
      </c>
      <c r="N912" s="22" t="n">
        <f aca="false">AVERAGE(F883:F912)</f>
        <v>31.8</v>
      </c>
      <c r="P912" s="3" t="n">
        <v>48</v>
      </c>
      <c r="Q912" s="0" t="n">
        <v>54</v>
      </c>
      <c r="R912" s="8" t="n">
        <f aca="false">IF(P912&lt;65,65-P912,0)</f>
        <v>17</v>
      </c>
      <c r="S912" s="8" t="n">
        <f aca="false">IF(Q912&lt;65,65-Q912," ")</f>
        <v>11</v>
      </c>
      <c r="T912" s="4" t="n">
        <f aca="false">IF((F912&lt;=28),(U912*0.35),(F912-28)*0.14)</f>
        <v>2.24</v>
      </c>
      <c r="U912" s="25" t="n">
        <f aca="false">IF(R912&gt;0,(R912/7)*(4),0)</f>
        <v>9.71428571428571</v>
      </c>
      <c r="V912" s="26" t="n">
        <f aca="false">(SUM(T$896:T912))/(SUM(U$896:U912))</f>
        <v>0.322352941176471</v>
      </c>
      <c r="W912" s="21" t="n">
        <f aca="false">(AVERAGE(T906:T912))/(AVERAGE(U906:U912))</f>
        <v>0.2485</v>
      </c>
    </row>
    <row r="913" customFormat="false" ht="14.85" hidden="false" customHeight="false" outlineLevel="0" collapsed="false">
      <c r="A913" s="10" t="n">
        <f aca="false">+A912+1</f>
        <v>41572</v>
      </c>
      <c r="B913" s="0" t="n">
        <v>25225</v>
      </c>
      <c r="C913" s="0" t="n">
        <v>12830</v>
      </c>
      <c r="D913" s="0" t="n">
        <v>21795</v>
      </c>
      <c r="E913" s="8" t="n">
        <f aca="false">D913-D912</f>
        <v>31</v>
      </c>
      <c r="F913" s="8" t="n">
        <f aca="false">(B913-B912)+((D913-D912)-(C913-C912))</f>
        <v>45</v>
      </c>
      <c r="G913" s="8" t="n">
        <f aca="false">G912+F913</f>
        <v>34190</v>
      </c>
      <c r="H913" s="8" t="n">
        <f aca="false">(B913-B912)-(C913-C912)</f>
        <v>14</v>
      </c>
      <c r="I913" s="1" t="n">
        <f aca="false">AVERAGE(E884:E913)</f>
        <v>21.8333333333333</v>
      </c>
      <c r="J913" s="11" t="n">
        <f aca="false">(D913-D912)/F913</f>
        <v>0.688888888888889</v>
      </c>
      <c r="K913" s="19" t="n">
        <f aca="false">SUM(E548:E913)</f>
        <v>8959</v>
      </c>
      <c r="L913" s="2" t="n">
        <f aca="false">(D913-D548)/(G913-G548)</f>
        <v>0.564953536886023</v>
      </c>
      <c r="M913" s="12" t="n">
        <f aca="false">AVERAGE(J884:J913)</f>
        <v>0.701702859247773</v>
      </c>
      <c r="N913" s="22" t="n">
        <f aca="false">AVERAGE(F884:F913)</f>
        <v>32.5333333333333</v>
      </c>
      <c r="P913" s="3" t="n">
        <v>46</v>
      </c>
      <c r="Q913" s="0" t="n">
        <v>54</v>
      </c>
      <c r="R913" s="8" t="n">
        <f aca="false">IF(P913&lt;65,65-P913,0)</f>
        <v>19</v>
      </c>
      <c r="S913" s="8" t="n">
        <f aca="false">IF(Q913&lt;65,65-Q913," ")</f>
        <v>11</v>
      </c>
      <c r="T913" s="4" t="n">
        <f aca="false">IF((F913&lt;=28),(U913*0.35),(F913-28)*0.14)</f>
        <v>2.38</v>
      </c>
      <c r="U913" s="25" t="n">
        <f aca="false">IF(R913&gt;0,(R913/7)*(4),0)</f>
        <v>10.8571428571429</v>
      </c>
      <c r="V913" s="26" t="n">
        <f aca="false">(SUM(T$896:T913))/(SUM(U$896:U913))</f>
        <v>0.308152173913043</v>
      </c>
      <c r="W913" s="21" t="n">
        <f aca="false">(AVERAGE(T907:T913))/(AVERAGE(U907:U913))</f>
        <v>0.228103448275862</v>
      </c>
    </row>
    <row r="914" customFormat="false" ht="14.85" hidden="false" customHeight="false" outlineLevel="0" collapsed="false">
      <c r="A914" s="10" t="n">
        <f aca="false">+A913+1</f>
        <v>41573</v>
      </c>
      <c r="B914" s="0" t="n">
        <v>25259</v>
      </c>
      <c r="C914" s="0" t="n">
        <v>12851</v>
      </c>
      <c r="D914" s="0" t="n">
        <v>21828</v>
      </c>
      <c r="E914" s="8" t="n">
        <f aca="false">D914-D913</f>
        <v>33</v>
      </c>
      <c r="F914" s="8" t="n">
        <f aca="false">(B914-B913)+((D914-D913)-(C914-C913))</f>
        <v>46</v>
      </c>
      <c r="G914" s="8" t="n">
        <f aca="false">G913+F914</f>
        <v>34236</v>
      </c>
      <c r="H914" s="8" t="n">
        <f aca="false">(B914-B913)-(C914-C913)</f>
        <v>13</v>
      </c>
      <c r="I914" s="1" t="n">
        <f aca="false">AVERAGE(E885:E914)</f>
        <v>21.8666666666667</v>
      </c>
      <c r="J914" s="11" t="n">
        <f aca="false">(D914-D913)/F914</f>
        <v>0.717391304347826</v>
      </c>
      <c r="K914" s="19" t="n">
        <f aca="false">SUM(E549:E914)</f>
        <v>8970</v>
      </c>
      <c r="L914" s="2" t="n">
        <f aca="false">(D914-D549)/(G914-G549)</f>
        <v>0.566384537645275</v>
      </c>
      <c r="M914" s="12" t="n">
        <f aca="false">AVERAGE(J885:J914)</f>
        <v>0.688834293530631</v>
      </c>
      <c r="N914" s="22" t="n">
        <f aca="false">AVERAGE(F885:F914)</f>
        <v>33.1</v>
      </c>
      <c r="P914" s="3" t="n">
        <v>45</v>
      </c>
      <c r="Q914" s="0" t="n">
        <v>53</v>
      </c>
      <c r="R914" s="8" t="n">
        <f aca="false">IF(P914&lt;65,65-P914,0)</f>
        <v>20</v>
      </c>
      <c r="S914" s="8" t="n">
        <f aca="false">IF(Q914&lt;65,65-Q914," ")</f>
        <v>12</v>
      </c>
      <c r="T914" s="4" t="n">
        <f aca="false">IF((F914&lt;=28),(U914*0.35),(F914-28)*0.14)</f>
        <v>2.52</v>
      </c>
      <c r="U914" s="25" t="n">
        <f aca="false">IF(R914&gt;0,(R914/7)*(4),0)</f>
        <v>11.4285714285714</v>
      </c>
      <c r="V914" s="26" t="n">
        <f aca="false">(SUM(T$896:T914))/(SUM(U$896:U914))</f>
        <v>0.297056962025316</v>
      </c>
      <c r="W914" s="21" t="n">
        <f aca="false">(AVERAGE(T908:T914))/(AVERAGE(U908:U914))</f>
        <v>0.22479381443299</v>
      </c>
    </row>
    <row r="915" customFormat="false" ht="14.85" hidden="false" customHeight="false" outlineLevel="0" collapsed="false">
      <c r="A915" s="10" t="n">
        <f aca="false">+A914+1</f>
        <v>41574</v>
      </c>
      <c r="B915" s="0" t="n">
        <v>25286</v>
      </c>
      <c r="C915" s="0" t="n">
        <v>12882</v>
      </c>
      <c r="D915" s="0" t="n">
        <v>21869</v>
      </c>
      <c r="E915" s="8" t="n">
        <f aca="false">D915-D914</f>
        <v>41</v>
      </c>
      <c r="F915" s="8" t="n">
        <f aca="false">(B915-B914)+((D915-D914)-(C915-C914))</f>
        <v>37</v>
      </c>
      <c r="G915" s="8" t="n">
        <f aca="false">G914+F915</f>
        <v>34273</v>
      </c>
      <c r="H915" s="8" t="n">
        <f aca="false">(B915-B914)-(C915-C914)</f>
        <v>-4</v>
      </c>
      <c r="I915" s="1" t="n">
        <f aca="false">AVERAGE(E886:E915)</f>
        <v>22.0333333333333</v>
      </c>
      <c r="J915" s="11" t="n">
        <f aca="false">(D915-D914)/F915</f>
        <v>1.10810810810811</v>
      </c>
      <c r="K915" s="19" t="n">
        <f aca="false">SUM(E550:E915)</f>
        <v>9008</v>
      </c>
      <c r="L915" s="2" t="n">
        <f aca="false">(D915-D550)/(G915-G550)</f>
        <v>0.568398459693201</v>
      </c>
      <c r="M915" s="12" t="n">
        <f aca="false">AVERAGE(J886:J915)</f>
        <v>0.687061553048213</v>
      </c>
      <c r="N915" s="22" t="n">
        <f aca="false">AVERAGE(F886:F915)</f>
        <v>33.3</v>
      </c>
      <c r="P915" s="3" t="n">
        <v>51</v>
      </c>
      <c r="Q915" s="0" t="n">
        <v>53</v>
      </c>
      <c r="R915" s="8" t="n">
        <f aca="false">IF(P915&lt;65,65-P915,0)</f>
        <v>14</v>
      </c>
      <c r="S915" s="8" t="n">
        <f aca="false">IF(Q915&lt;65,65-Q915," ")</f>
        <v>12</v>
      </c>
      <c r="T915" s="4" t="n">
        <f aca="false">IF((F915&lt;=28),(U915*0.35),(F915-28)*0.14)</f>
        <v>1.26</v>
      </c>
      <c r="U915" s="25" t="n">
        <f aca="false">IF(R915&gt;0,(R915/7)*(4),0)</f>
        <v>8</v>
      </c>
      <c r="V915" s="26" t="n">
        <f aca="false">(SUM(T$896:T915))/(SUM(U$896:U915))</f>
        <v>0.285697674418605</v>
      </c>
      <c r="W915" s="21" t="n">
        <f aca="false">(AVERAGE(T909:T915))/(AVERAGE(U909:U915))</f>
        <v>0.220742574257426</v>
      </c>
    </row>
    <row r="916" customFormat="false" ht="14.85" hidden="false" customHeight="false" outlineLevel="0" collapsed="false">
      <c r="A916" s="10" t="n">
        <f aca="false">+A915+1</f>
        <v>41575</v>
      </c>
      <c r="B916" s="0" t="n">
        <v>25323</v>
      </c>
      <c r="C916" s="0" t="n">
        <v>12908</v>
      </c>
      <c r="D916" s="0" t="n">
        <v>21905</v>
      </c>
      <c r="E916" s="8" t="n">
        <f aca="false">D916-D915</f>
        <v>36</v>
      </c>
      <c r="F916" s="8" t="n">
        <f aca="false">(B916-B915)+((D916-D915)-(C916-C915))</f>
        <v>47</v>
      </c>
      <c r="G916" s="8" t="n">
        <f aca="false">G915+F916</f>
        <v>34320</v>
      </c>
      <c r="H916" s="8" t="n">
        <f aca="false">(B916-B915)-(C916-C915)</f>
        <v>11</v>
      </c>
      <c r="I916" s="1" t="n">
        <f aca="false">AVERAGE(E887:E916)</f>
        <v>22.3333333333333</v>
      </c>
      <c r="J916" s="11" t="n">
        <f aca="false">(D916-D915)/F916</f>
        <v>0.765957446808511</v>
      </c>
      <c r="K916" s="19" t="n">
        <f aca="false">SUM(E551:E916)</f>
        <v>9040</v>
      </c>
      <c r="L916" s="2" t="n">
        <f aca="false">(D916-D551)/(G916-G551)</f>
        <v>0.569609079445145</v>
      </c>
      <c r="M916" s="12" t="n">
        <f aca="false">AVERAGE(J887:J916)</f>
        <v>0.673463033159221</v>
      </c>
      <c r="N916" s="22" t="n">
        <f aca="false">AVERAGE(F887:F916)</f>
        <v>34.1</v>
      </c>
      <c r="P916" s="3" t="n">
        <v>50</v>
      </c>
      <c r="Q916" s="0" t="n">
        <v>53</v>
      </c>
      <c r="R916" s="8" t="n">
        <f aca="false">IF(P916&lt;65,65-P916,0)</f>
        <v>15</v>
      </c>
      <c r="S916" s="8" t="n">
        <f aca="false">IF(Q916&lt;65,65-Q916," ")</f>
        <v>12</v>
      </c>
      <c r="T916" s="4" t="n">
        <f aca="false">IF((F916&lt;=28),(U916*0.35),(F916-28)*0.14)</f>
        <v>2.66</v>
      </c>
      <c r="U916" s="25" t="n">
        <f aca="false">IF(R916&gt;0,(R916/7)*(4),0)</f>
        <v>8.57142857142857</v>
      </c>
      <c r="V916" s="26" t="n">
        <f aca="false">(SUM(T$896:T916))/(SUM(U$896:U916))</f>
        <v>0.287673796791444</v>
      </c>
      <c r="W916" s="21" t="n">
        <f aca="false">(AVERAGE(T910:T916))/(AVERAGE(U910:U916))</f>
        <v>0.228820754716981</v>
      </c>
    </row>
    <row r="917" customFormat="false" ht="14.85" hidden="false" customHeight="false" outlineLevel="0" collapsed="false">
      <c r="A917" s="10" t="n">
        <f aca="false">+A916+1</f>
        <v>41576</v>
      </c>
      <c r="B917" s="0" t="n">
        <v>25352</v>
      </c>
      <c r="C917" s="0" t="n">
        <v>12938</v>
      </c>
      <c r="D917" s="0" t="n">
        <v>21943</v>
      </c>
      <c r="E917" s="8" t="n">
        <f aca="false">D917-D916</f>
        <v>38</v>
      </c>
      <c r="F917" s="8" t="n">
        <f aca="false">(B917-B916)+((D917-D916)-(C917-C916))</f>
        <v>37</v>
      </c>
      <c r="G917" s="8" t="n">
        <f aca="false">G916+F917</f>
        <v>34357</v>
      </c>
      <c r="H917" s="8" t="n">
        <f aca="false">(B917-B916)-(C917-C916)</f>
        <v>-1</v>
      </c>
      <c r="I917" s="1" t="n">
        <f aca="false">AVERAGE(E888:E917)</f>
        <v>22.2666666666667</v>
      </c>
      <c r="J917" s="11" t="n">
        <f aca="false">(D917-D916)/F917</f>
        <v>1.02702702702703</v>
      </c>
      <c r="K917" s="19" t="n">
        <f aca="false">SUM(E552:E917)</f>
        <v>9072</v>
      </c>
      <c r="L917" s="2" t="n">
        <f aca="false">(D917-D552)/(G917-G552)</f>
        <v>0.57231196365472</v>
      </c>
      <c r="M917" s="12" t="n">
        <f aca="false">AVERAGE(J888:J917)</f>
        <v>0.663252822949011</v>
      </c>
      <c r="N917" s="22" t="n">
        <f aca="false">AVERAGE(F888:F917)</f>
        <v>34.3333333333333</v>
      </c>
      <c r="P917" s="3" t="n">
        <v>50</v>
      </c>
      <c r="Q917" s="0" t="n">
        <v>52</v>
      </c>
      <c r="R917" s="8" t="n">
        <f aca="false">IF(P917&lt;65,65-P917,0)</f>
        <v>15</v>
      </c>
      <c r="S917" s="8" t="n">
        <f aca="false">IF(Q917&lt;65,65-Q917," ")</f>
        <v>13</v>
      </c>
      <c r="T917" s="4" t="n">
        <f aca="false">IF((F917&lt;=28),(U917*0.35),(F917-28)*0.14)</f>
        <v>1.26</v>
      </c>
      <c r="U917" s="25" t="n">
        <f aca="false">IF(R917&gt;0,(R917/7)*(4),0)</f>
        <v>8.57142857142857</v>
      </c>
      <c r="V917" s="26" t="n">
        <f aca="false">(SUM(T$896:T917))/(SUM(U$896:U917))</f>
        <v>0.277227722772277</v>
      </c>
      <c r="W917" s="21" t="n">
        <f aca="false">(AVERAGE(T911:T917))/(AVERAGE(U911:U917))</f>
        <v>0.210614035087719</v>
      </c>
    </row>
    <row r="918" customFormat="false" ht="14.85" hidden="false" customHeight="false" outlineLevel="0" collapsed="false">
      <c r="A918" s="10" t="n">
        <f aca="false">+A917+1</f>
        <v>41577</v>
      </c>
      <c r="B918" s="0" t="n">
        <v>25389</v>
      </c>
      <c r="C918" s="0" t="n">
        <v>12956</v>
      </c>
      <c r="D918" s="0" t="n">
        <v>21970</v>
      </c>
      <c r="E918" s="8" t="n">
        <f aca="false">D918-D917</f>
        <v>27</v>
      </c>
      <c r="F918" s="8" t="n">
        <f aca="false">(B918-B917)+((D918-D917)-(C918-C917))</f>
        <v>46</v>
      </c>
      <c r="G918" s="8" t="n">
        <f aca="false">G917+F918</f>
        <v>34403</v>
      </c>
      <c r="H918" s="8" t="n">
        <f aca="false">(B918-B917)-(C918-C917)</f>
        <v>19</v>
      </c>
      <c r="I918" s="1" t="n">
        <f aca="false">AVERAGE(E889:E918)</f>
        <v>21.8333333333333</v>
      </c>
      <c r="J918" s="11" t="n">
        <f aca="false">(D918-D917)/F918</f>
        <v>0.58695652173913</v>
      </c>
      <c r="K918" s="19" t="n">
        <f aca="false">SUM(E553:E918)</f>
        <v>9097</v>
      </c>
      <c r="L918" s="2" t="n">
        <f aca="false">(D918-D553)/(G918-G553)</f>
        <v>0.572940287226002</v>
      </c>
      <c r="M918" s="12" t="n">
        <f aca="false">AVERAGE(J889:J918)</f>
        <v>0.645781003303279</v>
      </c>
      <c r="N918" s="22" t="n">
        <f aca="false">AVERAGE(F889:F918)</f>
        <v>34.6666666666667</v>
      </c>
      <c r="P918" s="3" t="n">
        <v>50</v>
      </c>
      <c r="Q918" s="0" t="n">
        <v>52</v>
      </c>
      <c r="R918" s="8" t="n">
        <f aca="false">IF(P918&lt;65,65-P918,0)</f>
        <v>15</v>
      </c>
      <c r="S918" s="8" t="n">
        <f aca="false">IF(Q918&lt;65,65-Q918," ")</f>
        <v>13</v>
      </c>
      <c r="T918" s="4" t="n">
        <f aca="false">IF((F918&lt;=28),(U918*0.35),(F918-28)*0.14)</f>
        <v>2.52</v>
      </c>
      <c r="U918" s="25" t="n">
        <f aca="false">IF(R918&gt;0,(R918/7)*(4),0)</f>
        <v>8.57142857142857</v>
      </c>
      <c r="V918" s="26" t="n">
        <f aca="false">(SUM(T$896:T918))/(SUM(U$896:U918))</f>
        <v>0.278387096774194</v>
      </c>
      <c r="W918" s="21" t="n">
        <f aca="false">(AVERAGE(T912:T918))/(AVERAGE(U912:U918))</f>
        <v>0.225826086956522</v>
      </c>
    </row>
    <row r="919" customFormat="false" ht="14.85" hidden="false" customHeight="false" outlineLevel="0" collapsed="false">
      <c r="A919" s="10" t="n">
        <f aca="false">+A918+1</f>
        <v>41578</v>
      </c>
      <c r="B919" s="0" t="n">
        <v>25420</v>
      </c>
      <c r="C919" s="0" t="n">
        <v>12958</v>
      </c>
      <c r="D919" s="23" t="n">
        <v>21977</v>
      </c>
      <c r="E919" s="8" t="n">
        <f aca="false">D919-D918</f>
        <v>7</v>
      </c>
      <c r="F919" s="8" t="n">
        <f aca="false">(B919-B918)+((D919-D918)-(C919-C918))</f>
        <v>36</v>
      </c>
      <c r="G919" s="8" t="n">
        <f aca="false">G918+F919</f>
        <v>34439</v>
      </c>
      <c r="H919" s="8" t="n">
        <f aca="false">(B919-B918)-(C919-C918)</f>
        <v>29</v>
      </c>
      <c r="I919" s="1" t="n">
        <f aca="false">AVERAGE(E890:E919)</f>
        <v>21.0666666666667</v>
      </c>
      <c r="J919" s="11" t="n">
        <f aca="false">(D919-D918)/F919</f>
        <v>0.194444444444444</v>
      </c>
      <c r="K919" s="19" t="n">
        <f aca="false">SUM(E554:E919)</f>
        <v>9103</v>
      </c>
      <c r="L919" s="2" t="n">
        <f aca="false">(D919-D554)/(G919-G554)</f>
        <v>0.571500313873195</v>
      </c>
      <c r="M919" s="12" t="n">
        <f aca="false">AVERAGE(J890:J919)</f>
        <v>0.620004420268631</v>
      </c>
      <c r="N919" s="14" t="n">
        <f aca="false">AVERAGE(F890:F919)</f>
        <v>34.8333333333333</v>
      </c>
      <c r="O919" s="8" t="n">
        <f aca="false">SUM(E889:E919)</f>
        <v>662</v>
      </c>
      <c r="P919" s="3" t="n">
        <v>60</v>
      </c>
      <c r="Q919" s="0" t="n">
        <v>52</v>
      </c>
      <c r="R919" s="8" t="n">
        <f aca="false">IF(P919&lt;65,65-P919,0)</f>
        <v>5</v>
      </c>
      <c r="S919" s="8" t="n">
        <f aca="false">IF(Q919&lt;65,65-Q919," ")</f>
        <v>13</v>
      </c>
      <c r="T919" s="4" t="n">
        <f aca="false">IF((F919&lt;=28),(U919*0.35),(F919-28)*0.14)</f>
        <v>1.12</v>
      </c>
      <c r="U919" s="25" t="n">
        <f aca="false">IF(R919&gt;0,(R919/7)*(4),0)</f>
        <v>2.85714285714286</v>
      </c>
      <c r="V919" s="26" t="n">
        <f aca="false">(SUM(T$896:T919))/(SUM(U$896:U919))</f>
        <v>0.280945945945946</v>
      </c>
      <c r="W919" s="21" t="n">
        <f aca="false">(AVERAGE(T913:T919))/(AVERAGE(U913:U919))</f>
        <v>0.233106796116505</v>
      </c>
    </row>
    <row r="920" customFormat="false" ht="14.85" hidden="false" customHeight="false" outlineLevel="0" collapsed="false">
      <c r="A920" s="10" t="n">
        <f aca="false">+A919+1</f>
        <v>41579</v>
      </c>
      <c r="B920" s="0" t="n">
        <v>25442</v>
      </c>
      <c r="C920" s="0" t="n">
        <v>12958</v>
      </c>
      <c r="D920" s="0" t="n">
        <v>21980</v>
      </c>
      <c r="E920" s="8" t="n">
        <f aca="false">D920-D919</f>
        <v>3</v>
      </c>
      <c r="F920" s="8" t="n">
        <f aca="false">(B920-B919)+((D920-D919)-(C920-C919))</f>
        <v>25</v>
      </c>
      <c r="G920" s="8" t="n">
        <f aca="false">G919+F920</f>
        <v>34464</v>
      </c>
      <c r="H920" s="8" t="n">
        <f aca="false">(B920-B919)-(C920-C919)</f>
        <v>22</v>
      </c>
      <c r="I920" s="1" t="n">
        <f aca="false">AVERAGE(E891:E920)</f>
        <v>20.1</v>
      </c>
      <c r="J920" s="11" t="n">
        <f aca="false">(D920-D919)/F920</f>
        <v>0.12</v>
      </c>
      <c r="K920" s="19" t="n">
        <f aca="false">SUM(E555:E920)</f>
        <v>9107</v>
      </c>
      <c r="L920" s="2" t="n">
        <f aca="false">(D920-D555)/(G920-G555)</f>
        <v>0.570792854904419</v>
      </c>
      <c r="M920" s="12" t="n">
        <f aca="false">AVERAGE(J891:J920)</f>
        <v>0.58297877924299</v>
      </c>
      <c r="N920" s="22" t="n">
        <f aca="false">AVERAGE(F891:F920)</f>
        <v>34.8</v>
      </c>
      <c r="P920" s="3" t="n">
        <v>65</v>
      </c>
      <c r="Q920" s="0" t="n">
        <v>52</v>
      </c>
      <c r="R920" s="8" t="n">
        <f aca="false">IF(P920&lt;65,65-P920,0)</f>
        <v>0</v>
      </c>
      <c r="S920" s="8" t="n">
        <f aca="false">IF(Q920&lt;65,65-Q920," ")</f>
        <v>13</v>
      </c>
      <c r="T920" s="4" t="n">
        <f aca="false">IF((F920&lt;=28),(U920*0.35),(F920-28)*0.14)</f>
        <v>0</v>
      </c>
      <c r="U920" s="25" t="n">
        <f aca="false">IF(R920&gt;0,(R920/7)*(4),0)</f>
        <v>0</v>
      </c>
      <c r="V920" s="26" t="n">
        <f aca="false">(SUM(T$896:T920))/(SUM(U$896:U920))</f>
        <v>0.280945945945946</v>
      </c>
      <c r="W920" s="21" t="n">
        <f aca="false">(AVERAGE(T914:T920))/(AVERAGE(U914:U920))</f>
        <v>0.23625</v>
      </c>
    </row>
    <row r="921" customFormat="false" ht="14.85" hidden="false" customHeight="false" outlineLevel="0" collapsed="false">
      <c r="A921" s="10" t="n">
        <f aca="false">+A920+1</f>
        <v>41580</v>
      </c>
      <c r="B921" s="0" t="n">
        <v>25462</v>
      </c>
      <c r="C921" s="0" t="n">
        <v>12975</v>
      </c>
      <c r="D921" s="0" t="n">
        <v>22004</v>
      </c>
      <c r="E921" s="8" t="n">
        <f aca="false">D921-D920</f>
        <v>24</v>
      </c>
      <c r="F921" s="8" t="n">
        <f aca="false">(B921-B920)+((D921-D920)-(C921-C920))</f>
        <v>27</v>
      </c>
      <c r="G921" s="8" t="n">
        <f aca="false">G920+F921</f>
        <v>34491</v>
      </c>
      <c r="H921" s="8" t="n">
        <f aca="false">(B921-B920)-(C921-C920)</f>
        <v>3</v>
      </c>
      <c r="I921" s="1" t="n">
        <f aca="false">AVERAGE(E892:E921)</f>
        <v>20.0666666666667</v>
      </c>
      <c r="J921" s="11" t="n">
        <f aca="false">(D921-D920)/F921</f>
        <v>0.888888888888889</v>
      </c>
      <c r="K921" s="19" t="n">
        <f aca="false">SUM(E556:E921)</f>
        <v>9131</v>
      </c>
      <c r="L921" s="2" t="n">
        <f aca="false">(D921-D556)/(G921-G556)</f>
        <v>0.571330246527343</v>
      </c>
      <c r="M921" s="12" t="n">
        <f aca="false">AVERAGE(J892:J921)</f>
        <v>0.580557126821338</v>
      </c>
      <c r="N921" s="22" t="n">
        <f aca="false">AVERAGE(F892:F921)</f>
        <v>34.8333333333333</v>
      </c>
      <c r="P921" s="3" t="n">
        <v>60</v>
      </c>
      <c r="Q921" s="0" t="n">
        <v>51</v>
      </c>
      <c r="R921" s="8" t="n">
        <f aca="false">IF(P921&lt;65,65-P921,0)</f>
        <v>5</v>
      </c>
      <c r="S921" s="8" t="n">
        <f aca="false">IF(Q921&lt;65,65-Q921," ")</f>
        <v>14</v>
      </c>
      <c r="T921" s="4" t="n">
        <f aca="false">IF((F921&lt;=28),(U921*0.35),(F921-28)*0.14)</f>
        <v>1</v>
      </c>
      <c r="U921" s="25" t="n">
        <f aca="false">IF(R921&gt;0,(R921/7)*(4),0)</f>
        <v>2.85714285714286</v>
      </c>
      <c r="V921" s="26" t="n">
        <f aca="false">(SUM(T$896:T921))/(SUM(U$896:U921))</f>
        <v>0.282466960352423</v>
      </c>
      <c r="W921" s="21" t="n">
        <f aca="false">(AVERAGE(T915:T921))/(AVERAGE(U915:U921))</f>
        <v>0.249057971014493</v>
      </c>
    </row>
    <row r="922" customFormat="false" ht="14.85" hidden="false" customHeight="false" outlineLevel="0" collapsed="false">
      <c r="A922" s="10" t="n">
        <f aca="false">+A921+1</f>
        <v>41581</v>
      </c>
      <c r="B922" s="0" t="n">
        <v>25496</v>
      </c>
      <c r="C922" s="0" t="n">
        <v>12985</v>
      </c>
      <c r="D922" s="0" t="n">
        <v>22023</v>
      </c>
      <c r="E922" s="8" t="n">
        <f aca="false">D922-D921</f>
        <v>19</v>
      </c>
      <c r="F922" s="8" t="n">
        <f aca="false">(B922-B921)+((D922-D921)-(C922-C921))</f>
        <v>43</v>
      </c>
      <c r="G922" s="8" t="n">
        <f aca="false">G921+F922</f>
        <v>34534</v>
      </c>
      <c r="H922" s="8" t="n">
        <f aca="false">(B922-B921)-(C922-C921)</f>
        <v>24</v>
      </c>
      <c r="I922" s="1" t="n">
        <f aca="false">AVERAGE(E893:E922)</f>
        <v>20.1</v>
      </c>
      <c r="J922" s="11" t="n">
        <f aca="false">(D922-D921)/F922</f>
        <v>0.441860465116279</v>
      </c>
      <c r="K922" s="19" t="n">
        <f aca="false">SUM(E557:E922)</f>
        <v>9150</v>
      </c>
      <c r="L922" s="2" t="n">
        <f aca="false">(D922-D557)/(G922-G557)</f>
        <v>0.570982839313573</v>
      </c>
      <c r="M922" s="12" t="n">
        <f aca="false">AVERAGE(J893:J922)</f>
        <v>0.572208885914957</v>
      </c>
      <c r="N922" s="22" t="n">
        <f aca="false">AVERAGE(F893:F922)</f>
        <v>35.4</v>
      </c>
      <c r="P922" s="3" t="n">
        <v>45</v>
      </c>
      <c r="Q922" s="0" t="n">
        <v>51</v>
      </c>
      <c r="R922" s="8" t="n">
        <f aca="false">IF(P922&lt;65,65-P922,0)</f>
        <v>20</v>
      </c>
      <c r="S922" s="8" t="n">
        <f aca="false">IF(Q922&lt;65,65-Q922," ")</f>
        <v>14</v>
      </c>
      <c r="T922" s="4" t="n">
        <f aca="false">IF((F922&lt;=28),(U922*0.35),(F922-28)*0.14)</f>
        <v>2.1</v>
      </c>
      <c r="U922" s="25" t="n">
        <f aca="false">IF(R922&gt;0,(R922/7)*(4),0)</f>
        <v>11.4285714285714</v>
      </c>
      <c r="V922" s="26" t="n">
        <f aca="false">(SUM(T$896:T922))/(SUM(U$896:U922))</f>
        <v>0.274473684210526</v>
      </c>
      <c r="W922" s="21" t="n">
        <f aca="false">(AVERAGE(T916:T922))/(AVERAGE(U916:U922))</f>
        <v>0.248733333333333</v>
      </c>
    </row>
    <row r="923" customFormat="false" ht="14.85" hidden="false" customHeight="false" outlineLevel="0" collapsed="false">
      <c r="A923" s="10" t="n">
        <f aca="false">+A922+1</f>
        <v>41582</v>
      </c>
      <c r="B923" s="0" t="n">
        <v>25537</v>
      </c>
      <c r="C923" s="0" t="n">
        <v>13011</v>
      </c>
      <c r="D923" s="0" t="n">
        <v>22060</v>
      </c>
      <c r="E923" s="8" t="n">
        <f aca="false">D923-D922</f>
        <v>37</v>
      </c>
      <c r="F923" s="8" t="n">
        <f aca="false">(B923-B922)+((D923-D922)-(C923-C922))</f>
        <v>52</v>
      </c>
      <c r="G923" s="8" t="n">
        <f aca="false">G922+F923</f>
        <v>34586</v>
      </c>
      <c r="H923" s="8" t="n">
        <f aca="false">(B923-B922)-(C923-C922)</f>
        <v>15</v>
      </c>
      <c r="I923" s="1" t="n">
        <f aca="false">AVERAGE(E894:E923)</f>
        <v>20.5666666666667</v>
      </c>
      <c r="J923" s="11" t="n">
        <f aca="false">(D923-D922)/F923</f>
        <v>0.711538461538462</v>
      </c>
      <c r="K923" s="19" t="n">
        <f aca="false">SUM(E558:E923)</f>
        <v>9187</v>
      </c>
      <c r="L923" s="2" t="n">
        <f aca="false">(D923-D558)/(G923-G558)</f>
        <v>0.571437457237047</v>
      </c>
      <c r="M923" s="12" t="n">
        <f aca="false">AVERAGE(J894:J923)</f>
        <v>0.568545882251954</v>
      </c>
      <c r="N923" s="22" t="n">
        <f aca="false">AVERAGE(F894:F923)</f>
        <v>36.2</v>
      </c>
      <c r="P923" s="3" t="n">
        <v>40</v>
      </c>
      <c r="Q923" s="0" t="n">
        <v>51</v>
      </c>
      <c r="R923" s="8" t="n">
        <f aca="false">IF(P923&lt;65,65-P923,0)</f>
        <v>25</v>
      </c>
      <c r="S923" s="8" t="n">
        <f aca="false">IF(Q923&lt;65,65-Q923," ")</f>
        <v>14</v>
      </c>
      <c r="T923" s="4" t="n">
        <f aca="false">IF((F923&lt;=28),(U923*0.35),(F923-28)*0.14)</f>
        <v>3.36</v>
      </c>
      <c r="U923" s="25" t="n">
        <f aca="false">IF(R923&gt;0,(R923/7)*(4),0)</f>
        <v>14.2857142857143</v>
      </c>
      <c r="V923" s="26" t="n">
        <f aca="false">(SUM(T$896:T923))/(SUM(U$896:U923))</f>
        <v>0.270863970588235</v>
      </c>
      <c r="W923" s="21" t="n">
        <f aca="false">(AVERAGE(T917:T923))/(AVERAGE(U917:U923))</f>
        <v>0.233882352941177</v>
      </c>
    </row>
    <row r="924" customFormat="false" ht="14.85" hidden="false" customHeight="false" outlineLevel="0" collapsed="false">
      <c r="A924" s="10" t="n">
        <f aca="false">+A923+1</f>
        <v>41583</v>
      </c>
      <c r="B924" s="0" t="n">
        <v>25575</v>
      </c>
      <c r="C924" s="0" t="n">
        <v>13028</v>
      </c>
      <c r="D924" s="0" t="n">
        <v>22091</v>
      </c>
      <c r="E924" s="8" t="n">
        <f aca="false">D924-D923</f>
        <v>31</v>
      </c>
      <c r="F924" s="8" t="n">
        <f aca="false">(B924-B923)+((D924-D923)-(C924-C923))</f>
        <v>52</v>
      </c>
      <c r="G924" s="8" t="n">
        <f aca="false">G923+F924</f>
        <v>34638</v>
      </c>
      <c r="H924" s="8" t="n">
        <f aca="false">(B924-B923)-(C924-C923)</f>
        <v>21</v>
      </c>
      <c r="I924" s="1" t="n">
        <f aca="false">AVERAGE(E895:E924)</f>
        <v>21.0333333333333</v>
      </c>
      <c r="J924" s="11" t="n">
        <f aca="false">(D924-D923)/F924</f>
        <v>0.596153846153846</v>
      </c>
      <c r="K924" s="19" t="n">
        <f aca="false">SUM(E559:E924)</f>
        <v>9218</v>
      </c>
      <c r="L924" s="2" t="n">
        <f aca="false">(D924-D559)/(G924-G559)</f>
        <v>0.571517143034286</v>
      </c>
      <c r="M924" s="12" t="n">
        <f aca="false">AVERAGE(J895:J924)</f>
        <v>0.571751010457082</v>
      </c>
      <c r="N924" s="22" t="n">
        <f aca="false">AVERAGE(F895:F924)</f>
        <v>36.8</v>
      </c>
      <c r="P924" s="3" t="n">
        <v>45</v>
      </c>
      <c r="Q924" s="0" t="n">
        <v>50</v>
      </c>
      <c r="R924" s="8" t="n">
        <f aca="false">IF(P924&lt;65,65-P924,0)</f>
        <v>20</v>
      </c>
      <c r="S924" s="8" t="n">
        <f aca="false">IF(Q924&lt;65,65-Q924," ")</f>
        <v>15</v>
      </c>
      <c r="T924" s="4" t="n">
        <f aca="false">IF((F924&lt;=28),(U924*0.35),(F924-28)*0.14)</f>
        <v>3.36</v>
      </c>
      <c r="U924" s="25" t="n">
        <f aca="false">IF(R924&gt;0,(R924/7)*(4),0)</f>
        <v>11.4285714285714</v>
      </c>
      <c r="V924" s="26" t="n">
        <f aca="false">(SUM(T$896:T924))/(SUM(U$896:U924))</f>
        <v>0.272448630136986</v>
      </c>
      <c r="W924" s="21" t="n">
        <f aca="false">(AVERAGE(T918:T924))/(AVERAGE(U918:U924))</f>
        <v>0.261722222222222</v>
      </c>
    </row>
    <row r="925" customFormat="false" ht="14.85" hidden="false" customHeight="false" outlineLevel="0" collapsed="false">
      <c r="A925" s="10" t="n">
        <f aca="false">+A924+1</f>
        <v>41584</v>
      </c>
      <c r="B925" s="0" t="n">
        <v>25609</v>
      </c>
      <c r="C925" s="0" t="n">
        <v>13034</v>
      </c>
      <c r="D925" s="0" t="n">
        <v>22102</v>
      </c>
      <c r="E925" s="8" t="n">
        <f aca="false">D925-D924</f>
        <v>11</v>
      </c>
      <c r="F925" s="8" t="n">
        <f aca="false">(B925-B924)+((D925-D924)-(C925-C924))</f>
        <v>39</v>
      </c>
      <c r="G925" s="8" t="n">
        <f aca="false">G924+F925</f>
        <v>34677</v>
      </c>
      <c r="H925" s="8" t="n">
        <f aca="false">(B925-B924)-(C925-C924)</f>
        <v>28</v>
      </c>
      <c r="I925" s="1" t="n">
        <f aca="false">AVERAGE(E896:E925)</f>
        <v>21.3</v>
      </c>
      <c r="J925" s="11" t="n">
        <f aca="false">(D925-D924)/F925</f>
        <v>0.282051282051282</v>
      </c>
      <c r="K925" s="19" t="n">
        <f aca="false">SUM(E560:E925)</f>
        <v>9229</v>
      </c>
      <c r="L925" s="2" t="n">
        <f aca="false">(D925-D560)/(G925-G560)</f>
        <v>0.570818901533894</v>
      </c>
      <c r="M925" s="12" t="n">
        <f aca="false">AVERAGE(J896:J925)</f>
        <v>0.577449016155087</v>
      </c>
      <c r="N925" s="22" t="n">
        <f aca="false">AVERAGE(F896:F925)</f>
        <v>37.2</v>
      </c>
      <c r="P925" s="3" t="n">
        <v>53</v>
      </c>
      <c r="Q925" s="0" t="n">
        <v>50</v>
      </c>
      <c r="R925" s="8" t="n">
        <f aca="false">IF(P925&lt;65,65-P925,0)</f>
        <v>12</v>
      </c>
      <c r="S925" s="8" t="n">
        <f aca="false">IF(Q925&lt;65,65-Q925," ")</f>
        <v>15</v>
      </c>
      <c r="T925" s="4" t="n">
        <f aca="false">IF((F925&lt;=28),(U925*0.35),(F925-28)*0.14)</f>
        <v>1.54</v>
      </c>
      <c r="U925" s="25" t="n">
        <f aca="false">IF(R925&gt;0,(R925/7)*(4),0)</f>
        <v>6.85714285714286</v>
      </c>
      <c r="V925" s="26" t="n">
        <f aca="false">(SUM(T$896:T925))/(SUM(U$896:U925))</f>
        <v>0.270559210526316</v>
      </c>
      <c r="W925" s="21" t="n">
        <f aca="false">(AVERAGE(T919:T925))/(AVERAGE(U919:U925))</f>
        <v>0.251034482758621</v>
      </c>
    </row>
    <row r="926" customFormat="false" ht="14.85" hidden="false" customHeight="false" outlineLevel="0" collapsed="false">
      <c r="A926" s="10" t="n">
        <f aca="false">+A925+1</f>
        <v>41585</v>
      </c>
      <c r="B926" s="0" t="n">
        <v>25637</v>
      </c>
      <c r="C926" s="0" t="n">
        <v>13045</v>
      </c>
      <c r="D926" s="0" t="n">
        <v>22118</v>
      </c>
      <c r="E926" s="8" t="n">
        <f aca="false">D926-D925</f>
        <v>16</v>
      </c>
      <c r="F926" s="8" t="n">
        <f aca="false">(B926-B925)+((D926-D925)-(C926-C925))</f>
        <v>33</v>
      </c>
      <c r="G926" s="8" t="n">
        <f aca="false">G925+F926</f>
        <v>34710</v>
      </c>
      <c r="H926" s="8" t="n">
        <f aca="false">(B926-B925)-(C926-C925)</f>
        <v>17</v>
      </c>
      <c r="I926" s="1" t="n">
        <f aca="false">AVERAGE(E897:E926)</f>
        <v>21.4333333333333</v>
      </c>
      <c r="J926" s="11" t="n">
        <f aca="false">(D926-D925)/F926</f>
        <v>0.484848484848485</v>
      </c>
      <c r="K926" s="19" t="n">
        <f aca="false">SUM(E561:E926)</f>
        <v>9245</v>
      </c>
      <c r="L926" s="2" t="n">
        <f aca="false">(D926-D561)/(G926-G561)</f>
        <v>0.57064378742053</v>
      </c>
      <c r="M926" s="12" t="n">
        <f aca="false">AVERAGE(J897:J926)</f>
        <v>0.581110632316704</v>
      </c>
      <c r="N926" s="22" t="n">
        <f aca="false">AVERAGE(F897:F926)</f>
        <v>37.2333333333333</v>
      </c>
      <c r="P926" s="3" t="n">
        <v>53</v>
      </c>
      <c r="Q926" s="0" t="n">
        <v>50</v>
      </c>
      <c r="R926" s="8" t="n">
        <f aca="false">IF(P926&lt;65,65-P926,0)</f>
        <v>12</v>
      </c>
      <c r="S926" s="8" t="n">
        <f aca="false">IF(Q926&lt;65,65-Q926," ")</f>
        <v>15</v>
      </c>
      <c r="T926" s="4" t="n">
        <f aca="false">IF((F926&lt;=28),(U926*0.35),(F926-28)*0.14)</f>
        <v>0.7</v>
      </c>
      <c r="U926" s="25" t="n">
        <f aca="false">IF(R926&gt;0,(R926/7)*(4),0)</f>
        <v>6.85714285714286</v>
      </c>
      <c r="V926" s="26" t="n">
        <f aca="false">(SUM(T$896:T926))/(SUM(U$896:U926))</f>
        <v>0.264161392405063</v>
      </c>
      <c r="W926" s="21" t="n">
        <f aca="false">(AVERAGE(T920:T926))/(AVERAGE(U920:U926))</f>
        <v>0.224521276595745</v>
      </c>
    </row>
    <row r="927" customFormat="false" ht="14.85" hidden="false" customHeight="false" outlineLevel="0" collapsed="false">
      <c r="A927" s="10" t="n">
        <f aca="false">+A926+1</f>
        <v>41586</v>
      </c>
      <c r="B927" s="0" t="n">
        <v>25679</v>
      </c>
      <c r="C927" s="0" t="n">
        <v>13056</v>
      </c>
      <c r="D927" s="0" t="n">
        <v>22134</v>
      </c>
      <c r="E927" s="8" t="n">
        <f aca="false">D927-D926</f>
        <v>16</v>
      </c>
      <c r="F927" s="8" t="n">
        <f aca="false">(B927-B926)+((D927-D926)-(C927-C926))</f>
        <v>47</v>
      </c>
      <c r="G927" s="8" t="n">
        <f aca="false">G926+F927</f>
        <v>34757</v>
      </c>
      <c r="H927" s="8" t="n">
        <f aca="false">(B927-B926)-(C927-C926)</f>
        <v>31</v>
      </c>
      <c r="I927" s="1" t="n">
        <f aca="false">AVERAGE(E898:E927)</f>
        <v>21.4</v>
      </c>
      <c r="J927" s="11" t="n">
        <f aca="false">(D927-D926)/F927</f>
        <v>0.340425531914894</v>
      </c>
      <c r="K927" s="19" t="n">
        <f aca="false">SUM(E562:E927)</f>
        <v>9261</v>
      </c>
      <c r="L927" s="2" t="n">
        <f aca="false">(D927-D562)/(G927-G562)</f>
        <v>0.573562221120476</v>
      </c>
      <c r="M927" s="12" t="n">
        <f aca="false">AVERAGE(J898:J927)</f>
        <v>0.577928235517286</v>
      </c>
      <c r="N927" s="22" t="n">
        <f aca="false">AVERAGE(F898:F927)</f>
        <v>37.5</v>
      </c>
      <c r="P927" s="3" t="n">
        <v>45</v>
      </c>
      <c r="Q927" s="0" t="n">
        <v>49</v>
      </c>
      <c r="R927" s="8" t="n">
        <f aca="false">IF(P927&lt;65,65-P927,0)</f>
        <v>20</v>
      </c>
      <c r="S927" s="8" t="n">
        <f aca="false">IF(Q927&lt;65,65-Q927," ")</f>
        <v>16</v>
      </c>
      <c r="T927" s="4" t="n">
        <f aca="false">IF((F927&lt;=28),(U927*0.35),(F927-28)*0.14)</f>
        <v>2.66</v>
      </c>
      <c r="U927" s="25" t="n">
        <f aca="false">IF(R927&gt;0,(R927/7)*(4),0)</f>
        <v>11.4285714285714</v>
      </c>
      <c r="V927" s="26" t="n">
        <f aca="false">(SUM(T$896:T927))/(SUM(U$896:U927))</f>
        <v>0.262291666666667</v>
      </c>
      <c r="W927" s="21" t="n">
        <f aca="false">(AVERAGE(T921:T927))/(AVERAGE(U921:U927))</f>
        <v>0.225964912280702</v>
      </c>
    </row>
    <row r="928" customFormat="false" ht="14.85" hidden="false" customHeight="false" outlineLevel="0" collapsed="false">
      <c r="A928" s="10" t="n">
        <f aca="false">+A927+1</f>
        <v>41587</v>
      </c>
      <c r="B928" s="0" t="n">
        <v>25725</v>
      </c>
      <c r="C928" s="0" t="n">
        <v>13063</v>
      </c>
      <c r="D928" s="0" t="n">
        <v>22149</v>
      </c>
      <c r="E928" s="8" t="n">
        <f aca="false">D928-D927</f>
        <v>15</v>
      </c>
      <c r="F928" s="8" t="n">
        <f aca="false">(B928-B927)+((D928-D927)-(C928-C927))</f>
        <v>54</v>
      </c>
      <c r="G928" s="8" t="n">
        <f aca="false">G927+F928</f>
        <v>34811</v>
      </c>
      <c r="H928" s="8" t="n">
        <f aca="false">(B928-B927)-(C928-C927)</f>
        <v>39</v>
      </c>
      <c r="I928" s="1" t="n">
        <f aca="false">AVERAGE(E899:E928)</f>
        <v>21.6333333333333</v>
      </c>
      <c r="J928" s="11" t="n">
        <f aca="false">(D928-D927)/F928</f>
        <v>0.277777777777778</v>
      </c>
      <c r="K928" s="19" t="n">
        <f aca="false">SUM(E563:E928)</f>
        <v>9270</v>
      </c>
      <c r="L928" s="2" t="n">
        <f aca="false">(D928-D563)/(G928-G563)</f>
        <v>0.57260613572978</v>
      </c>
      <c r="M928" s="12" t="n">
        <f aca="false">AVERAGE(J899:J928)</f>
        <v>0.580169950916896</v>
      </c>
      <c r="N928" s="22" t="n">
        <f aca="false">AVERAGE(F899:F928)</f>
        <v>38.0333333333333</v>
      </c>
      <c r="P928" s="3" t="n">
        <v>44</v>
      </c>
      <c r="Q928" s="0" t="n">
        <v>49</v>
      </c>
      <c r="R928" s="8" t="n">
        <f aca="false">IF(P928&lt;65,65-P928,0)</f>
        <v>21</v>
      </c>
      <c r="S928" s="8" t="n">
        <f aca="false">IF(Q928&lt;65,65-Q928," ")</f>
        <v>16</v>
      </c>
      <c r="T928" s="4" t="n">
        <f aca="false">IF((F928&lt;=28),(U928*0.35),(F928-28)*0.14)</f>
        <v>3.64</v>
      </c>
      <c r="U928" s="25" t="n">
        <f aca="false">IF(R928&gt;0,(R928/7)*(4),0)</f>
        <v>12</v>
      </c>
      <c r="V928" s="26" t="n">
        <f aca="false">(SUM(T$896:T928))/(SUM(U$896:U928))</f>
        <v>0.264705882352941</v>
      </c>
      <c r="W928" s="21" t="n">
        <f aca="false">(AVERAGE(T922:T928))/(AVERAGE(U922:U928))</f>
        <v>0.233692307692308</v>
      </c>
    </row>
    <row r="929" customFormat="false" ht="14.85" hidden="false" customHeight="false" outlineLevel="0" collapsed="false">
      <c r="A929" s="10" t="n">
        <f aca="false">+A928+1</f>
        <v>41588</v>
      </c>
      <c r="B929" s="0" t="n">
        <v>25760</v>
      </c>
      <c r="C929" s="0" t="n">
        <v>13086</v>
      </c>
      <c r="D929" s="0" t="n">
        <v>22181</v>
      </c>
      <c r="E929" s="8" t="n">
        <f aca="false">D929-D928</f>
        <v>32</v>
      </c>
      <c r="F929" s="8" t="n">
        <f aca="false">(B929-B928)+((D929-D928)-(C929-C928))</f>
        <v>44</v>
      </c>
      <c r="G929" s="8" t="n">
        <f aca="false">G928+F929</f>
        <v>34855</v>
      </c>
      <c r="H929" s="8" t="n">
        <f aca="false">(B929-B928)-(C929-C928)</f>
        <v>12</v>
      </c>
      <c r="I929" s="1" t="n">
        <f aca="false">AVERAGE(E900:E929)</f>
        <v>22.6</v>
      </c>
      <c r="J929" s="11" t="n">
        <f aca="false">(D929-D928)/F929</f>
        <v>0.727272727272727</v>
      </c>
      <c r="K929" s="19" t="n">
        <f aca="false">SUM(E564:E929)</f>
        <v>9271</v>
      </c>
      <c r="L929" s="2" t="n">
        <f aca="false">(D929-D564)/(G929-G564)</f>
        <v>0.57328869047619</v>
      </c>
      <c r="M929" s="12" t="n">
        <f aca="false">AVERAGE(J900:J929)</f>
        <v>0.602139647886593</v>
      </c>
      <c r="N929" s="22" t="n">
        <f aca="false">AVERAGE(F900:F929)</f>
        <v>38.0333333333333</v>
      </c>
      <c r="O929" s="0" t="s">
        <v>44</v>
      </c>
      <c r="P929" s="3" t="n">
        <v>50</v>
      </c>
      <c r="Q929" s="0" t="n">
        <v>49</v>
      </c>
      <c r="R929" s="8" t="n">
        <f aca="false">IF(P929&lt;65,65-P929,0)</f>
        <v>15</v>
      </c>
      <c r="S929" s="8" t="n">
        <f aca="false">IF(Q929&lt;65,65-Q929," ")</f>
        <v>16</v>
      </c>
      <c r="T929" s="4" t="n">
        <f aca="false">IF((F929&lt;=28),(U929*0.35),(F929-28)*0.14)</f>
        <v>2.24</v>
      </c>
      <c r="U929" s="25" t="n">
        <f aca="false">IF(R929&gt;0,(R929/7)*(4),0)</f>
        <v>8.57142857142857</v>
      </c>
      <c r="V929" s="26" t="n">
        <f aca="false">(SUM(T$896:T929))/(SUM(U$896:U929))</f>
        <v>0.264569892473118</v>
      </c>
      <c r="W929" s="21" t="n">
        <f aca="false">(AVERAGE(T923:T929))/(AVERAGE(U923:U929))</f>
        <v>0.245</v>
      </c>
    </row>
    <row r="930" customFormat="false" ht="14.85" hidden="false" customHeight="false" outlineLevel="0" collapsed="false">
      <c r="A930" s="10" t="n">
        <f aca="false">+A929+1</f>
        <v>41589</v>
      </c>
      <c r="B930" s="0" t="n">
        <v>25803</v>
      </c>
      <c r="C930" s="0" t="n">
        <v>13093</v>
      </c>
      <c r="D930" s="0" t="n">
        <v>22196</v>
      </c>
      <c r="E930" s="8" t="n">
        <f aca="false">D930-D929</f>
        <v>15</v>
      </c>
      <c r="F930" s="8" t="n">
        <f aca="false">(B930-B929)+((D930-D929)-(C930-C929))</f>
        <v>51</v>
      </c>
      <c r="G930" s="8" t="n">
        <f aca="false">G929+F930</f>
        <v>34906</v>
      </c>
      <c r="H930" s="8" t="n">
        <f aca="false">(B930-B929)-(C930-C929)</f>
        <v>36</v>
      </c>
      <c r="I930" s="1" t="n">
        <f aca="false">AVERAGE(E901:E930)</f>
        <v>22.7333333333333</v>
      </c>
      <c r="J930" s="11" t="n">
        <f aca="false">(D930-D929)/F930</f>
        <v>0.294117647058823</v>
      </c>
      <c r="K930" s="19" t="n">
        <f aca="false">SUM(E565:E930)</f>
        <v>9261</v>
      </c>
      <c r="L930" s="2" t="n">
        <f aca="false">(D930-D565)/(G930-G565)</f>
        <v>0.572968953337051</v>
      </c>
      <c r="M930" s="12" t="n">
        <f aca="false">AVERAGE(J901:J930)</f>
        <v>0.600485236121887</v>
      </c>
      <c r="N930" s="22" t="n">
        <f aca="false">AVERAGE(F901:F930)</f>
        <v>38.6666666666667</v>
      </c>
      <c r="P930" s="3" t="n">
        <v>46</v>
      </c>
      <c r="Q930" s="0" t="n">
        <v>48</v>
      </c>
      <c r="R930" s="8" t="n">
        <f aca="false">IF(P930&lt;65,65-P930,0)</f>
        <v>19</v>
      </c>
      <c r="S930" s="8" t="n">
        <f aca="false">IF(Q930&lt;65,65-Q930," ")</f>
        <v>17</v>
      </c>
      <c r="T930" s="4" t="n">
        <f aca="false">IF((F930&lt;=28),(U930*0.35),(F930-28)*0.14)</f>
        <v>3.22</v>
      </c>
      <c r="U930" s="25" t="n">
        <f aca="false">IF(R930&gt;0,(R930/7)*(4),0)</f>
        <v>10.8571428571429</v>
      </c>
      <c r="V930" s="26" t="n">
        <f aca="false">(SUM(T$896:T930))/(SUM(U$896:U930))</f>
        <v>0.266125319693095</v>
      </c>
      <c r="W930" s="21" t="n">
        <f aca="false">(AVERAGE(T924:T930))/(AVERAGE(U924:U930))</f>
        <v>0.255294117647059</v>
      </c>
    </row>
    <row r="931" customFormat="false" ht="14.85" hidden="false" customHeight="false" outlineLevel="0" collapsed="false">
      <c r="A931" s="10" t="n">
        <f aca="false">+A930+1</f>
        <v>41590</v>
      </c>
      <c r="B931" s="0" t="n">
        <v>25842</v>
      </c>
      <c r="C931" s="0" t="n">
        <v>13101</v>
      </c>
      <c r="D931" s="0" t="n">
        <v>22212</v>
      </c>
      <c r="E931" s="8" t="n">
        <f aca="false">D931-D930</f>
        <v>16</v>
      </c>
      <c r="F931" s="8" t="n">
        <f aca="false">(B931-B930)+((D931-D930)-(C931-C930))</f>
        <v>47</v>
      </c>
      <c r="G931" s="8" t="n">
        <f aca="false">G930+F931</f>
        <v>34953</v>
      </c>
      <c r="H931" s="8" t="n">
        <f aca="false">(B931-B930)-(C931-C930)</f>
        <v>31</v>
      </c>
      <c r="I931" s="1" t="n">
        <f aca="false">AVERAGE(E902:E931)</f>
        <v>22.5666666666667</v>
      </c>
      <c r="J931" s="11" t="n">
        <f aca="false">(D931-D930)/F931</f>
        <v>0.340425531914894</v>
      </c>
      <c r="K931" s="19" t="n">
        <f aca="false">SUM(E566:E931)</f>
        <v>9262</v>
      </c>
      <c r="L931" s="2" t="n">
        <f aca="false">(D931-D566)/(G931-G566)</f>
        <v>0.571340142370783</v>
      </c>
      <c r="M931" s="12" t="n">
        <f aca="false">AVERAGE(J902:J931)</f>
        <v>0.581397971243688</v>
      </c>
      <c r="N931" s="22" t="n">
        <f aca="false">AVERAGE(F902:F931)</f>
        <v>39.4666666666667</v>
      </c>
      <c r="P931" s="3" t="n">
        <v>41</v>
      </c>
      <c r="Q931" s="0" t="n">
        <v>48</v>
      </c>
      <c r="R931" s="8" t="n">
        <f aca="false">IF(P931&lt;65,65-P931,0)</f>
        <v>24</v>
      </c>
      <c r="S931" s="8" t="n">
        <f aca="false">IF(Q931&lt;65,65-Q931," ")</f>
        <v>17</v>
      </c>
      <c r="T931" s="4" t="n">
        <f aca="false">IF((F931&lt;=28),(U931*0.35),(F931-28)*0.14)</f>
        <v>2.66</v>
      </c>
      <c r="U931" s="25" t="n">
        <f aca="false">IF(R931&gt;0,(R931/7)*(4),0)</f>
        <v>13.7142857142857</v>
      </c>
      <c r="V931" s="26" t="n">
        <f aca="false">(SUM(T$896:T931))/(SUM(U$896:U931))</f>
        <v>0.261951807228916</v>
      </c>
      <c r="W931" s="21" t="n">
        <f aca="false">(AVERAGE(T925:T931))/(AVERAGE(U925:U931))</f>
        <v>0.237032520325203</v>
      </c>
    </row>
    <row r="932" customFormat="false" ht="14.85" hidden="false" customHeight="false" outlineLevel="0" collapsed="false">
      <c r="A932" s="10" t="n">
        <f aca="false">+A931+1</f>
        <v>41591</v>
      </c>
      <c r="B932" s="0" t="n">
        <v>25894</v>
      </c>
      <c r="C932" s="0" t="n">
        <v>13112</v>
      </c>
      <c r="D932" s="0" t="n">
        <v>22234</v>
      </c>
      <c r="E932" s="8" t="n">
        <f aca="false">D932-D931</f>
        <v>22</v>
      </c>
      <c r="F932" s="8" t="n">
        <f aca="false">(B932-B931)+((D932-D931)-(C932-C931))</f>
        <v>63</v>
      </c>
      <c r="G932" s="8" t="n">
        <f aca="false">G931+F932</f>
        <v>35016</v>
      </c>
      <c r="H932" s="8" t="n">
        <f aca="false">(B932-B931)-(C932-C931)</f>
        <v>41</v>
      </c>
      <c r="I932" s="1" t="n">
        <f aca="false">AVERAGE(E903:E932)</f>
        <v>22.4</v>
      </c>
      <c r="J932" s="11" t="n">
        <f aca="false">(D932-D931)/F932</f>
        <v>0.349206349206349</v>
      </c>
      <c r="K932" s="19" t="n">
        <f aca="false">SUM(E567:E932)</f>
        <v>9252</v>
      </c>
      <c r="L932" s="2" t="n">
        <f aca="false">(D932-D567)/(G932-G567)</f>
        <v>0.570571870170015</v>
      </c>
      <c r="M932" s="12" t="n">
        <f aca="false">AVERAGE(J903:J932)</f>
        <v>0.571086963371704</v>
      </c>
      <c r="N932" s="22" t="n">
        <f aca="false">AVERAGE(F903:F932)</f>
        <v>40.2</v>
      </c>
      <c r="O932" s="0" t="n">
        <v>454</v>
      </c>
      <c r="P932" s="3" t="n">
        <v>35</v>
      </c>
      <c r="Q932" s="0" t="n">
        <v>48</v>
      </c>
      <c r="R932" s="8" t="n">
        <f aca="false">IF(P932&lt;65,65-P932,0)</f>
        <v>30</v>
      </c>
      <c r="S932" s="8" t="n">
        <f aca="false">IF(Q932&lt;65,65-Q932," ")</f>
        <v>17</v>
      </c>
      <c r="T932" s="4" t="n">
        <f aca="false">IF((F932&lt;=28),(U932*0.35),(F932-28)*0.14)</f>
        <v>4.9</v>
      </c>
      <c r="U932" s="25" t="n">
        <f aca="false">IF(R932&gt;0,(R932/7)*(4),0)</f>
        <v>17.1428571428571</v>
      </c>
      <c r="V932" s="26" t="n">
        <f aca="false">(SUM(T$896:T932))/(SUM(U$896:U932))</f>
        <v>0.263561797752809</v>
      </c>
      <c r="W932" s="21" t="n">
        <f aca="false">(AVERAGE(T926:T932))/(AVERAGE(U926:U932))</f>
        <v>0.248475177304964</v>
      </c>
    </row>
    <row r="933" customFormat="false" ht="14.85" hidden="false" customHeight="false" outlineLevel="0" collapsed="false">
      <c r="A933" s="10" t="n">
        <f aca="false">+A932+1</f>
        <v>41592</v>
      </c>
      <c r="B933" s="0" t="n">
        <v>25940</v>
      </c>
      <c r="C933" s="0" t="n">
        <v>13134</v>
      </c>
      <c r="D933" s="0" t="n">
        <v>22275</v>
      </c>
      <c r="E933" s="8" t="n">
        <f aca="false">D933-D932</f>
        <v>41</v>
      </c>
      <c r="F933" s="8" t="n">
        <f aca="false">(B933-B932)+((D933-D932)-(C933-C932))</f>
        <v>65</v>
      </c>
      <c r="G933" s="8" t="n">
        <f aca="false">G932+F933</f>
        <v>35081</v>
      </c>
      <c r="H933" s="8" t="n">
        <f aca="false">(B933-B932)-(C933-C932)</f>
        <v>24</v>
      </c>
      <c r="I933" s="1" t="n">
        <f aca="false">AVERAGE(E904:E933)</f>
        <v>22.8666666666667</v>
      </c>
      <c r="J933" s="11" t="n">
        <f aca="false">(D933-D932)/F933</f>
        <v>0.630769230769231</v>
      </c>
      <c r="K933" s="19" t="n">
        <f aca="false">SUM(E568:E933)</f>
        <v>9270</v>
      </c>
      <c r="L933" s="2" t="n">
        <f aca="false">(D933-D568)/(G933-G568)</f>
        <v>0.571164053820516</v>
      </c>
      <c r="M933" s="12" t="n">
        <f aca="false">AVERAGE(J904:J933)</f>
        <v>0.563987604397345</v>
      </c>
      <c r="N933" s="22" t="n">
        <f aca="false">AVERAGE(F904:F933)</f>
        <v>41.3</v>
      </c>
      <c r="O933" s="0" t="n">
        <v>504</v>
      </c>
      <c r="P933" s="3" t="n">
        <v>43</v>
      </c>
      <c r="Q933" s="0" t="n">
        <v>47</v>
      </c>
      <c r="R933" s="8" t="n">
        <f aca="false">IF(P933&lt;65,65-P933,0)</f>
        <v>22</v>
      </c>
      <c r="S933" s="8" t="n">
        <f aca="false">IF(Q933&lt;65,65-Q933," ")</f>
        <v>18</v>
      </c>
      <c r="T933" s="4" t="n">
        <f aca="false">IF((F933&lt;=28),(U933*0.35),(F933-28)*0.14)</f>
        <v>5.18</v>
      </c>
      <c r="U933" s="25" t="n">
        <f aca="false">IF(R933&gt;0,(R933/7)*(4),0)</f>
        <v>12.5714285714286</v>
      </c>
      <c r="V933" s="26" t="n">
        <f aca="false">(SUM(T$896:T933))/(SUM(U$896:U933))</f>
        <v>0.270556745182013</v>
      </c>
      <c r="W933" s="21" t="n">
        <f aca="false">(AVERAGE(T927:T933))/(AVERAGE(U927:U933))</f>
        <v>0.283940397350993</v>
      </c>
    </row>
    <row r="934" customFormat="false" ht="14.85" hidden="false" customHeight="false" outlineLevel="0" collapsed="false">
      <c r="A934" s="10" t="n">
        <f aca="false">+A933+1</f>
        <v>41593</v>
      </c>
      <c r="B934" s="0" t="n">
        <v>25979</v>
      </c>
      <c r="C934" s="0" t="n">
        <v>13150</v>
      </c>
      <c r="D934" s="0" t="n">
        <v>22302</v>
      </c>
      <c r="E934" s="8" t="n">
        <f aca="false">D934-D933</f>
        <v>27</v>
      </c>
      <c r="F934" s="8" t="n">
        <f aca="false">(B934-B933)+((D934-D933)-(C934-C933))</f>
        <v>50</v>
      </c>
      <c r="G934" s="8" t="n">
        <f aca="false">G933+F934</f>
        <v>35131</v>
      </c>
      <c r="H934" s="8" t="n">
        <f aca="false">(B934-B933)-(C934-C933)</f>
        <v>23</v>
      </c>
      <c r="I934" s="1" t="n">
        <f aca="false">AVERAGE(E905:E934)</f>
        <v>23.0666666666667</v>
      </c>
      <c r="J934" s="11" t="n">
        <f aca="false">(D934-D933)/F934</f>
        <v>0.54</v>
      </c>
      <c r="K934" s="19" t="n">
        <f aca="false">SUM(E569:E934)</f>
        <v>9281</v>
      </c>
      <c r="L934" s="2" t="n">
        <f aca="false">(D934-D569)/(G934-G569)</f>
        <v>0.570687739227065</v>
      </c>
      <c r="M934" s="12" t="n">
        <f aca="false">AVERAGE(J905:J934)</f>
        <v>0.553987604397345</v>
      </c>
      <c r="N934" s="22" t="n">
        <f aca="false">AVERAGE(F905:F934)</f>
        <v>42.1333333333333</v>
      </c>
      <c r="O934" s="0" t="n">
        <v>554</v>
      </c>
      <c r="P934" s="3" t="n">
        <v>46</v>
      </c>
      <c r="Q934" s="0" t="n">
        <v>47</v>
      </c>
      <c r="R934" s="8" t="n">
        <f aca="false">IF(P934&lt;65,65-P934,0)</f>
        <v>19</v>
      </c>
      <c r="S934" s="8" t="n">
        <f aca="false">IF(Q934&lt;65,65-Q934," ")</f>
        <v>18</v>
      </c>
      <c r="T934" s="4" t="n">
        <f aca="false">IF((F934&lt;=28),(U934*0.35),(F934-28)*0.14)</f>
        <v>3.08</v>
      </c>
      <c r="U934" s="25" t="n">
        <f aca="false">IF(R934&gt;0,(R934/7)*(4),0)</f>
        <v>10.8571428571429</v>
      </c>
      <c r="V934" s="26" t="n">
        <f aca="false">(SUM(T$896:T934))/(SUM(U$896:U934))</f>
        <v>0.271069958847737</v>
      </c>
      <c r="W934" s="21" t="n">
        <f aca="false">(AVERAGE(T928:T934))/(AVERAGE(U928:U934))</f>
        <v>0.290733333333333</v>
      </c>
    </row>
    <row r="935" customFormat="false" ht="14.85" hidden="false" customHeight="false" outlineLevel="0" collapsed="false">
      <c r="A935" s="10" t="n">
        <f aca="false">+A934+1</f>
        <v>41594</v>
      </c>
      <c r="B935" s="0" t="n">
        <v>26018</v>
      </c>
      <c r="C935" s="0" t="n">
        <v>13167</v>
      </c>
      <c r="D935" s="0" t="n">
        <v>22328</v>
      </c>
      <c r="E935" s="8" t="n">
        <f aca="false">D935-D934</f>
        <v>26</v>
      </c>
      <c r="F935" s="8" t="n">
        <f aca="false">(B935-B934)+((D935-D934)-(C935-C934))</f>
        <v>48</v>
      </c>
      <c r="G935" s="8" t="n">
        <f aca="false">G934+F935</f>
        <v>35179</v>
      </c>
      <c r="H935" s="8" t="n">
        <f aca="false">(B935-B934)-(C935-C934)</f>
        <v>22</v>
      </c>
      <c r="I935" s="1" t="n">
        <f aca="false">AVERAGE(E906:E935)</f>
        <v>23.6333333333333</v>
      </c>
      <c r="J935" s="11" t="n">
        <f aca="false">(D935-D934)/F935</f>
        <v>0.541666666666667</v>
      </c>
      <c r="K935" s="19" t="n">
        <f aca="false">SUM(E570:E935)</f>
        <v>9270</v>
      </c>
      <c r="L935" s="2" t="n">
        <f aca="false">(D935-D570)/(G935-G570)</f>
        <v>0.571463866584311</v>
      </c>
      <c r="M935" s="12" t="n">
        <f aca="false">AVERAGE(J906:J935)</f>
        <v>0.562043159952901</v>
      </c>
      <c r="N935" s="22" t="n">
        <f aca="false">AVERAGE(F906:F935)</f>
        <v>42.7333333333333</v>
      </c>
      <c r="O935" s="0" t="s">
        <v>27</v>
      </c>
      <c r="P935" s="3" t="n">
        <v>52</v>
      </c>
      <c r="Q935" s="0" t="n">
        <v>47</v>
      </c>
      <c r="R935" s="8" t="n">
        <f aca="false">IF(P935&lt;65,65-P935,0)</f>
        <v>13</v>
      </c>
      <c r="S935" s="8" t="n">
        <f aca="false">IF(Q935&lt;65,65-Q935," ")</f>
        <v>18</v>
      </c>
      <c r="T935" s="4" t="n">
        <f aca="false">IF((F935&lt;=28),(U935*0.35),(F935-28)*0.14)</f>
        <v>2.8</v>
      </c>
      <c r="U935" s="25" t="n">
        <f aca="false">IF(R935&gt;0,(R935/7)*(4),0)</f>
        <v>7.42857142857143</v>
      </c>
      <c r="V935" s="26" t="n">
        <f aca="false">(SUM(T$896:T935))/(SUM(U$896:U935))</f>
        <v>0.273827655310621</v>
      </c>
      <c r="W935" s="21" t="n">
        <f aca="false">(AVERAGE(T929:T935))/(AVERAGE(U929:U935))</f>
        <v>0.296760563380282</v>
      </c>
    </row>
    <row r="936" customFormat="false" ht="14.85" hidden="false" customHeight="false" outlineLevel="0" collapsed="false">
      <c r="A936" s="10" t="n">
        <f aca="false">+A935+1</f>
        <v>41595</v>
      </c>
      <c r="B936" s="0" t="n">
        <v>26048</v>
      </c>
      <c r="C936" s="0" t="n">
        <v>13181</v>
      </c>
      <c r="D936" s="0" t="n">
        <v>22348</v>
      </c>
      <c r="E936" s="8" t="n">
        <f aca="false">D936-D935</f>
        <v>20</v>
      </c>
      <c r="F936" s="8" t="n">
        <f aca="false">(B936-B935)+((D936-D935)-(C936-C935))</f>
        <v>36</v>
      </c>
      <c r="G936" s="8" t="n">
        <f aca="false">G935+F936</f>
        <v>35215</v>
      </c>
      <c r="H936" s="8" t="n">
        <f aca="false">(B936-B935)-(C936-C935)</f>
        <v>16</v>
      </c>
      <c r="I936" s="1" t="n">
        <f aca="false">AVERAGE(E907:E936)</f>
        <v>23.7333333333333</v>
      </c>
      <c r="J936" s="11" t="n">
        <f aca="false">(D936-D935)/F936</f>
        <v>0.555555555555556</v>
      </c>
      <c r="K936" s="19" t="n">
        <f aca="false">SUM(E571:E936)</f>
        <v>9272</v>
      </c>
      <c r="L936" s="2" t="n">
        <f aca="false">(D936-D571)/(G936-G571)</f>
        <v>0.571216617210682</v>
      </c>
      <c r="M936" s="12" t="n">
        <f aca="false">AVERAGE(J907:J936)</f>
        <v>0.558766806676548</v>
      </c>
      <c r="N936" s="22" t="n">
        <f aca="false">AVERAGE(F907:F936)</f>
        <v>43.0666666666667</v>
      </c>
      <c r="P936" s="3" t="n">
        <v>54</v>
      </c>
      <c r="Q936" s="0" t="n">
        <v>46</v>
      </c>
      <c r="R936" s="8" t="n">
        <f aca="false">IF(P936&lt;65,65-P936,0)</f>
        <v>11</v>
      </c>
      <c r="S936" s="8" t="n">
        <f aca="false">IF(Q936&lt;65,65-Q936," ")</f>
        <v>19</v>
      </c>
      <c r="T936" s="4" t="n">
        <f aca="false">IF((F936&lt;=28),(U936*0.35),(F936-28)*0.14)</f>
        <v>1.12</v>
      </c>
      <c r="U936" s="25" t="n">
        <f aca="false">IF(R936&gt;0,(R936/7)*(4),0)</f>
        <v>6.28571428571429</v>
      </c>
      <c r="V936" s="26" t="n">
        <f aca="false">(SUM(T$896:T936))/(SUM(U$896:U936))</f>
        <v>0.271764705882353</v>
      </c>
      <c r="W936" s="21" t="n">
        <f aca="false">(AVERAGE(T930:T936))/(AVERAGE(U930:U936))</f>
        <v>0.291159420289855</v>
      </c>
    </row>
    <row r="937" customFormat="false" ht="14.85" hidden="false" customHeight="false" outlineLevel="0" collapsed="false">
      <c r="A937" s="10" t="n">
        <f aca="false">+A936+1</f>
        <v>41596</v>
      </c>
      <c r="B937" s="0" t="n">
        <v>26074</v>
      </c>
      <c r="C937" s="0" t="n">
        <v>13194</v>
      </c>
      <c r="D937" s="0" t="n">
        <v>22369</v>
      </c>
      <c r="E937" s="8" t="n">
        <f aca="false">D937-D936</f>
        <v>21</v>
      </c>
      <c r="F937" s="8" t="n">
        <f aca="false">(B937-B936)+((D937-D936)-(C937-C936))</f>
        <v>34</v>
      </c>
      <c r="G937" s="8" t="n">
        <f aca="false">G936+F937</f>
        <v>35249</v>
      </c>
      <c r="H937" s="8" t="n">
        <f aca="false">(B937-B936)-(C937-C936)</f>
        <v>13</v>
      </c>
      <c r="I937" s="1" t="n">
        <f aca="false">AVERAGE(E908:E937)</f>
        <v>23.6666666666667</v>
      </c>
      <c r="J937" s="11" t="n">
        <f aca="false">(D937-D936)/F937</f>
        <v>0.617647058823529</v>
      </c>
      <c r="K937" s="19" t="n">
        <f aca="false">SUM(E572:E937)</f>
        <v>9261</v>
      </c>
      <c r="L937" s="2" t="n">
        <f aca="false">(D937-D572)/(G937-G572)</f>
        <v>0.571251778974073</v>
      </c>
      <c r="M937" s="12" t="n">
        <f aca="false">AVERAGE(J908:J937)</f>
        <v>0.559179603374174</v>
      </c>
      <c r="N937" s="22" t="n">
        <f aca="false">AVERAGE(F908:F937)</f>
        <v>42.9333333333333</v>
      </c>
      <c r="P937" s="3" t="n">
        <v>59</v>
      </c>
      <c r="Q937" s="0" t="n">
        <v>46</v>
      </c>
      <c r="R937" s="8" t="n">
        <f aca="false">IF(P937&lt;65,65-P937,0)</f>
        <v>6</v>
      </c>
      <c r="S937" s="8" t="n">
        <f aca="false">IF(Q937&lt;65,65-Q937," ")</f>
        <v>19</v>
      </c>
      <c r="T937" s="4" t="n">
        <f aca="false">IF((F937&lt;=28),(U937*0.35),(F937-28)*0.14)</f>
        <v>0.84</v>
      </c>
      <c r="U937" s="25" t="n">
        <f aca="false">IF(R937&gt;0,(R937/7)*(4),0)</f>
        <v>3.42857142857143</v>
      </c>
      <c r="V937" s="26" t="n">
        <f aca="false">(SUM(T$896:T937))/(SUM(U$896:U937))</f>
        <v>0.271453488372093</v>
      </c>
      <c r="W937" s="21" t="n">
        <f aca="false">(AVERAGE(T931:T937))/(AVERAGE(U931:U937))</f>
        <v>0.28812</v>
      </c>
    </row>
    <row r="938" customFormat="false" ht="14.85" hidden="false" customHeight="false" outlineLevel="0" collapsed="false">
      <c r="A938" s="10" t="n">
        <f aca="false">+A937+1</f>
        <v>41597</v>
      </c>
      <c r="B938" s="0" t="n">
        <v>26107</v>
      </c>
      <c r="C938" s="0" t="n">
        <v>13215</v>
      </c>
      <c r="D938" s="0" t="n">
        <v>22397</v>
      </c>
      <c r="E938" s="8" t="n">
        <f aca="false">D938-D937</f>
        <v>28</v>
      </c>
      <c r="F938" s="8" t="n">
        <f aca="false">(B938-B937)+((D938-D937)-(C938-C937))</f>
        <v>40</v>
      </c>
      <c r="G938" s="8" t="n">
        <f aca="false">G937+F938</f>
        <v>35289</v>
      </c>
      <c r="H938" s="8" t="n">
        <f aca="false">(B938-B937)-(C938-C937)</f>
        <v>12</v>
      </c>
      <c r="I938" s="1" t="n">
        <f aca="false">AVERAGE(E909:E938)</f>
        <v>24.1</v>
      </c>
      <c r="J938" s="11" t="n">
        <f aca="false">(D938-D937)/F938</f>
        <v>0.7</v>
      </c>
      <c r="K938" s="19" t="n">
        <f aca="false">SUM(E573:E938)</f>
        <v>9260</v>
      </c>
      <c r="L938" s="2" t="n">
        <f aca="false">(D938-D573)/(G938-G573)</f>
        <v>0.571746935743469</v>
      </c>
      <c r="M938" s="12" t="n">
        <f aca="false">AVERAGE(J909:J938)</f>
        <v>0.568227222421793</v>
      </c>
      <c r="N938" s="22" t="n">
        <f aca="false">AVERAGE(F909:F938)</f>
        <v>43.1</v>
      </c>
      <c r="P938" s="3" t="n">
        <v>44</v>
      </c>
      <c r="Q938" s="0" t="n">
        <v>46</v>
      </c>
      <c r="R938" s="8" t="n">
        <f aca="false">IF(P938&lt;65,65-P938,0)</f>
        <v>21</v>
      </c>
      <c r="S938" s="8" t="n">
        <f aca="false">IF(Q938&lt;65,65-Q938," ")</f>
        <v>19</v>
      </c>
      <c r="T938" s="4" t="n">
        <f aca="false">IF((F938&lt;=28),(U938*0.35),(F938-28)*0.14)</f>
        <v>1.68</v>
      </c>
      <c r="U938" s="25" t="n">
        <f aca="false">IF(R938&gt;0,(R938/7)*(4),0)</f>
        <v>12</v>
      </c>
      <c r="V938" s="26" t="n">
        <f aca="false">(SUM(T$896:T938))/(SUM(U$896:U938))</f>
        <v>0.266312849162011</v>
      </c>
      <c r="W938" s="21" t="n">
        <f aca="false">(AVERAGE(T932:T938))/(AVERAGE(U932:U938))</f>
        <v>0.281147540983607</v>
      </c>
    </row>
    <row r="939" customFormat="false" ht="14.85" hidden="false" customHeight="false" outlineLevel="0" collapsed="false">
      <c r="A939" s="10" t="n">
        <f aca="false">+A938+1</f>
        <v>41598</v>
      </c>
      <c r="B939" s="0" t="n">
        <v>26150</v>
      </c>
      <c r="C939" s="0" t="n">
        <v>13231</v>
      </c>
      <c r="D939" s="0" t="n">
        <v>22427</v>
      </c>
      <c r="E939" s="8" t="n">
        <f aca="false">D939-D938</f>
        <v>30</v>
      </c>
      <c r="F939" s="8" t="n">
        <f aca="false">(B939-B938)+((D939-D938)-(C939-C938))</f>
        <v>57</v>
      </c>
      <c r="G939" s="8" t="n">
        <f aca="false">G938+F939</f>
        <v>35346</v>
      </c>
      <c r="H939" s="8" t="n">
        <f aca="false">(B939-B938)-(C939-C938)</f>
        <v>27</v>
      </c>
      <c r="I939" s="1" t="n">
        <f aca="false">AVERAGE(E910:E939)</f>
        <v>24.2</v>
      </c>
      <c r="J939" s="11" t="n">
        <f aca="false">(D939-D938)/F939</f>
        <v>0.526315789473684</v>
      </c>
      <c r="K939" s="19" t="n">
        <f aca="false">SUM(E574:E939)</f>
        <v>9266</v>
      </c>
      <c r="L939" s="2" t="n">
        <f aca="false">(D939-D574)/(G939-G574)</f>
        <v>0.571022024251423</v>
      </c>
      <c r="M939" s="12" t="n">
        <f aca="false">AVERAGE(J910:J939)</f>
        <v>0.562694158993993</v>
      </c>
      <c r="N939" s="22" t="n">
        <f aca="false">AVERAGE(F910:F939)</f>
        <v>43.7</v>
      </c>
      <c r="P939" s="3" t="n">
        <v>38</v>
      </c>
      <c r="Q939" s="0" t="n">
        <v>45</v>
      </c>
      <c r="R939" s="8" t="n">
        <f aca="false">IF(P939&lt;65,65-P939,0)</f>
        <v>27</v>
      </c>
      <c r="S939" s="8" t="n">
        <f aca="false">IF(Q939&lt;65,65-Q939," ")</f>
        <v>20</v>
      </c>
      <c r="T939" s="4" t="n">
        <f aca="false">IF((F939&lt;=28),(U939*0.35),(F939-28)*0.14)</f>
        <v>4.06</v>
      </c>
      <c r="U939" s="25" t="n">
        <f aca="false">IF(R939&gt;0,(R939/7)*(4),0)</f>
        <v>15.4285714285714</v>
      </c>
      <c r="V939" s="26" t="n">
        <f aca="false">(SUM(T$896:T939))/(SUM(U$896:U939))</f>
        <v>0.266161347517731</v>
      </c>
      <c r="W939" s="21" t="n">
        <f aca="false">(AVERAGE(T933:T939))/(AVERAGE(U933:U939))</f>
        <v>0.275882352941177</v>
      </c>
    </row>
    <row r="940" customFormat="false" ht="14.85" hidden="false" customHeight="false" outlineLevel="0" collapsed="false">
      <c r="A940" s="10" t="n">
        <f aca="false">+A939+1</f>
        <v>41599</v>
      </c>
      <c r="B940" s="0" t="n">
        <v>26198</v>
      </c>
      <c r="C940" s="0" t="n">
        <v>13249</v>
      </c>
      <c r="D940" s="0" t="n">
        <v>22457</v>
      </c>
      <c r="E940" s="8" t="n">
        <f aca="false">D940-D939</f>
        <v>30</v>
      </c>
      <c r="F940" s="8" t="n">
        <f aca="false">(B940-B939)+((D940-D939)-(C940-C939))</f>
        <v>60</v>
      </c>
      <c r="G940" s="8" t="n">
        <f aca="false">G939+F940</f>
        <v>35406</v>
      </c>
      <c r="H940" s="8" t="n">
        <f aca="false">(B940-B939)-(C940-C939)</f>
        <v>30</v>
      </c>
      <c r="I940" s="1" t="n">
        <f aca="false">AVERAGE(E911:E940)</f>
        <v>24.3</v>
      </c>
      <c r="J940" s="11" t="n">
        <f aca="false">(D940-D939)/F940</f>
        <v>0.5</v>
      </c>
      <c r="K940" s="19" t="n">
        <f aca="false">SUM(E575:E940)</f>
        <v>9260</v>
      </c>
      <c r="L940" s="2" t="n">
        <f aca="false">(D940-D575)/(G940-G575)</f>
        <v>0.570819165378671</v>
      </c>
      <c r="M940" s="12" t="n">
        <f aca="false">AVERAGE(J911:J940)</f>
        <v>0.547217968517802</v>
      </c>
      <c r="N940" s="22" t="n">
        <f aca="false">AVERAGE(F911:F940)</f>
        <v>44.7666666666667</v>
      </c>
      <c r="P940" s="3" t="n">
        <v>39</v>
      </c>
      <c r="Q940" s="0" t="n">
        <v>45</v>
      </c>
      <c r="R940" s="8" t="n">
        <f aca="false">IF(P940&lt;65,65-P940,0)</f>
        <v>26</v>
      </c>
      <c r="S940" s="8" t="n">
        <f aca="false">IF(Q940&lt;65,65-Q940," ")</f>
        <v>20</v>
      </c>
      <c r="T940" s="4" t="n">
        <f aca="false">IF((F940&lt;=28),(U940*0.35),(F940-28)*0.14)</f>
        <v>4.48</v>
      </c>
      <c r="U940" s="25" t="n">
        <f aca="false">IF(R940&gt;0,(R940/7)*(4),0)</f>
        <v>14.8571428571429</v>
      </c>
      <c r="V940" s="26" t="n">
        <f aca="false">(SUM(T$896:T940))/(SUM(U$896:U940))</f>
        <v>0.267720338983051</v>
      </c>
      <c r="W940" s="21" t="n">
        <f aca="false">(AVERAGE(T934:T940))/(AVERAGE(U934:U940))</f>
        <v>0.256951219512195</v>
      </c>
    </row>
    <row r="941" customFormat="false" ht="14.85" hidden="false" customHeight="false" outlineLevel="0" collapsed="false">
      <c r="A941" s="10" t="n">
        <f aca="false">+A940+1</f>
        <v>41600</v>
      </c>
      <c r="B941" s="0" t="n">
        <v>26236</v>
      </c>
      <c r="C941" s="0" t="n">
        <v>13256</v>
      </c>
      <c r="D941" s="0" t="n">
        <v>22471</v>
      </c>
      <c r="E941" s="8" t="n">
        <f aca="false">D941-D940</f>
        <v>14</v>
      </c>
      <c r="F941" s="8" t="n">
        <f aca="false">(B941-B940)+((D941-D940)-(C941-C940))</f>
        <v>45</v>
      </c>
      <c r="G941" s="8" t="n">
        <f aca="false">G940+F941</f>
        <v>35451</v>
      </c>
      <c r="H941" s="8" t="n">
        <f aca="false">(B941-B940)-(C941-C940)</f>
        <v>31</v>
      </c>
      <c r="I941" s="1" t="n">
        <f aca="false">AVERAGE(E912:E941)</f>
        <v>24.3666666666667</v>
      </c>
      <c r="J941" s="11" t="n">
        <f aca="false">(D941-D940)/F941</f>
        <v>0.311111111111111</v>
      </c>
      <c r="K941" s="19" t="n">
        <f aca="false">SUM(E576:E941)</f>
        <v>9247</v>
      </c>
      <c r="L941" s="2" t="n">
        <f aca="false">(D941-D576)/(G941-G576)</f>
        <v>0.569423837784372</v>
      </c>
      <c r="M941" s="12" t="n">
        <f aca="false">AVERAGE(J912:J941)</f>
        <v>0.547062023098699</v>
      </c>
      <c r="N941" s="22" t="n">
        <f aca="false">AVERAGE(F912:F941)</f>
        <v>45</v>
      </c>
      <c r="P941" s="3" t="n">
        <v>53</v>
      </c>
      <c r="Q941" s="0" t="n">
        <v>45</v>
      </c>
      <c r="R941" s="8" t="n">
        <f aca="false">IF(P941&lt;65,65-P941,0)</f>
        <v>12</v>
      </c>
      <c r="S941" s="8" t="n">
        <f aca="false">IF(Q941&lt;65,65-Q941," ")</f>
        <v>20</v>
      </c>
      <c r="T941" s="4" t="n">
        <f aca="false">IF((F941&lt;=28),(U941*0.35),(F941-28)*0.14)</f>
        <v>2.38</v>
      </c>
      <c r="U941" s="25" t="n">
        <f aca="false">IF(R941&gt;0,(R941/7)*(4),0)</f>
        <v>6.85714285714286</v>
      </c>
      <c r="V941" s="26" t="n">
        <f aca="false">(SUM(T$896:T941))/(SUM(U$896:U941))</f>
        <v>0.269302325581395</v>
      </c>
      <c r="W941" s="21" t="n">
        <f aca="false">(AVERAGE(T935:T941))/(AVERAGE(U935:U941))</f>
        <v>0.261896551724138</v>
      </c>
    </row>
    <row r="942" customFormat="false" ht="14.85" hidden="false" customHeight="false" outlineLevel="0" collapsed="false">
      <c r="A942" s="10" t="n">
        <f aca="false">+A941+1</f>
        <v>41601</v>
      </c>
      <c r="B942" s="0" t="n">
        <v>26269</v>
      </c>
      <c r="C942" s="0" t="n">
        <v>13271</v>
      </c>
      <c r="D942" s="0" t="n">
        <v>22493</v>
      </c>
      <c r="E942" s="8" t="n">
        <f aca="false">D942-D941</f>
        <v>22</v>
      </c>
      <c r="F942" s="8" t="n">
        <f aca="false">(B942-B941)+((D942-D941)-(C942-C941))</f>
        <v>40</v>
      </c>
      <c r="G942" s="8" t="n">
        <f aca="false">G941+F942</f>
        <v>35491</v>
      </c>
      <c r="H942" s="8" t="n">
        <f aca="false">(B942-B941)-(C942-C941)</f>
        <v>18</v>
      </c>
      <c r="I942" s="1" t="n">
        <f aca="false">AVERAGE(E913:E942)</f>
        <v>24.3</v>
      </c>
      <c r="J942" s="11" t="n">
        <f aca="false">(D942-D941)/F942</f>
        <v>0.55</v>
      </c>
      <c r="K942" s="19" t="n">
        <f aca="false">SUM(E577:E942)</f>
        <v>9233</v>
      </c>
      <c r="L942" s="2" t="n">
        <f aca="false">(D942-D577)/(G942-G577)</f>
        <v>0.5687171561051</v>
      </c>
      <c r="M942" s="12" t="n">
        <f aca="false">AVERAGE(J913:J942)</f>
        <v>0.547213538250214</v>
      </c>
      <c r="N942" s="22" t="n">
        <f aca="false">AVERAGE(F913:F942)</f>
        <v>44.8666666666667</v>
      </c>
      <c r="P942" s="3" t="n">
        <v>42</v>
      </c>
      <c r="Q942" s="0" t="n">
        <v>44</v>
      </c>
      <c r="R942" s="8" t="n">
        <f aca="false">IF(P942&lt;65,65-P942,0)</f>
        <v>23</v>
      </c>
      <c r="S942" s="8" t="n">
        <f aca="false">IF(Q942&lt;65,65-Q942," ")</f>
        <v>21</v>
      </c>
      <c r="T942" s="4" t="n">
        <f aca="false">IF((F942&lt;=28),(U942*0.35),(F942-28)*0.14)</f>
        <v>1.68</v>
      </c>
      <c r="U942" s="25" t="n">
        <f aca="false">IF(R942&gt;0,(R942/7)*(4),0)</f>
        <v>13.1428571428571</v>
      </c>
      <c r="V942" s="26" t="n">
        <f aca="false">(SUM(T$896:T942))/(SUM(U$896:U942))</f>
        <v>0.264096</v>
      </c>
      <c r="W942" s="21" t="n">
        <f aca="false">(AVERAGE(T936:T942))/(AVERAGE(U936:U942))</f>
        <v>0.225555555555556</v>
      </c>
    </row>
    <row r="943" customFormat="false" ht="14.85" hidden="false" customHeight="false" outlineLevel="0" collapsed="false">
      <c r="A943" s="10" t="n">
        <f aca="false">+A942+1</f>
        <v>41602</v>
      </c>
      <c r="B943" s="0" t="n">
        <v>26320</v>
      </c>
      <c r="C943" s="0" t="n">
        <v>13284</v>
      </c>
      <c r="D943" s="0" t="n">
        <v>22520</v>
      </c>
      <c r="E943" s="8" t="n">
        <f aca="false">D943-D942</f>
        <v>27</v>
      </c>
      <c r="F943" s="8" t="n">
        <f aca="false">(B943-B942)+((D943-D942)-(C943-C942))</f>
        <v>65</v>
      </c>
      <c r="G943" s="8" t="n">
        <f aca="false">G942+F943</f>
        <v>35556</v>
      </c>
      <c r="H943" s="8" t="n">
        <f aca="false">(B943-B942)-(C943-C942)</f>
        <v>38</v>
      </c>
      <c r="I943" s="1" t="n">
        <f aca="false">AVERAGE(E914:E943)</f>
        <v>24.1666666666667</v>
      </c>
      <c r="J943" s="11" t="n">
        <f aca="false">(D943-D942)/F943</f>
        <v>0.415384615384615</v>
      </c>
      <c r="K943" s="19" t="n">
        <f aca="false">SUM(E578:E943)</f>
        <v>9226</v>
      </c>
      <c r="L943" s="2" t="n">
        <f aca="false">(D943-D578)/(G943-G578)</f>
        <v>0.568156562538585</v>
      </c>
      <c r="M943" s="12" t="n">
        <f aca="false">AVERAGE(J914:J943)</f>
        <v>0.538096729133405</v>
      </c>
      <c r="N943" s="22" t="n">
        <f aca="false">AVERAGE(F914:F943)</f>
        <v>45.5333333333333</v>
      </c>
      <c r="O943" s="0" t="s">
        <v>47</v>
      </c>
      <c r="P943" s="3" t="n">
        <v>27</v>
      </c>
      <c r="Q943" s="0" t="n">
        <v>44</v>
      </c>
      <c r="R943" s="8" t="n">
        <f aca="false">IF(P943&lt;65,65-P943,0)</f>
        <v>38</v>
      </c>
      <c r="S943" s="8" t="n">
        <f aca="false">IF(Q943&lt;65,65-Q943," ")</f>
        <v>21</v>
      </c>
      <c r="T943" s="4" t="n">
        <f aca="false">IF((F943&lt;=28),(U943*0.35),(F943-28)*0.14)</f>
        <v>5.18</v>
      </c>
      <c r="U943" s="25" t="n">
        <f aca="false">IF(R943&gt;0,(R943/7)*(4),0)</f>
        <v>21.7142857142857</v>
      </c>
      <c r="V943" s="26" t="n">
        <f aca="false">(SUM(T$896:T943))/(SUM(U$896:U943))</f>
        <v>0.26263197586727</v>
      </c>
      <c r="W943" s="21" t="n">
        <f aca="false">(AVERAGE(T937:T943))/(AVERAGE(U937:U943))</f>
        <v>0.23218954248366</v>
      </c>
    </row>
    <row r="944" customFormat="false" ht="14.85" hidden="false" customHeight="false" outlineLevel="0" collapsed="false">
      <c r="A944" s="10" t="n">
        <f aca="false">+A943+1</f>
        <v>41603</v>
      </c>
      <c r="B944" s="0" t="n">
        <v>26381</v>
      </c>
      <c r="C944" s="0" t="n">
        <v>13294</v>
      </c>
      <c r="D944" s="0" t="n">
        <v>22550</v>
      </c>
      <c r="E944" s="8" t="n">
        <f aca="false">D944-D943</f>
        <v>30</v>
      </c>
      <c r="F944" s="8" t="n">
        <f aca="false">(B944-B943)+((D944-D943)-(C944-C943))</f>
        <v>81</v>
      </c>
      <c r="G944" s="8" t="n">
        <f aca="false">G943+F944</f>
        <v>35637</v>
      </c>
      <c r="H944" s="8" t="n">
        <f aca="false">(B944-B943)-(C944-C943)</f>
        <v>51</v>
      </c>
      <c r="I944" s="1" t="n">
        <f aca="false">AVERAGE(E915:E944)</f>
        <v>24.0666666666667</v>
      </c>
      <c r="J944" s="11" t="n">
        <f aca="false">(D944-D943)/F944</f>
        <v>0.37037037037037</v>
      </c>
      <c r="K944" s="19" t="n">
        <f aca="false">SUM(E579:E944)</f>
        <v>9233</v>
      </c>
      <c r="L944" s="2" t="n">
        <f aca="false">(D944-D579)/(G944-G579)</f>
        <v>0.569093152375077</v>
      </c>
      <c r="M944" s="12" t="n">
        <f aca="false">AVERAGE(J915:J944)</f>
        <v>0.52652936466749</v>
      </c>
      <c r="N944" s="22" t="n">
        <f aca="false">AVERAGE(F915:F944)</f>
        <v>46.7</v>
      </c>
      <c r="O944" s="0" t="s">
        <v>48</v>
      </c>
      <c r="P944" s="3" t="n">
        <v>29</v>
      </c>
      <c r="Q944" s="0" t="n">
        <v>44</v>
      </c>
      <c r="R944" s="8" t="n">
        <f aca="false">IF(P944&lt;65,65-P944,0)</f>
        <v>36</v>
      </c>
      <c r="S944" s="8" t="n">
        <f aca="false">IF(Q944&lt;65,65-Q944," ")</f>
        <v>21</v>
      </c>
      <c r="T944" s="4" t="n">
        <f aca="false">IF((F944&lt;=28),(U944*0.35),(F944-28)*0.14)</f>
        <v>7.42</v>
      </c>
      <c r="U944" s="25" t="n">
        <f aca="false">IF(R944&gt;0,(R944/7)*(4),0)</f>
        <v>20.5714285714286</v>
      </c>
      <c r="V944" s="26" t="n">
        <f aca="false">(SUM(T$896:T944))/(SUM(U$896:U944))</f>
        <v>0.267682403433477</v>
      </c>
      <c r="W944" s="21" t="n">
        <f aca="false">(AVERAGE(T938:T944))/(AVERAGE(U938:U944))</f>
        <v>0.257049180327869</v>
      </c>
    </row>
    <row r="945" customFormat="false" ht="14.85" hidden="false" customHeight="false" outlineLevel="0" collapsed="false">
      <c r="A945" s="10" t="n">
        <f aca="false">+A944+1</f>
        <v>41604</v>
      </c>
      <c r="B945" s="0" t="n">
        <v>26444</v>
      </c>
      <c r="C945" s="0" t="n">
        <v>13301</v>
      </c>
      <c r="D945" s="0" t="n">
        <v>22566</v>
      </c>
      <c r="E945" s="8" t="n">
        <f aca="false">D945-D944</f>
        <v>16</v>
      </c>
      <c r="F945" s="8" t="n">
        <f aca="false">(B945-B944)+((D945-D944)-(C945-C944))</f>
        <v>72</v>
      </c>
      <c r="G945" s="8" t="n">
        <f aca="false">G944+F945</f>
        <v>35709</v>
      </c>
      <c r="H945" s="8" t="n">
        <f aca="false">(B945-B944)-(C945-C944)</f>
        <v>56</v>
      </c>
      <c r="I945" s="1" t="n">
        <f aca="false">AVERAGE(E916:E945)</f>
        <v>23.2333333333333</v>
      </c>
      <c r="J945" s="11" t="n">
        <f aca="false">(D945-D944)/F945</f>
        <v>0.222222222222222</v>
      </c>
      <c r="K945" s="19" t="n">
        <f aca="false">SUM(E580:E945)</f>
        <v>9241</v>
      </c>
      <c r="L945" s="2" t="n">
        <f aca="false">(D945-D580)/(G945-G580)</f>
        <v>0.568327577701036</v>
      </c>
      <c r="M945" s="12" t="n">
        <f aca="false">AVERAGE(J916:J945)</f>
        <v>0.49699983513796</v>
      </c>
      <c r="N945" s="22" t="n">
        <f aca="false">AVERAGE(F916:F945)</f>
        <v>47.8666666666667</v>
      </c>
      <c r="P945" s="3" t="n">
        <v>43</v>
      </c>
      <c r="Q945" s="0" t="n">
        <v>43</v>
      </c>
      <c r="R945" s="8" t="n">
        <f aca="false">IF(P945&lt;65,65-P945,0)</f>
        <v>22</v>
      </c>
      <c r="S945" s="8" t="n">
        <f aca="false">IF(Q945&lt;65,65-Q945," ")</f>
        <v>22</v>
      </c>
      <c r="T945" s="4" t="n">
        <f aca="false">IF((F945&lt;=28),(U945*0.35),(F945-28)*0.14)</f>
        <v>6.16</v>
      </c>
      <c r="U945" s="25" t="n">
        <f aca="false">IF(R945&gt;0,(R945/7)*(4),0)</f>
        <v>12.5714285714286</v>
      </c>
      <c r="V945" s="26" t="n">
        <f aca="false">(SUM(T$896:T945))/(SUM(U$896:U945))</f>
        <v>0.274466019417476</v>
      </c>
      <c r="W945" s="21" t="n">
        <f aca="false">(AVERAGE(T939:T945))/(AVERAGE(U939:U945))</f>
        <v>0.298260869565217</v>
      </c>
    </row>
    <row r="946" customFormat="false" ht="14.85" hidden="false" customHeight="false" outlineLevel="0" collapsed="false">
      <c r="A946" s="10" t="n">
        <f aca="false">+A945+1</f>
        <v>41605</v>
      </c>
      <c r="B946" s="0" t="n">
        <v>26499</v>
      </c>
      <c r="C946" s="0" t="n">
        <v>13301</v>
      </c>
      <c r="D946" s="0" t="n">
        <v>22568</v>
      </c>
      <c r="E946" s="8" t="n">
        <f aca="false">D946-D945</f>
        <v>2</v>
      </c>
      <c r="F946" s="8" t="n">
        <f aca="false">(B946-B945)+((D946-D945)-(C946-C945))</f>
        <v>57</v>
      </c>
      <c r="G946" s="8" t="n">
        <f aca="false">G945+F946</f>
        <v>35766</v>
      </c>
      <c r="H946" s="8" t="n">
        <f aca="false">(B946-B945)-(C946-C945)</f>
        <v>55</v>
      </c>
      <c r="I946" s="1" t="n">
        <f aca="false">AVERAGE(E917:E946)</f>
        <v>22.1</v>
      </c>
      <c r="J946" s="11" t="n">
        <f aca="false">(D946-D945)/F946</f>
        <v>0.0350877192982456</v>
      </c>
      <c r="K946" s="19" t="n">
        <f aca="false">SUM(E581:E946)</f>
        <v>9218</v>
      </c>
      <c r="L946" s="2" t="n">
        <f aca="false">(D946-D581)/(G946-G581)</f>
        <v>0.567394253298804</v>
      </c>
      <c r="M946" s="12" t="n">
        <f aca="false">AVERAGE(J917:J946)</f>
        <v>0.472637510887618</v>
      </c>
      <c r="N946" s="22" t="n">
        <f aca="false">AVERAGE(F917:F946)</f>
        <v>48.2</v>
      </c>
      <c r="P946" s="3" t="n">
        <v>48</v>
      </c>
      <c r="Q946" s="0" t="n">
        <v>43</v>
      </c>
      <c r="R946" s="8" t="n">
        <f aca="false">IF(P946&lt;65,65-P946,0)</f>
        <v>17</v>
      </c>
      <c r="S946" s="8" t="n">
        <f aca="false">IF(Q946&lt;65,65-Q946," ")</f>
        <v>22</v>
      </c>
      <c r="T946" s="4" t="n">
        <f aca="false">IF((F946&lt;=28),(U946*0.35),(F946-28)*0.14)</f>
        <v>4.06</v>
      </c>
      <c r="U946" s="25" t="n">
        <f aca="false">IF(R946&gt;0,(R946/7)*(4),0)</f>
        <v>9.71428571428571</v>
      </c>
      <c r="V946" s="26" t="n">
        <f aca="false">(SUM(T$896:T946))/(SUM(U$896:U946))</f>
        <v>0.277771002710027</v>
      </c>
      <c r="W946" s="21" t="n">
        <f aca="false">(AVERAGE(T940:T946))/(AVERAGE(U940:U946))</f>
        <v>0.315402298850575</v>
      </c>
    </row>
    <row r="947" customFormat="false" ht="14.85" hidden="false" customHeight="false" outlineLevel="0" collapsed="false">
      <c r="A947" s="10" t="n">
        <f aca="false">+A946+1</f>
        <v>41606</v>
      </c>
      <c r="B947" s="0" t="n">
        <v>26553</v>
      </c>
      <c r="C947" s="0" t="n">
        <v>13312</v>
      </c>
      <c r="D947" s="0" t="n">
        <v>22587</v>
      </c>
      <c r="E947" s="8" t="n">
        <f aca="false">D947-D946</f>
        <v>19</v>
      </c>
      <c r="F947" s="8" t="n">
        <f aca="false">(B947-B946)+((D947-D946)-(C947-C946))</f>
        <v>62</v>
      </c>
      <c r="G947" s="8" t="n">
        <f aca="false">G946+F947</f>
        <v>35828</v>
      </c>
      <c r="H947" s="8" t="n">
        <f aca="false">(B947-B946)-(C947-C946)</f>
        <v>43</v>
      </c>
      <c r="I947" s="1" t="n">
        <f aca="false">AVERAGE(E918:E947)</f>
        <v>21.4666666666667</v>
      </c>
      <c r="J947" s="11" t="n">
        <f aca="false">(D947-D946)/F947</f>
        <v>0.306451612903226</v>
      </c>
      <c r="K947" s="19" t="n">
        <f aca="false">SUM(E582:E947)</f>
        <v>9221</v>
      </c>
      <c r="L947" s="2" t="n">
        <f aca="false">(D947-D582)/(G947-G582)</f>
        <v>0.568152395043462</v>
      </c>
      <c r="M947" s="12" t="n">
        <f aca="false">AVERAGE(J918:J947)</f>
        <v>0.448618330416825</v>
      </c>
      <c r="N947" s="22" t="n">
        <f aca="false">AVERAGE(F918:F947)</f>
        <v>49.0333333333333</v>
      </c>
      <c r="P947" s="3" t="n">
        <v>33</v>
      </c>
      <c r="Q947" s="0" t="n">
        <v>42</v>
      </c>
      <c r="R947" s="8" t="n">
        <f aca="false">IF(P947&lt;65,65-P947,0)</f>
        <v>32</v>
      </c>
      <c r="S947" s="8" t="n">
        <f aca="false">IF(Q947&lt;65,65-Q947," ")</f>
        <v>23</v>
      </c>
      <c r="T947" s="4" t="n">
        <f aca="false">IF((F947&lt;=28),(U947*0.35),(F947-28)*0.14)</f>
        <v>4.76</v>
      </c>
      <c r="U947" s="25" t="n">
        <f aca="false">IF(R947&gt;0,(R947/7)*(4),0)</f>
        <v>18.2857142857143</v>
      </c>
      <c r="V947" s="26" t="n">
        <f aca="false">(SUM(T$896:T947))/(SUM(U$896:U947))</f>
        <v>0.277045454545455</v>
      </c>
      <c r="W947" s="21" t="n">
        <f aca="false">(AVERAGE(T941:T947))/(AVERAGE(U941:U947))</f>
        <v>0.307611111111111</v>
      </c>
    </row>
    <row r="948" customFormat="false" ht="14.85" hidden="false" customHeight="false" outlineLevel="0" collapsed="false">
      <c r="A948" s="10" t="n">
        <f aca="false">+A947+1</f>
        <v>41607</v>
      </c>
      <c r="B948" s="0" t="n">
        <v>26603</v>
      </c>
      <c r="C948" s="0" t="n">
        <v>13330</v>
      </c>
      <c r="D948" s="0" t="n">
        <v>22619</v>
      </c>
      <c r="E948" s="8" t="n">
        <f aca="false">D948-D947</f>
        <v>32</v>
      </c>
      <c r="F948" s="8" t="n">
        <f aca="false">(B948-B947)+((D948-D947)-(C948-C947))</f>
        <v>64</v>
      </c>
      <c r="G948" s="8" t="n">
        <f aca="false">G947+F948</f>
        <v>35892</v>
      </c>
      <c r="H948" s="8" t="n">
        <f aca="false">(B948-B947)-(C948-C947)</f>
        <v>32</v>
      </c>
      <c r="I948" s="1" t="n">
        <f aca="false">AVERAGE(E919:E948)</f>
        <v>21.6333333333333</v>
      </c>
      <c r="J948" s="11" t="n">
        <f aca="false">(D948-D947)/F948</f>
        <v>0.5</v>
      </c>
      <c r="K948" s="19" t="n">
        <f aca="false">SUM(E583:E948)</f>
        <v>9248</v>
      </c>
      <c r="L948" s="2" t="n">
        <f aca="false">(D948-D583)/(G948-G583)</f>
        <v>0.569252590034534</v>
      </c>
      <c r="M948" s="12" t="n">
        <f aca="false">AVERAGE(J919:J948)</f>
        <v>0.445719779692187</v>
      </c>
      <c r="N948" s="22" t="n">
        <f aca="false">AVERAGE(F919:F948)</f>
        <v>49.6333333333333</v>
      </c>
      <c r="P948" s="3" t="n">
        <v>34</v>
      </c>
      <c r="Q948" s="0" t="n">
        <v>42</v>
      </c>
      <c r="R948" s="8" t="n">
        <f aca="false">IF(P948&lt;65,65-P948,0)</f>
        <v>31</v>
      </c>
      <c r="S948" s="8" t="n">
        <f aca="false">IF(Q948&lt;65,65-Q948," ")</f>
        <v>23</v>
      </c>
      <c r="T948" s="4" t="n">
        <f aca="false">IF((F948&lt;=28),(U948*0.35),(F948-28)*0.14)</f>
        <v>5.04</v>
      </c>
      <c r="U948" s="25" t="n">
        <f aca="false">IF(R948&gt;0,(R948/7)*(4),0)</f>
        <v>17.7142857142857</v>
      </c>
      <c r="V948" s="26" t="n">
        <f aca="false">(SUM(T$896:T948))/(SUM(U$896:U948))</f>
        <v>0.277334581772784</v>
      </c>
      <c r="W948" s="21" t="n">
        <f aca="false">(AVERAGE(T942:T948))/(AVERAGE(U942:U948))</f>
        <v>0.301633165829146</v>
      </c>
    </row>
    <row r="949" customFormat="false" ht="14.85" hidden="false" customHeight="false" outlineLevel="0" collapsed="false">
      <c r="A949" s="10" t="n">
        <f aca="false">+A948+1</f>
        <v>41608</v>
      </c>
      <c r="B949" s="0" t="n">
        <v>26661</v>
      </c>
      <c r="C949" s="0" t="n">
        <v>13341</v>
      </c>
      <c r="D949" s="23" t="n">
        <v>22642</v>
      </c>
      <c r="E949" s="8" t="n">
        <f aca="false">D949-D948</f>
        <v>23</v>
      </c>
      <c r="F949" s="8" t="n">
        <f aca="false">(B949-B948)+((D949-D948)-(C949-C948))</f>
        <v>70</v>
      </c>
      <c r="G949" s="8" t="n">
        <f aca="false">G948+F949</f>
        <v>35962</v>
      </c>
      <c r="H949" s="8" t="n">
        <f aca="false">(B949-B948)-(C949-C948)</f>
        <v>47</v>
      </c>
      <c r="I949" s="1" t="n">
        <f aca="false">AVERAGE(E920:E949)</f>
        <v>22.1666666666667</v>
      </c>
      <c r="J949" s="11" t="n">
        <f aca="false">(D949-D948)/F949</f>
        <v>0.328571428571429</v>
      </c>
      <c r="K949" s="19" t="n">
        <f aca="false">SUM(E584:E949)</f>
        <v>9254</v>
      </c>
      <c r="L949" s="2" t="n">
        <f aca="false">(D949-D584)/(G949-G584)</f>
        <v>0.569033530571992</v>
      </c>
      <c r="M949" s="12" t="n">
        <f aca="false">AVERAGE(J920:J949)</f>
        <v>0.450190679163086</v>
      </c>
      <c r="N949" s="14" t="n">
        <f aca="false">AVERAGE(F920:F949)</f>
        <v>50.7666666666667</v>
      </c>
      <c r="O949" s="8" t="n">
        <f aca="false">SUM(E920:E949)</f>
        <v>665</v>
      </c>
      <c r="P949" s="3" t="n">
        <v>31</v>
      </c>
      <c r="Q949" s="0" t="n">
        <v>42</v>
      </c>
      <c r="R949" s="8" t="n">
        <f aca="false">IF(P949&lt;65,65-P949,0)</f>
        <v>34</v>
      </c>
      <c r="S949" s="8" t="n">
        <f aca="false">IF(Q949&lt;65,65-Q949," ")</f>
        <v>23</v>
      </c>
      <c r="T949" s="4" t="n">
        <f aca="false">IF((F949&lt;=28),(U949*0.35),(F949-28)*0.14)</f>
        <v>5.88</v>
      </c>
      <c r="U949" s="25" t="n">
        <f aca="false">IF(R949&gt;0,(R949/7)*(4),0)</f>
        <v>19.4285714285714</v>
      </c>
      <c r="V949" s="26" t="n">
        <f aca="false">(SUM(T$896:T949))/(SUM(U$896:U949))</f>
        <v>0.278365269461078</v>
      </c>
      <c r="W949" s="21" t="n">
        <f aca="false">(AVERAGE(T943:T949))/(AVERAGE(U943:U949))</f>
        <v>0.320833333333333</v>
      </c>
    </row>
    <row r="950" customFormat="false" ht="14.85" hidden="false" customHeight="false" outlineLevel="0" collapsed="false">
      <c r="A950" s="10" t="n">
        <f aca="false">+A949+1</f>
        <v>41609</v>
      </c>
      <c r="B950" s="0" t="n">
        <v>26712</v>
      </c>
      <c r="C950" s="0" t="n">
        <v>13351</v>
      </c>
      <c r="D950" s="0" t="n">
        <v>22666</v>
      </c>
      <c r="E950" s="8" t="n">
        <f aca="false">D950-D949</f>
        <v>24</v>
      </c>
      <c r="F950" s="8" t="n">
        <f aca="false">(B950-B949)+((D950-D949)-(C950-C949))</f>
        <v>65</v>
      </c>
      <c r="G950" s="8" t="n">
        <f aca="false">G949+F950</f>
        <v>36027</v>
      </c>
      <c r="H950" s="8" t="n">
        <f aca="false">(B950-B949)-(C950-C949)</f>
        <v>41</v>
      </c>
      <c r="I950" s="1" t="n">
        <f aca="false">AVERAGE(E921:E950)</f>
        <v>22.8666666666667</v>
      </c>
      <c r="J950" s="11" t="n">
        <f aca="false">(D950-D949)/F950</f>
        <v>0.369230769230769</v>
      </c>
      <c r="K950" s="19" t="n">
        <f aca="false">SUM(E585:E950)</f>
        <v>9256</v>
      </c>
      <c r="L950" s="2" t="n">
        <f aca="false">(D950-D585)/(G950-G585)</f>
        <v>0.569897110467624</v>
      </c>
      <c r="M950" s="12" t="n">
        <f aca="false">AVERAGE(J921:J950)</f>
        <v>0.458498371470779</v>
      </c>
      <c r="N950" s="22" t="n">
        <f aca="false">AVERAGE(F921:F950)</f>
        <v>52.1</v>
      </c>
      <c r="P950" s="3" t="n">
        <v>42</v>
      </c>
      <c r="Q950" s="0" t="n">
        <v>41</v>
      </c>
      <c r="R950" s="8" t="n">
        <f aca="false">IF(P950&lt;65,65-P950,0)</f>
        <v>23</v>
      </c>
      <c r="S950" s="8" t="n">
        <f aca="false">IF(Q950&lt;65,65-Q950," ")</f>
        <v>24</v>
      </c>
      <c r="T950" s="4" t="n">
        <f aca="false">IF((F950&lt;=28),(U950*0.35),(F950-28)*0.14)</f>
        <v>5.18</v>
      </c>
      <c r="U950" s="25" t="n">
        <f aca="false">IF(R950&gt;0,(R950/7)*(4),0)</f>
        <v>13.1428571428571</v>
      </c>
      <c r="V950" s="26" t="n">
        <f aca="false">(SUM(T$896:T950))/(SUM(U$896:U950))</f>
        <v>0.281468531468532</v>
      </c>
      <c r="W950" s="21" t="n">
        <f aca="false">(AVERAGE(T944:T950))/(AVERAGE(U944:U950))</f>
        <v>0.345512820512821</v>
      </c>
    </row>
    <row r="951" customFormat="false" ht="14.85" hidden="false" customHeight="false" outlineLevel="0" collapsed="false">
      <c r="A951" s="10" t="n">
        <f aca="false">+A950+1</f>
        <v>41610</v>
      </c>
      <c r="B951" s="0" t="n">
        <v>26760</v>
      </c>
      <c r="C951" s="0" t="n">
        <v>13359</v>
      </c>
      <c r="D951" s="0" t="n">
        <v>22679</v>
      </c>
      <c r="E951" s="8" t="n">
        <f aca="false">D951-D950</f>
        <v>13</v>
      </c>
      <c r="F951" s="8" t="n">
        <f aca="false">(B951-B950)+((D951-D950)-(C951-C950))</f>
        <v>53</v>
      </c>
      <c r="G951" s="8" t="n">
        <f aca="false">G950+F951</f>
        <v>36080</v>
      </c>
      <c r="H951" s="8" t="n">
        <f aca="false">(B951-B950)-(C951-C950)</f>
        <v>40</v>
      </c>
      <c r="I951" s="1" t="n">
        <f aca="false">AVERAGE(E922:E951)</f>
        <v>22.5</v>
      </c>
      <c r="J951" s="11" t="n">
        <f aca="false">(D951-D950)/F951</f>
        <v>0.245283018867925</v>
      </c>
      <c r="K951" s="19" t="n">
        <f aca="false">SUM(E586:E951)</f>
        <v>9263</v>
      </c>
      <c r="L951" s="2" t="n">
        <f aca="false">(D951-D586)/(G951-G586)</f>
        <v>0.570381321998398</v>
      </c>
      <c r="M951" s="12" t="n">
        <f aca="false">AVERAGE(J922:J951)</f>
        <v>0.43704484247008</v>
      </c>
      <c r="N951" s="22" t="n">
        <f aca="false">AVERAGE(F922:F951)</f>
        <v>52.9666666666667</v>
      </c>
      <c r="P951" s="3" t="n">
        <v>45</v>
      </c>
      <c r="Q951" s="0" t="n">
        <v>41</v>
      </c>
      <c r="R951" s="8" t="n">
        <f aca="false">IF(P951&lt;65,65-P951,0)</f>
        <v>20</v>
      </c>
      <c r="S951" s="8" t="n">
        <f aca="false">IF(Q951&lt;65,65-Q951," ")</f>
        <v>24</v>
      </c>
      <c r="T951" s="4" t="n">
        <f aca="false">IF((F951&lt;=28),(U951*0.35),(F951-28)*0.14)</f>
        <v>3.5</v>
      </c>
      <c r="U951" s="25" t="n">
        <f aca="false">IF(R951&gt;0,(R951/7)*(4),0)</f>
        <v>11.4285714285714</v>
      </c>
      <c r="V951" s="26" t="n">
        <f aca="false">(SUM(T$896:T951))/(SUM(U$896:U951))</f>
        <v>0.282033029612756</v>
      </c>
      <c r="W951" s="21" t="n">
        <f aca="false">(AVERAGE(T945:T951))/(AVERAGE(U945:U951))</f>
        <v>0.338072625698324</v>
      </c>
    </row>
    <row r="952" customFormat="false" ht="14.85" hidden="false" customHeight="false" outlineLevel="0" collapsed="false">
      <c r="A952" s="10" t="n">
        <f aca="false">+A951+1</f>
        <v>41611</v>
      </c>
      <c r="B952" s="0" t="n">
        <v>26810</v>
      </c>
      <c r="C952" s="0" t="n">
        <v>13364</v>
      </c>
      <c r="D952" s="0" t="n">
        <v>22695</v>
      </c>
      <c r="E952" s="8" t="n">
        <f aca="false">D952-D951</f>
        <v>16</v>
      </c>
      <c r="F952" s="8" t="n">
        <f aca="false">(B952-B951)+((D952-D951)-(C952-C951))</f>
        <v>61</v>
      </c>
      <c r="G952" s="8" t="n">
        <f aca="false">G951+F952</f>
        <v>36141</v>
      </c>
      <c r="H952" s="8" t="n">
        <f aca="false">(B952-B951)-(C952-C951)</f>
        <v>45</v>
      </c>
      <c r="I952" s="1" t="n">
        <f aca="false">AVERAGE(E923:E952)</f>
        <v>22.4</v>
      </c>
      <c r="J952" s="11" t="n">
        <f aca="false">(D952-D951)/F952</f>
        <v>0.262295081967213</v>
      </c>
      <c r="K952" s="19" t="n">
        <f aca="false">SUM(E587:E952)</f>
        <v>9275</v>
      </c>
      <c r="L952" s="2" t="n">
        <f aca="false">(D952-D587)/(G952-G587)</f>
        <v>0.56995998768852</v>
      </c>
      <c r="M952" s="12" t="n">
        <f aca="false">AVERAGE(J923:J952)</f>
        <v>0.431059329698444</v>
      </c>
      <c r="N952" s="22" t="n">
        <f aca="false">AVERAGE(F923:F952)</f>
        <v>53.5666666666667</v>
      </c>
      <c r="P952" s="3" t="n">
        <v>46</v>
      </c>
      <c r="Q952" s="0" t="n">
        <v>41</v>
      </c>
      <c r="R952" s="8" t="n">
        <f aca="false">IF(P952&lt;65,65-P952,0)</f>
        <v>19</v>
      </c>
      <c r="S952" s="8" t="n">
        <f aca="false">IF(Q952&lt;65,65-Q952," ")</f>
        <v>24</v>
      </c>
      <c r="T952" s="4" t="n">
        <f aca="false">IF((F952&lt;=28),(U952*0.35),(F952-28)*0.14)</f>
        <v>4.62</v>
      </c>
      <c r="U952" s="25" t="n">
        <f aca="false">IF(R952&gt;0,(R952/7)*(4),0)</f>
        <v>10.8571428571429</v>
      </c>
      <c r="V952" s="26" t="n">
        <f aca="false">(SUM(T$896:T952))/(SUM(U$896:U952))</f>
        <v>0.285072463768116</v>
      </c>
      <c r="W952" s="21" t="n">
        <f aca="false">(AVERAGE(T946:T952))/(AVERAGE(U946:U952))</f>
        <v>0.328522727272727</v>
      </c>
    </row>
    <row r="953" customFormat="false" ht="14.85" hidden="false" customHeight="false" outlineLevel="0" collapsed="false">
      <c r="A953" s="10" t="n">
        <f aca="false">+A952+1</f>
        <v>41612</v>
      </c>
      <c r="B953" s="0" t="n">
        <v>26850</v>
      </c>
      <c r="C953" s="0" t="n">
        <v>13374</v>
      </c>
      <c r="D953" s="0" t="n">
        <v>22716</v>
      </c>
      <c r="E953" s="8" t="n">
        <f aca="false">D953-D952</f>
        <v>21</v>
      </c>
      <c r="F953" s="8" t="n">
        <f aca="false">(B953-B952)+((D953-D952)-(C953-C952))</f>
        <v>51</v>
      </c>
      <c r="G953" s="8" t="n">
        <f aca="false">G952+F953</f>
        <v>36192</v>
      </c>
      <c r="H953" s="8" t="n">
        <f aca="false">(B953-B952)-(C953-C952)</f>
        <v>30</v>
      </c>
      <c r="I953" s="1" t="n">
        <f aca="false">AVERAGE(E924:E953)</f>
        <v>21.8666666666667</v>
      </c>
      <c r="J953" s="11" t="n">
        <f aca="false">(D953-D952)/F953</f>
        <v>0.411764705882353</v>
      </c>
      <c r="K953" s="19" t="n">
        <f aca="false">SUM(E588:E953)</f>
        <v>9280</v>
      </c>
      <c r="L953" s="2" t="n">
        <f aca="false">(D953-D588)/(G953-G588)</f>
        <v>0.569609350968933</v>
      </c>
      <c r="M953" s="12" t="n">
        <f aca="false">AVERAGE(J924:J953)</f>
        <v>0.421066871176574</v>
      </c>
      <c r="N953" s="22" t="n">
        <f aca="false">AVERAGE(F924:F953)</f>
        <v>53.5333333333333</v>
      </c>
      <c r="P953" s="3" t="n">
        <v>44</v>
      </c>
      <c r="Q953" s="0" t="n">
        <v>40</v>
      </c>
      <c r="R953" s="8" t="n">
        <f aca="false">IF(P953&lt;65,65-P953,0)</f>
        <v>21</v>
      </c>
      <c r="S953" s="8" t="n">
        <f aca="false">IF(Q953&lt;65,65-Q953," ")</f>
        <v>25</v>
      </c>
      <c r="T953" s="4" t="n">
        <f aca="false">IF((F953&lt;=28),(U953*0.35),(F953-28)*0.14)</f>
        <v>3.22</v>
      </c>
      <c r="U953" s="25" t="n">
        <f aca="false">IF(R953&gt;0,(R953/7)*(4),0)</f>
        <v>12</v>
      </c>
      <c r="V953" s="26" t="n">
        <f aca="false">(SUM(T$896:T953))/(SUM(U$896:U953))</f>
        <v>0.28468954248366</v>
      </c>
      <c r="W953" s="21" t="n">
        <f aca="false">(AVERAGE(T947:T953))/(AVERAGE(U947:U953))</f>
        <v>0.313055555555556</v>
      </c>
    </row>
    <row r="954" customFormat="false" ht="14.85" hidden="false" customHeight="false" outlineLevel="0" collapsed="false">
      <c r="A954" s="10" t="n">
        <f aca="false">+A953+1</f>
        <v>41613</v>
      </c>
      <c r="B954" s="0" t="n">
        <v>26897</v>
      </c>
      <c r="C954" s="0" t="n">
        <v>13375</v>
      </c>
      <c r="D954" s="0" t="n">
        <v>22720</v>
      </c>
      <c r="E954" s="8" t="n">
        <f aca="false">D954-D953</f>
        <v>4</v>
      </c>
      <c r="F954" s="8" t="n">
        <f aca="false">(B954-B953)+((D954-D953)-(C954-C953))</f>
        <v>50</v>
      </c>
      <c r="G954" s="8" t="n">
        <f aca="false">G953+F954</f>
        <v>36242</v>
      </c>
      <c r="H954" s="8" t="n">
        <f aca="false">(B954-B953)-(C954-C953)</f>
        <v>46</v>
      </c>
      <c r="I954" s="1" t="n">
        <f aca="false">AVERAGE(E925:E954)</f>
        <v>20.9666666666667</v>
      </c>
      <c r="J954" s="11" t="n">
        <f aca="false">(D954-D953)/F954</f>
        <v>0.08</v>
      </c>
      <c r="K954" s="19" t="n">
        <f aca="false">SUM(E589:E954)</f>
        <v>9263</v>
      </c>
      <c r="L954" s="2" t="n">
        <f aca="false">(D954-D589)/(G954-G589)</f>
        <v>0.567961165048544</v>
      </c>
      <c r="M954" s="12" t="n">
        <f aca="false">AVERAGE(J925:J954)</f>
        <v>0.403861742971446</v>
      </c>
      <c r="N954" s="22" t="n">
        <f aca="false">AVERAGE(F925:F954)</f>
        <v>53.4666666666667</v>
      </c>
      <c r="P954" s="3" t="n">
        <v>53</v>
      </c>
      <c r="Q954" s="0" t="n">
        <v>40</v>
      </c>
      <c r="R954" s="8" t="n">
        <f aca="false">IF(P954&lt;65,65-P954,0)</f>
        <v>12</v>
      </c>
      <c r="S954" s="8" t="n">
        <f aca="false">IF(Q954&lt;65,65-Q954," ")</f>
        <v>25</v>
      </c>
      <c r="T954" s="4" t="n">
        <f aca="false">IF((F954&lt;=28),(U954*0.35),(F954-28)*0.14)</f>
        <v>3.08</v>
      </c>
      <c r="U954" s="25" t="n">
        <f aca="false">IF(R954&gt;0,(R954/7)*(4),0)</f>
        <v>6.85714285714286</v>
      </c>
      <c r="V954" s="26" t="n">
        <f aca="false">(SUM(T$896:T954))/(SUM(U$896:U954))</f>
        <v>0.286811827956989</v>
      </c>
      <c r="W954" s="21" t="n">
        <f aca="false">(AVERAGE(T948:T954))/(AVERAGE(U948:U954))</f>
        <v>0.3338125</v>
      </c>
    </row>
    <row r="955" customFormat="false" ht="14.85" hidden="false" customHeight="false" outlineLevel="0" collapsed="false">
      <c r="A955" s="10" t="n">
        <f aca="false">+A954+1</f>
        <v>41614</v>
      </c>
      <c r="B955" s="0" t="n">
        <v>26936</v>
      </c>
      <c r="C955" s="0" t="n">
        <v>13375</v>
      </c>
      <c r="D955" s="0" t="n">
        <v>22721</v>
      </c>
      <c r="E955" s="8" t="n">
        <f aca="false">D955-D954</f>
        <v>1</v>
      </c>
      <c r="F955" s="8" t="n">
        <f aca="false">(B955-B954)+((D955-D954)-(C955-C954))</f>
        <v>40</v>
      </c>
      <c r="G955" s="8" t="n">
        <f aca="false">G954+F955</f>
        <v>36282</v>
      </c>
      <c r="H955" s="8" t="n">
        <f aca="false">(B955-B954)-(C955-C954)</f>
        <v>39</v>
      </c>
      <c r="I955" s="1" t="n">
        <f aca="false">AVERAGE(E926:E955)</f>
        <v>20.6333333333333</v>
      </c>
      <c r="J955" s="11" t="n">
        <f aca="false">(D955-D954)/F955</f>
        <v>0.025</v>
      </c>
      <c r="K955" s="19" t="n">
        <f aca="false">SUM(E590:E955)</f>
        <v>9244</v>
      </c>
      <c r="L955" s="2" t="n">
        <f aca="false">(D955-D590)/(G955-G590)</f>
        <v>0.566744586614173</v>
      </c>
      <c r="M955" s="12" t="n">
        <f aca="false">AVERAGE(J926:J955)</f>
        <v>0.39529336690307</v>
      </c>
      <c r="N955" s="22" t="n">
        <f aca="false">AVERAGE(F926:F955)</f>
        <v>53.5</v>
      </c>
      <c r="P955" s="3" t="n">
        <v>50</v>
      </c>
      <c r="Q955" s="0" t="n">
        <v>40</v>
      </c>
      <c r="R955" s="8" t="n">
        <f aca="false">IF(P955&lt;65,65-P955,0)</f>
        <v>15</v>
      </c>
      <c r="S955" s="8" t="n">
        <f aca="false">IF(Q955&lt;65,65-Q955," ")</f>
        <v>25</v>
      </c>
      <c r="T955" s="4" t="n">
        <f aca="false">IF((F955&lt;=28),(U955*0.35),(F955-28)*0.14)</f>
        <v>1.68</v>
      </c>
      <c r="U955" s="25" t="n">
        <f aca="false">IF(R955&gt;0,(R955/7)*(4),0)</f>
        <v>8.57142857142857</v>
      </c>
      <c r="V955" s="26" t="n">
        <f aca="false">(SUM(T$896:T955))/(SUM(U$896:U955))</f>
        <v>0.28537037037037</v>
      </c>
      <c r="W955" s="21" t="n">
        <f aca="false">(AVERAGE(T949:T955))/(AVERAGE(U949:U955))</f>
        <v>0.330069444444445</v>
      </c>
    </row>
    <row r="956" customFormat="false" ht="14.85" hidden="false" customHeight="false" outlineLevel="0" collapsed="false">
      <c r="A956" s="10" t="n">
        <f aca="false">+A955+1</f>
        <v>41615</v>
      </c>
      <c r="B956" s="0" t="n">
        <v>26981</v>
      </c>
      <c r="C956" s="0" t="n">
        <v>13380</v>
      </c>
      <c r="D956" s="0" t="n">
        <v>22732</v>
      </c>
      <c r="E956" s="8" t="n">
        <f aca="false">D956-D955</f>
        <v>11</v>
      </c>
      <c r="F956" s="8" t="n">
        <f aca="false">(B956-B955)+((D956-D955)-(C956-C955))</f>
        <v>51</v>
      </c>
      <c r="G956" s="8" t="n">
        <f aca="false">G955+F956</f>
        <v>36333</v>
      </c>
      <c r="H956" s="8" t="n">
        <f aca="false">(B956-B955)-(C956-C955)</f>
        <v>40</v>
      </c>
      <c r="I956" s="1" t="n">
        <f aca="false">AVERAGE(E927:E956)</f>
        <v>20.4666666666667</v>
      </c>
      <c r="J956" s="11" t="n">
        <f aca="false">(D956-D955)/F956</f>
        <v>0.215686274509804</v>
      </c>
      <c r="K956" s="19" t="n">
        <f aca="false">SUM(E591:E956)</f>
        <v>9224</v>
      </c>
      <c r="L956" s="2" t="n">
        <f aca="false">(D956-D591)/(G956-G591)</f>
        <v>0.567136612694699</v>
      </c>
      <c r="M956" s="12" t="n">
        <f aca="false">AVERAGE(J927:J956)</f>
        <v>0.386321293225114</v>
      </c>
      <c r="N956" s="22" t="n">
        <f aca="false">AVERAGE(F927:F956)</f>
        <v>54.1</v>
      </c>
      <c r="P956" s="3" t="n">
        <v>37</v>
      </c>
      <c r="Q956" s="0" t="n">
        <v>39</v>
      </c>
      <c r="R956" s="8" t="n">
        <f aca="false">IF(P956&lt;65,65-P956,0)</f>
        <v>28</v>
      </c>
      <c r="S956" s="8" t="n">
        <f aca="false">IF(Q956&lt;65,65-Q956," ")</f>
        <v>26</v>
      </c>
      <c r="T956" s="4" t="n">
        <f aca="false">IF((F956&lt;=28),(U956*0.35),(F956-28)*0.14)</f>
        <v>3.22</v>
      </c>
      <c r="U956" s="25" t="n">
        <f aca="false">IF(R956&gt;0,(R956/7)*(4),0)</f>
        <v>16</v>
      </c>
      <c r="V956" s="26" t="n">
        <f aca="false">(SUM(T$896:T956))/(SUM(U$896:U956))</f>
        <v>0.28294964028777</v>
      </c>
      <c r="W956" s="21" t="n">
        <f aca="false">(AVERAGE(T950:T956))/(AVERAGE(U950:U956))</f>
        <v>0.310688405797101</v>
      </c>
    </row>
    <row r="957" customFormat="false" ht="14.85" hidden="false" customHeight="false" outlineLevel="0" collapsed="false">
      <c r="A957" s="10" t="n">
        <f aca="false">+A956+1</f>
        <v>41616</v>
      </c>
      <c r="B957" s="0" t="n">
        <v>27046</v>
      </c>
      <c r="C957" s="0" t="n">
        <v>13381</v>
      </c>
      <c r="D957" s="0" t="n">
        <v>22738</v>
      </c>
      <c r="E957" s="8" t="n">
        <f aca="false">D957-D956</f>
        <v>6</v>
      </c>
      <c r="F957" s="8" t="n">
        <f aca="false">(B957-B956)+((D957-D956)-(C957-C956))</f>
        <v>70</v>
      </c>
      <c r="G957" s="8" t="n">
        <f aca="false">G956+F957</f>
        <v>36403</v>
      </c>
      <c r="H957" s="8" t="n">
        <f aca="false">(B957-B956)-(C957-C956)</f>
        <v>64</v>
      </c>
      <c r="I957" s="1" t="n">
        <f aca="false">AVERAGE(E928:E957)</f>
        <v>20.1333333333333</v>
      </c>
      <c r="J957" s="11" t="n">
        <f aca="false">(D957-D956)/F957</f>
        <v>0.0857142857142857</v>
      </c>
      <c r="K957" s="19" t="n">
        <f aca="false">SUM(E592:E957)</f>
        <v>9218</v>
      </c>
      <c r="L957" s="2" t="n">
        <f aca="false">(D957-D592)/(G957-G592)</f>
        <v>0.566867618110236</v>
      </c>
      <c r="M957" s="12" t="n">
        <f aca="false">AVERAGE(J928:J957)</f>
        <v>0.37783091835176</v>
      </c>
      <c r="N957" s="22" t="n">
        <f aca="false">AVERAGE(F928:F957)</f>
        <v>54.8666666666667</v>
      </c>
      <c r="P957" s="3" t="n">
        <v>31</v>
      </c>
      <c r="Q957" s="0" t="n">
        <v>39</v>
      </c>
      <c r="R957" s="8" t="n">
        <f aca="false">IF(P957&lt;65,65-P957,0)</f>
        <v>34</v>
      </c>
      <c r="S957" s="8" t="n">
        <f aca="false">IF(Q957&lt;65,65-Q957," ")</f>
        <v>26</v>
      </c>
      <c r="T957" s="4" t="n">
        <f aca="false">IF((F957&lt;=28),(U957*0.35),(F957-28)*0.14)</f>
        <v>5.88</v>
      </c>
      <c r="U957" s="25" t="n">
        <f aca="false">IF(R957&gt;0,(R957/7)*(4),0)</f>
        <v>19.4285714285714</v>
      </c>
      <c r="V957" s="26" t="n">
        <f aca="false">(SUM(T$896:T957))/(SUM(U$896:U957))</f>
        <v>0.283614697120159</v>
      </c>
      <c r="W957" s="21" t="n">
        <f aca="false">(AVERAGE(T951:T957))/(AVERAGE(U951:U957))</f>
        <v>0.295973154362416</v>
      </c>
    </row>
    <row r="958" customFormat="false" ht="14.85" hidden="false" customHeight="false" outlineLevel="0" collapsed="false">
      <c r="A958" s="10" t="n">
        <f aca="false">+A957+1</f>
        <v>41617</v>
      </c>
      <c r="B958" s="0" t="n">
        <v>27113</v>
      </c>
      <c r="C958" s="0" t="n">
        <v>13381</v>
      </c>
      <c r="D958" s="0" t="n">
        <v>22739</v>
      </c>
      <c r="E958" s="8" t="n">
        <f aca="false">D958-D957</f>
        <v>1</v>
      </c>
      <c r="F958" s="8" t="n">
        <f aca="false">(B958-B957)+((D958-D957)-(C958-C957))</f>
        <v>68</v>
      </c>
      <c r="G958" s="8" t="n">
        <f aca="false">G957+F958</f>
        <v>36471</v>
      </c>
      <c r="H958" s="8" t="n">
        <f aca="false">(B958-B957)-(C958-C957)</f>
        <v>67</v>
      </c>
      <c r="I958" s="1" t="n">
        <f aca="false">AVERAGE(E929:E958)</f>
        <v>19.6666666666667</v>
      </c>
      <c r="J958" s="11" t="n">
        <f aca="false">(D958-D957)/F958</f>
        <v>0.0147058823529412</v>
      </c>
      <c r="K958" s="19" t="n">
        <f aca="false">SUM(E593:E958)</f>
        <v>9216</v>
      </c>
      <c r="L958" s="2" t="n">
        <f aca="false">(D958-D593)/(G958-G593)</f>
        <v>0.565935753332105</v>
      </c>
      <c r="M958" s="12" t="n">
        <f aca="false">AVERAGE(J929:J958)</f>
        <v>0.369061855170932</v>
      </c>
      <c r="N958" s="22" t="n">
        <f aca="false">AVERAGE(F929:F958)</f>
        <v>55.3333333333333</v>
      </c>
      <c r="P958" s="3" t="n">
        <v>34</v>
      </c>
      <c r="Q958" s="0" t="n">
        <v>38</v>
      </c>
      <c r="R958" s="8" t="n">
        <f aca="false">IF(P958&lt;65,65-P958,0)</f>
        <v>31</v>
      </c>
      <c r="S958" s="8" t="n">
        <f aca="false">IF(Q958&lt;65,65-Q958," ")</f>
        <v>27</v>
      </c>
      <c r="T958" s="4" t="n">
        <f aca="false">IF((F958&lt;=28),(U958*0.35),(F958-28)*0.14)</f>
        <v>5.6</v>
      </c>
      <c r="U958" s="25" t="n">
        <f aca="false">IF(R958&gt;0,(R958/7)*(4),0)</f>
        <v>17.7142857142857</v>
      </c>
      <c r="V958" s="26" t="n">
        <f aca="false">(SUM(T$896:T958))/(SUM(U$896:U958))</f>
        <v>0.284585741811175</v>
      </c>
      <c r="W958" s="21" t="n">
        <f aca="false">(AVERAGE(T952:T958))/(AVERAGE(U952:U958))</f>
        <v>0.29859375</v>
      </c>
    </row>
    <row r="959" customFormat="false" ht="14.85" hidden="false" customHeight="false" outlineLevel="0" collapsed="false">
      <c r="A959" s="10" t="n">
        <f aca="false">+A958+1</f>
        <v>41618</v>
      </c>
      <c r="B959" s="0" t="n">
        <v>27181</v>
      </c>
      <c r="C959" s="0" t="n">
        <v>13381</v>
      </c>
      <c r="D959" s="0" t="n">
        <v>22739</v>
      </c>
      <c r="E959" s="8" t="n">
        <f aca="false">D959-D958</f>
        <v>0</v>
      </c>
      <c r="F959" s="8" t="n">
        <f aca="false">(B959-B958)+((D959-D958)-(C959-C958))</f>
        <v>68</v>
      </c>
      <c r="G959" s="8" t="n">
        <f aca="false">G958+F959</f>
        <v>36539</v>
      </c>
      <c r="H959" s="8" t="n">
        <f aca="false">(B959-B958)-(C959-C958)</f>
        <v>68</v>
      </c>
      <c r="I959" s="1" t="n">
        <f aca="false">AVERAGE(E930:E959)</f>
        <v>18.6</v>
      </c>
      <c r="J959" s="11" t="n">
        <f aca="false">(D959-D958)/F959</f>
        <v>0</v>
      </c>
      <c r="K959" s="19" t="n">
        <f aca="false">SUM(E594:E959)</f>
        <v>9214</v>
      </c>
      <c r="L959" s="2" t="n">
        <f aca="false">(D959-D594)/(G959-G594)</f>
        <v>0.565334806358559</v>
      </c>
      <c r="M959" s="12" t="n">
        <f aca="false">AVERAGE(J930:J959)</f>
        <v>0.344819430928508</v>
      </c>
      <c r="N959" s="22" t="n">
        <f aca="false">AVERAGE(F930:F959)</f>
        <v>56.1333333333333</v>
      </c>
      <c r="P959" s="3" t="n">
        <v>31</v>
      </c>
      <c r="Q959" s="0" t="n">
        <v>38</v>
      </c>
      <c r="R959" s="8" t="n">
        <f aca="false">IF(P959&lt;65,65-P959,0)</f>
        <v>34</v>
      </c>
      <c r="S959" s="8" t="n">
        <f aca="false">IF(Q959&lt;65,65-Q959," ")</f>
        <v>27</v>
      </c>
      <c r="T959" s="4" t="n">
        <f aca="false">IF((F959&lt;=28),(U959*0.35),(F959-28)*0.14)</f>
        <v>5.6</v>
      </c>
      <c r="U959" s="25" t="n">
        <f aca="false">IF(R959&gt;0,(R959/7)*(4),0)</f>
        <v>19.4285714285714</v>
      </c>
      <c r="V959" s="26" t="n">
        <f aca="false">(SUM(T$896:T959))/(SUM(U$896:U959))</f>
        <v>0.284701492537313</v>
      </c>
      <c r="W959" s="21" t="n">
        <f aca="false">(AVERAGE(T953:T959))/(AVERAGE(U953:U959))</f>
        <v>0.2828</v>
      </c>
    </row>
    <row r="960" customFormat="false" ht="14.85" hidden="false" customHeight="false" outlineLevel="0" collapsed="false">
      <c r="A960" s="10" t="n">
        <f aca="false">+A959+1</f>
        <v>41619</v>
      </c>
      <c r="B960" s="0" t="n">
        <v>27256</v>
      </c>
      <c r="C960" s="0" t="n">
        <v>13381</v>
      </c>
      <c r="D960" s="0" t="n">
        <v>22741</v>
      </c>
      <c r="E960" s="8" t="n">
        <f aca="false">D960-D959</f>
        <v>2</v>
      </c>
      <c r="F960" s="8" t="n">
        <f aca="false">(B960-B959)+((D960-D959)-(C960-C959))</f>
        <v>77</v>
      </c>
      <c r="G960" s="8" t="n">
        <f aca="false">G959+F960</f>
        <v>36616</v>
      </c>
      <c r="H960" s="8" t="n">
        <f aca="false">(B960-B959)-(C960-C959)</f>
        <v>75</v>
      </c>
      <c r="I960" s="1" t="n">
        <f aca="false">AVERAGE(E931:E960)</f>
        <v>18.1666666666667</v>
      </c>
      <c r="J960" s="11" t="n">
        <f aca="false">(D960-D959)/F960</f>
        <v>0.025974025974026</v>
      </c>
      <c r="K960" s="19" t="n">
        <f aca="false">SUM(E595:E960)</f>
        <v>9213</v>
      </c>
      <c r="L960" s="2" t="n">
        <f aca="false">(D960-D595)/(G960-G595)</f>
        <v>0.563372520205731</v>
      </c>
      <c r="M960" s="12" t="n">
        <f aca="false">AVERAGE(J931:J960)</f>
        <v>0.335881310225682</v>
      </c>
      <c r="N960" s="22" t="n">
        <f aca="false">AVERAGE(F931:F960)</f>
        <v>57</v>
      </c>
      <c r="O960" s="0" t="s">
        <v>49</v>
      </c>
      <c r="P960" s="3" t="n">
        <v>28</v>
      </c>
      <c r="Q960" s="0" t="n">
        <v>38</v>
      </c>
      <c r="R960" s="8" t="n">
        <f aca="false">IF(P960&lt;65,65-P960,0)</f>
        <v>37</v>
      </c>
      <c r="S960" s="8" t="n">
        <f aca="false">IF(Q960&lt;65,65-Q960," ")</f>
        <v>27</v>
      </c>
      <c r="T960" s="4" t="n">
        <f aca="false">IF((F960&lt;=28),(U960*0.35),(F960-28)*0.14)</f>
        <v>6.86</v>
      </c>
      <c r="U960" s="25" t="n">
        <f aca="false">IF(R960&gt;0,(R960/7)*(4),0)</f>
        <v>21.1428571428571</v>
      </c>
      <c r="V960" s="26" t="n">
        <f aca="false">(SUM(T$896:T960))/(SUM(U$896:U960))</f>
        <v>0.286027953110911</v>
      </c>
      <c r="W960" s="21" t="n">
        <f aca="false">(AVERAGE(T954:T960))/(AVERAGE(U954:U960))</f>
        <v>0.292460732984293</v>
      </c>
    </row>
    <row r="961" customFormat="false" ht="14.85" hidden="false" customHeight="false" outlineLevel="0" collapsed="false">
      <c r="A961" s="10" t="n">
        <f aca="false">+A960+1</f>
        <v>41620</v>
      </c>
      <c r="B961" s="0" t="n">
        <v>27314</v>
      </c>
      <c r="C961" s="0" t="n">
        <v>13390</v>
      </c>
      <c r="D961" s="0" t="n">
        <v>22765</v>
      </c>
      <c r="E961" s="8" t="n">
        <f aca="false">D961-D960</f>
        <v>24</v>
      </c>
      <c r="F961" s="8" t="n">
        <f aca="false">(B961-B960)+((D961-D960)-(C961-C960))</f>
        <v>73</v>
      </c>
      <c r="G961" s="8" t="n">
        <f aca="false">G960+F961</f>
        <v>36689</v>
      </c>
      <c r="H961" s="8" t="n">
        <f aca="false">(B961-B960)-(C961-C960)</f>
        <v>49</v>
      </c>
      <c r="I961" s="1" t="n">
        <f aca="false">AVERAGE(E932:E961)</f>
        <v>18.4333333333333</v>
      </c>
      <c r="J961" s="11" t="n">
        <f aca="false">(D961-D960)/F961</f>
        <v>0.328767123287671</v>
      </c>
      <c r="K961" s="19" t="n">
        <f aca="false">SUM(E596:E961)</f>
        <v>9225</v>
      </c>
      <c r="L961" s="2" t="n">
        <f aca="false">(D961-D596)/(G961-G596)</f>
        <v>0.563597430406852</v>
      </c>
      <c r="M961" s="12" t="n">
        <f aca="false">AVERAGE(J932:J961)</f>
        <v>0.335492696604774</v>
      </c>
      <c r="N961" s="22" t="n">
        <f aca="false">AVERAGE(F932:F961)</f>
        <v>57.8666666666667</v>
      </c>
      <c r="P961" s="3" t="n">
        <v>24</v>
      </c>
      <c r="Q961" s="0" t="n">
        <v>38</v>
      </c>
      <c r="R961" s="8" t="n">
        <f aca="false">IF(P961&lt;65,65-P961,0)</f>
        <v>41</v>
      </c>
      <c r="S961" s="8" t="n">
        <f aca="false">IF(Q961&lt;65,65-Q961," ")</f>
        <v>27</v>
      </c>
      <c r="T961" s="4" t="n">
        <f aca="false">IF((F961&lt;=28),(U961*0.35),(F961-28)*0.14)</f>
        <v>6.3</v>
      </c>
      <c r="U961" s="25" t="n">
        <f aca="false">IF(R961&gt;0,(R961/7)*(4),0)</f>
        <v>23.4285714285714</v>
      </c>
      <c r="V961" s="26" t="n">
        <f aca="false">(SUM(T$896:T961))/(SUM(U$896:U961))</f>
        <v>0.285417391304348</v>
      </c>
      <c r="W961" s="21" t="n">
        <f aca="false">(AVERAGE(T955:T961))/(AVERAGE(U955:U961))</f>
        <v>0.279522727272727</v>
      </c>
    </row>
    <row r="962" customFormat="false" ht="14.85" hidden="false" customHeight="false" outlineLevel="0" collapsed="false">
      <c r="A962" s="10" t="n">
        <f aca="false">+A961+1</f>
        <v>41621</v>
      </c>
      <c r="B962" s="0" t="n">
        <v>27380</v>
      </c>
      <c r="C962" s="0" t="n">
        <v>13402</v>
      </c>
      <c r="D962" s="0" t="n">
        <v>22796</v>
      </c>
      <c r="E962" s="8" t="n">
        <f aca="false">D962-D961</f>
        <v>31</v>
      </c>
      <c r="F962" s="8" t="n">
        <f aca="false">(B962-B961)+((D962-D961)-(C962-C961))</f>
        <v>85</v>
      </c>
      <c r="G962" s="8" t="n">
        <f aca="false">G961+F962</f>
        <v>36774</v>
      </c>
      <c r="H962" s="8" t="n">
        <f aca="false">(B962-B961)-(C962-C961)</f>
        <v>54</v>
      </c>
      <c r="I962" s="1" t="n">
        <f aca="false">AVERAGE(E933:E962)</f>
        <v>18.7333333333333</v>
      </c>
      <c r="J962" s="11" t="n">
        <f aca="false">(D962-D961)/F962</f>
        <v>0.364705882352941</v>
      </c>
      <c r="K962" s="19" t="n">
        <f aca="false">SUM(E597:E962)</f>
        <v>9243</v>
      </c>
      <c r="L962" s="2" t="n">
        <f aca="false">(D962-D597)/(G962-G597)</f>
        <v>0.563026749725174</v>
      </c>
      <c r="M962" s="12" t="n">
        <f aca="false">AVERAGE(J933:J962)</f>
        <v>0.33600934770966</v>
      </c>
      <c r="N962" s="22" t="n">
        <f aca="false">AVERAGE(F933:F962)</f>
        <v>58.6</v>
      </c>
      <c r="O962" s="0" t="n">
        <v>441</v>
      </c>
      <c r="P962" s="3" t="n">
        <v>26</v>
      </c>
      <c r="Q962" s="0" t="n">
        <v>37</v>
      </c>
      <c r="R962" s="8" t="n">
        <f aca="false">IF(P962&lt;65,65-P962,0)</f>
        <v>39</v>
      </c>
      <c r="S962" s="8" t="n">
        <f aca="false">IF(Q962&lt;65,65-Q962," ")</f>
        <v>28</v>
      </c>
      <c r="T962" s="4" t="n">
        <f aca="false">IF((F962&lt;=28),(U962*0.35),(F962-28)*0.14)</f>
        <v>7.98</v>
      </c>
      <c r="U962" s="25" t="n">
        <f aca="false">IF(R962&gt;0,(R962/7)*(4),0)</f>
        <v>22.2857142857143</v>
      </c>
      <c r="V962" s="26" t="n">
        <f aca="false">(SUM(T$896:T962))/(SUM(U$896:U962))</f>
        <v>0.287800672834315</v>
      </c>
      <c r="W962" s="21" t="n">
        <f aca="false">(AVERAGE(T956:T962))/(AVERAGE(U956:U962))</f>
        <v>0.297213114754098</v>
      </c>
    </row>
    <row r="963" customFormat="false" ht="14.85" hidden="false" customHeight="false" outlineLevel="0" collapsed="false">
      <c r="A963" s="10" t="n">
        <f aca="false">+A962+1</f>
        <v>41622</v>
      </c>
      <c r="B963" s="0" t="n">
        <v>27444</v>
      </c>
      <c r="C963" s="0" t="n">
        <v>13408</v>
      </c>
      <c r="D963" s="0" t="n">
        <v>22815</v>
      </c>
      <c r="E963" s="8" t="n">
        <f aca="false">D963-D962</f>
        <v>19</v>
      </c>
      <c r="F963" s="8" t="n">
        <f aca="false">(B963-B962)+((D963-D962)-(C963-C962))</f>
        <v>77</v>
      </c>
      <c r="G963" s="8" t="n">
        <f aca="false">G962+F963</f>
        <v>36851</v>
      </c>
      <c r="H963" s="8" t="n">
        <f aca="false">(B963-B962)-(C963-C962)</f>
        <v>58</v>
      </c>
      <c r="I963" s="1" t="n">
        <f aca="false">AVERAGE(E934:E963)</f>
        <v>18</v>
      </c>
      <c r="J963" s="11" t="n">
        <f aca="false">(D963-D962)/F963</f>
        <v>0.246753246753247</v>
      </c>
      <c r="K963" s="19" t="n">
        <f aca="false">SUM(E598:E963)</f>
        <v>9238</v>
      </c>
      <c r="L963" s="2" t="n">
        <f aca="false">(D963-D598)/(G963-G598)</f>
        <v>0.56158867671283</v>
      </c>
      <c r="M963" s="12" t="n">
        <f aca="false">AVERAGE(J934:J963)</f>
        <v>0.323208814909128</v>
      </c>
      <c r="N963" s="22" t="n">
        <f aca="false">AVERAGE(F934:F963)</f>
        <v>59</v>
      </c>
      <c r="O963" s="0" t="n">
        <v>490</v>
      </c>
      <c r="P963" s="3" t="n">
        <v>26</v>
      </c>
      <c r="Q963" s="0" t="n">
        <v>37</v>
      </c>
      <c r="R963" s="8" t="n">
        <f aca="false">IF(P963&lt;65,65-P963,0)</f>
        <v>39</v>
      </c>
      <c r="S963" s="8" t="n">
        <f aca="false">IF(Q963&lt;65,65-Q963," ")</f>
        <v>28</v>
      </c>
      <c r="T963" s="4" t="n">
        <f aca="false">IF((F963&lt;=28),(U963*0.35),(F963-28)*0.14)</f>
        <v>6.86</v>
      </c>
      <c r="U963" s="25" t="n">
        <f aca="false">IF(R963&gt;0,(R963/7)*(4),0)</f>
        <v>22.2857142857143</v>
      </c>
      <c r="V963" s="26" t="n">
        <f aca="false">(SUM(T$896:T963))/(SUM(U$896:U963))</f>
        <v>0.288436482084691</v>
      </c>
      <c r="W963" s="21" t="n">
        <f aca="false">(AVERAGE(T957:T963))/(AVERAGE(U957:U963))</f>
        <v>0.309372549019608</v>
      </c>
    </row>
    <row r="964" customFormat="false" ht="14.85" hidden="false" customHeight="false" outlineLevel="0" collapsed="false">
      <c r="A964" s="10" t="n">
        <f aca="false">+A963+1</f>
        <v>41623</v>
      </c>
      <c r="B964" s="0" t="n">
        <v>27516</v>
      </c>
      <c r="C964" s="0" t="n">
        <v>13415</v>
      </c>
      <c r="D964" s="0" t="n">
        <v>22830</v>
      </c>
      <c r="E964" s="8" t="n">
        <f aca="false">D964-D963</f>
        <v>15</v>
      </c>
      <c r="F964" s="8" t="n">
        <f aca="false">(B964-B963)+((D964-D963)-(C964-C963))</f>
        <v>80</v>
      </c>
      <c r="G964" s="8" t="n">
        <f aca="false">G963+F964</f>
        <v>36931</v>
      </c>
      <c r="H964" s="8" t="n">
        <f aca="false">(B964-B963)-(C964-C963)</f>
        <v>65</v>
      </c>
      <c r="I964" s="1" t="n">
        <f aca="false">AVERAGE(E935:E964)</f>
        <v>17.6</v>
      </c>
      <c r="J964" s="11" t="n">
        <f aca="false">(D964-D963)/F964</f>
        <v>0.1875</v>
      </c>
      <c r="K964" s="19" t="n">
        <f aca="false">SUM(E599:E964)</f>
        <v>9220</v>
      </c>
      <c r="L964" s="2" t="n">
        <f aca="false">(D964-D599)/(G964-G599)</f>
        <v>0.560241330976903</v>
      </c>
      <c r="M964" s="12" t="n">
        <f aca="false">AVERAGE(J935:J964)</f>
        <v>0.311458814909128</v>
      </c>
      <c r="N964" s="22" t="n">
        <f aca="false">AVERAGE(F935:F964)</f>
        <v>60</v>
      </c>
      <c r="O964" s="0" t="n">
        <v>539</v>
      </c>
      <c r="P964" s="3" t="n">
        <v>35</v>
      </c>
      <c r="Q964" s="0" t="n">
        <v>37</v>
      </c>
      <c r="R964" s="8" t="n">
        <f aca="false">IF(P964&lt;65,65-P964,0)</f>
        <v>30</v>
      </c>
      <c r="S964" s="8" t="n">
        <f aca="false">IF(Q964&lt;65,65-Q964," ")</f>
        <v>28</v>
      </c>
      <c r="T964" s="4" t="n">
        <f aca="false">IF((F964&lt;=28),(U964*0.35),(F964-28)*0.14)</f>
        <v>7.28</v>
      </c>
      <c r="U964" s="25" t="n">
        <f aca="false">IF(R964&gt;0,(R964/7)*(4),0)</f>
        <v>17.1428571428571</v>
      </c>
      <c r="V964" s="26" t="n">
        <f aca="false">(SUM(T$896:T964))/(SUM(U$896:U964))</f>
        <v>0.291685214626391</v>
      </c>
      <c r="W964" s="21" t="n">
        <f aca="false">(AVERAGE(T958:T964))/(AVERAGE(U958:U964))</f>
        <v>0.32406374501992</v>
      </c>
    </row>
    <row r="965" customFormat="false" ht="14.85" hidden="false" customHeight="false" outlineLevel="0" collapsed="false">
      <c r="A965" s="10" t="n">
        <f aca="false">+A964+1</f>
        <v>41624</v>
      </c>
      <c r="B965" s="0" t="n">
        <v>27582</v>
      </c>
      <c r="C965" s="0" t="n">
        <v>13421</v>
      </c>
      <c r="D965" s="0" t="n">
        <v>22844</v>
      </c>
      <c r="E965" s="8" t="n">
        <f aca="false">D965-D964</f>
        <v>14</v>
      </c>
      <c r="F965" s="8" t="n">
        <f aca="false">(B965-B964)+((D965-D964)-(C965-C964))</f>
        <v>74</v>
      </c>
      <c r="G965" s="8" t="n">
        <f aca="false">G964+F965</f>
        <v>37005</v>
      </c>
      <c r="H965" s="8" t="n">
        <f aca="false">(B965-B964)-(C965-C964)</f>
        <v>60</v>
      </c>
      <c r="I965" s="1" t="n">
        <f aca="false">AVERAGE(E936:E965)</f>
        <v>17.2</v>
      </c>
      <c r="J965" s="11" t="n">
        <f aca="false">(D965-D964)/F965</f>
        <v>0.189189189189189</v>
      </c>
      <c r="K965" s="19" t="n">
        <f aca="false">SUM(E600:E965)</f>
        <v>9207</v>
      </c>
      <c r="L965" s="2" t="n">
        <f aca="false">(D965-D600)/(G965-G600)</f>
        <v>0.559612926784736</v>
      </c>
      <c r="M965" s="12" t="n">
        <f aca="false">AVERAGE(J936:J965)</f>
        <v>0.299709565659878</v>
      </c>
      <c r="N965" s="22" t="n">
        <f aca="false">AVERAGE(F936:F965)</f>
        <v>60.8666666666667</v>
      </c>
      <c r="O965" s="0" t="s">
        <v>28</v>
      </c>
      <c r="P965" s="3" t="n">
        <v>28</v>
      </c>
      <c r="Q965" s="0" t="n">
        <v>36</v>
      </c>
      <c r="R965" s="8" t="n">
        <f aca="false">IF(P965&lt;65,65-P965,0)</f>
        <v>37</v>
      </c>
      <c r="S965" s="8" t="n">
        <f aca="false">IF(Q965&lt;65,65-Q965," ")</f>
        <v>29</v>
      </c>
      <c r="T965" s="4" t="n">
        <f aca="false">IF((F965&lt;=28),(U965*0.35),(F965-28)*0.14)</f>
        <v>6.44</v>
      </c>
      <c r="U965" s="25" t="n">
        <f aca="false">IF(R965&gt;0,(R965/7)*(4),0)</f>
        <v>21.1428571428571</v>
      </c>
      <c r="V965" s="26" t="n">
        <f aca="false">(SUM(T$896:T965))/(SUM(U$896:U965))</f>
        <v>0.292054054054054</v>
      </c>
      <c r="W965" s="21" t="n">
        <f aca="false">(AVERAGE(T959:T965))/(AVERAGE(U959:U965))</f>
        <v>0.322217898832685</v>
      </c>
    </row>
    <row r="966" customFormat="false" ht="14.85" hidden="false" customHeight="false" outlineLevel="0" collapsed="false">
      <c r="A966" s="10" t="n">
        <f aca="false">+A965+1</f>
        <v>41625</v>
      </c>
      <c r="B966" s="0" t="n">
        <v>27652</v>
      </c>
      <c r="C966" s="0" t="n">
        <v>13429</v>
      </c>
      <c r="D966" s="0" t="n">
        <v>22861</v>
      </c>
      <c r="E966" s="8" t="n">
        <f aca="false">D966-D965</f>
        <v>17</v>
      </c>
      <c r="F966" s="8" t="n">
        <f aca="false">(B966-B965)+((D966-D965)-(C966-C965))</f>
        <v>79</v>
      </c>
      <c r="G966" s="8" t="n">
        <f aca="false">G965+F966</f>
        <v>37084</v>
      </c>
      <c r="H966" s="8" t="n">
        <f aca="false">(B966-B965)-(C966-C965)</f>
        <v>62</v>
      </c>
      <c r="I966" s="1" t="n">
        <f aca="false">AVERAGE(E937:E966)</f>
        <v>17.1</v>
      </c>
      <c r="J966" s="11" t="n">
        <f aca="false">(D966-D965)/F966</f>
        <v>0.215189873417721</v>
      </c>
      <c r="K966" s="19" t="n">
        <f aca="false">SUM(E601:E966)</f>
        <v>9212</v>
      </c>
      <c r="L966" s="2" t="n">
        <f aca="false">(D966-D601)/(G966-G601)</f>
        <v>0.559735051045212</v>
      </c>
      <c r="M966" s="12" t="n">
        <f aca="false">AVERAGE(J937:J966)</f>
        <v>0.288364042921951</v>
      </c>
      <c r="N966" s="22" t="n">
        <f aca="false">AVERAGE(F937:F966)</f>
        <v>62.3</v>
      </c>
      <c r="P966" s="3" t="n">
        <v>27</v>
      </c>
      <c r="Q966" s="0" t="n">
        <v>36</v>
      </c>
      <c r="R966" s="8" t="n">
        <f aca="false">IF(P966&lt;65,65-P966,0)</f>
        <v>38</v>
      </c>
      <c r="S966" s="8" t="n">
        <f aca="false">IF(Q966&lt;65,65-Q966," ")</f>
        <v>29</v>
      </c>
      <c r="T966" s="4" t="n">
        <f aca="false">IF((F966&lt;=28),(U966*0.35),(F966-28)*0.14)</f>
        <v>7.14</v>
      </c>
      <c r="U966" s="25" t="n">
        <f aca="false">IF(R966&gt;0,(R966/7)*(4),0)</f>
        <v>21.7142857142857</v>
      </c>
      <c r="V966" s="26" t="n">
        <f aca="false">(SUM(T$896:T966))/(SUM(U$896:U966))</f>
        <v>0.293102025506377</v>
      </c>
      <c r="W966" s="21" t="n">
        <f aca="false">(AVERAGE(T960:T966))/(AVERAGE(U960:U966))</f>
        <v>0.327605363984674</v>
      </c>
    </row>
    <row r="967" customFormat="false" ht="14.85" hidden="false" customHeight="false" outlineLevel="0" collapsed="false">
      <c r="A967" s="10" t="n">
        <f aca="false">+A966+1</f>
        <v>41626</v>
      </c>
      <c r="B967" s="0" t="n">
        <v>27725</v>
      </c>
      <c r="C967" s="0" t="n">
        <v>13434</v>
      </c>
      <c r="D967" s="0" t="n">
        <v>22876</v>
      </c>
      <c r="E967" s="8" t="n">
        <f aca="false">D967-D966</f>
        <v>15</v>
      </c>
      <c r="F967" s="8" t="n">
        <f aca="false">(B967-B966)+((D967-D966)-(C967-C966))</f>
        <v>83</v>
      </c>
      <c r="G967" s="8" t="n">
        <f aca="false">G966+F967</f>
        <v>37167</v>
      </c>
      <c r="H967" s="8" t="n">
        <f aca="false">(B967-B966)-(C967-C966)</f>
        <v>68</v>
      </c>
      <c r="I967" s="1" t="n">
        <f aca="false">AVERAGE(E938:E967)</f>
        <v>16.9</v>
      </c>
      <c r="J967" s="11" t="n">
        <f aca="false">(D967-D966)/F967</f>
        <v>0.180722891566265</v>
      </c>
      <c r="K967" s="19" t="n">
        <f aca="false">SUM(E602:E967)</f>
        <v>9226</v>
      </c>
      <c r="L967" s="2" t="n">
        <f aca="false">(D967-D602)/(G967-G602)</f>
        <v>0.559310721436806</v>
      </c>
      <c r="M967" s="12" t="n">
        <f aca="false">AVERAGE(J938:J967)</f>
        <v>0.273799904013375</v>
      </c>
      <c r="N967" s="22" t="n">
        <f aca="false">AVERAGE(F938:F967)</f>
        <v>63.9333333333333</v>
      </c>
      <c r="P967" s="3" t="n">
        <v>29</v>
      </c>
      <c r="Q967" s="0" t="n">
        <v>36</v>
      </c>
      <c r="R967" s="8" t="n">
        <f aca="false">IF(P967&lt;65,65-P967,0)</f>
        <v>36</v>
      </c>
      <c r="S967" s="8" t="n">
        <f aca="false">IF(Q967&lt;65,65-Q967," ")</f>
        <v>29</v>
      </c>
      <c r="T967" s="4" t="n">
        <f aca="false">IF((F967&lt;=28),(U967*0.35),(F967-28)*0.14)</f>
        <v>7.7</v>
      </c>
      <c r="U967" s="25" t="n">
        <f aca="false">IF(R967&gt;0,(R967/7)*(4),0)</f>
        <v>20.5714285714286</v>
      </c>
      <c r="V967" s="26" t="n">
        <f aca="false">(SUM(T$896:T967))/(SUM(U$896:U967))</f>
        <v>0.295237399561724</v>
      </c>
      <c r="W967" s="21" t="n">
        <f aca="false">(AVERAGE(T961:T967))/(AVERAGE(U961:U967))</f>
        <v>0.334519230769231</v>
      </c>
    </row>
    <row r="968" customFormat="false" ht="14.85" hidden="false" customHeight="false" outlineLevel="0" collapsed="false">
      <c r="A968" s="10" t="n">
        <f aca="false">+A967+1</f>
        <v>41627</v>
      </c>
      <c r="B968" s="0" t="n">
        <v>27786</v>
      </c>
      <c r="C968" s="0" t="n">
        <v>13445</v>
      </c>
      <c r="D968" s="0" t="n">
        <v>22899</v>
      </c>
      <c r="E968" s="8" t="n">
        <f aca="false">D968-D967</f>
        <v>23</v>
      </c>
      <c r="F968" s="8" t="n">
        <f aca="false">(B968-B967)+((D968-D967)-(C968-C967))</f>
        <v>73</v>
      </c>
      <c r="G968" s="8" t="n">
        <f aca="false">G967+F968</f>
        <v>37240</v>
      </c>
      <c r="H968" s="8" t="n">
        <f aca="false">(B968-B967)-(C968-C967)</f>
        <v>50</v>
      </c>
      <c r="I968" s="1" t="n">
        <f aca="false">AVERAGE(E939:E968)</f>
        <v>16.7333333333333</v>
      </c>
      <c r="J968" s="11" t="n">
        <f aca="false">(D968-D967)/F968</f>
        <v>0.315068493150685</v>
      </c>
      <c r="K968" s="19" t="n">
        <f aca="false">SUM(E603:E968)</f>
        <v>9241</v>
      </c>
      <c r="L968" s="2" t="n">
        <f aca="false">(D968-D603)/(G968-G603)</f>
        <v>0.558672078512146</v>
      </c>
      <c r="M968" s="12" t="n">
        <f aca="false">AVERAGE(J939:J968)</f>
        <v>0.260968853785065</v>
      </c>
      <c r="N968" s="22" t="n">
        <f aca="false">AVERAGE(F939:F968)</f>
        <v>65.0333333333333</v>
      </c>
      <c r="P968" s="3" t="n">
        <v>34</v>
      </c>
      <c r="Q968" s="0" t="n">
        <v>35</v>
      </c>
      <c r="R968" s="8" t="n">
        <f aca="false">IF(P968&lt;65,65-P968,0)</f>
        <v>31</v>
      </c>
      <c r="S968" s="8" t="n">
        <f aca="false">IF(Q968&lt;65,65-Q968," ")</f>
        <v>30</v>
      </c>
      <c r="T968" s="4" t="n">
        <f aca="false">IF((F968&lt;=28),(U968*0.35),(F968-28)*0.14)</f>
        <v>6.3</v>
      </c>
      <c r="U968" s="25" t="n">
        <f aca="false">IF(R968&gt;0,(R968/7)*(4),0)</f>
        <v>17.7142857142857</v>
      </c>
      <c r="V968" s="26" t="n">
        <f aca="false">(SUM(T$896:T968))/(SUM(U$896:U968))</f>
        <v>0.296575</v>
      </c>
      <c r="W968" s="21" t="n">
        <f aca="false">(AVERAGE(T962:T968))/(AVERAGE(U962:U968))</f>
        <v>0.3479</v>
      </c>
    </row>
    <row r="969" customFormat="false" ht="14.85" hidden="false" customHeight="false" outlineLevel="0" collapsed="false">
      <c r="A969" s="10" t="n">
        <f aca="false">+A968+1</f>
        <v>41628</v>
      </c>
      <c r="B969" s="0" t="n">
        <v>27833</v>
      </c>
      <c r="C969" s="0" t="n">
        <v>13456</v>
      </c>
      <c r="D969" s="0" t="n">
        <v>22921</v>
      </c>
      <c r="E969" s="8" t="n">
        <f aca="false">D969-D968</f>
        <v>22</v>
      </c>
      <c r="F969" s="8" t="n">
        <f aca="false">(B969-B968)+((D969-D968)-(C969-C968))</f>
        <v>58</v>
      </c>
      <c r="G969" s="8" t="n">
        <f aca="false">G968+F969</f>
        <v>37298</v>
      </c>
      <c r="H969" s="8" t="n">
        <f aca="false">(B969-B968)-(C969-C968)</f>
        <v>36</v>
      </c>
      <c r="I969" s="1" t="n">
        <f aca="false">AVERAGE(E940:E969)</f>
        <v>16.4666666666667</v>
      </c>
      <c r="J969" s="11" t="n">
        <f aca="false">(D969-D968)/F969</f>
        <v>0.379310344827586</v>
      </c>
      <c r="K969" s="19" t="n">
        <f aca="false">SUM(E604:E969)</f>
        <v>9244</v>
      </c>
      <c r="L969" s="2" t="n">
        <f aca="false">(D969-D604)/(G969-G604)</f>
        <v>0.558860951226901</v>
      </c>
      <c r="M969" s="12" t="n">
        <f aca="false">AVERAGE(J940:J969)</f>
        <v>0.256068672296861</v>
      </c>
      <c r="N969" s="22" t="n">
        <f aca="false">AVERAGE(F940:F969)</f>
        <v>65.0666666666667</v>
      </c>
      <c r="P969" s="3" t="n">
        <v>42</v>
      </c>
      <c r="Q969" s="0" t="n">
        <v>35</v>
      </c>
      <c r="R969" s="8" t="n">
        <f aca="false">IF(P969&lt;65,65-P969,0)</f>
        <v>23</v>
      </c>
      <c r="S969" s="8" t="n">
        <f aca="false">IF(Q969&lt;65,65-Q969," ")</f>
        <v>30</v>
      </c>
      <c r="T969" s="4" t="n">
        <f aca="false">IF((F969&lt;=28),(U969*0.35),(F969-28)*0.14)</f>
        <v>4.2</v>
      </c>
      <c r="U969" s="25" t="n">
        <f aca="false">IF(R969&gt;0,(R969/7)*(4),0)</f>
        <v>13.1428571428571</v>
      </c>
      <c r="V969" s="26" t="n">
        <f aca="false">(SUM(T$896:T969))/(SUM(U$896:U969))</f>
        <v>0.29694659170766</v>
      </c>
      <c r="W969" s="21" t="n">
        <f aca="false">(AVERAGE(T963:T969))/(AVERAGE(U963:U969))</f>
        <v>0.343418803418803</v>
      </c>
    </row>
    <row r="970" customFormat="false" ht="14.85" hidden="false" customHeight="false" outlineLevel="0" collapsed="false">
      <c r="A970" s="10" t="n">
        <f aca="false">+A969+1</f>
        <v>41629</v>
      </c>
      <c r="B970" s="0" t="n">
        <v>27876</v>
      </c>
      <c r="C970" s="0" t="n">
        <v>13463</v>
      </c>
      <c r="D970" s="0" t="n">
        <v>22936</v>
      </c>
      <c r="E970" s="8" t="n">
        <f aca="false">D970-D969</f>
        <v>15</v>
      </c>
      <c r="F970" s="8" t="n">
        <f aca="false">(B970-B969)+((D970-D969)-(C970-C969))</f>
        <v>51</v>
      </c>
      <c r="G970" s="8" t="n">
        <f aca="false">G969+F970</f>
        <v>37349</v>
      </c>
      <c r="H970" s="8" t="n">
        <f aca="false">(B970-B969)-(C970-C969)</f>
        <v>36</v>
      </c>
      <c r="I970" s="1" t="n">
        <f aca="false">AVERAGE(E941:E970)</f>
        <v>15.9666666666667</v>
      </c>
      <c r="J970" s="11" t="n">
        <f aca="false">(D970-D969)/F970</f>
        <v>0.294117647058823</v>
      </c>
      <c r="K970" s="19" t="n">
        <f aca="false">SUM(E605:E970)</f>
        <v>9239</v>
      </c>
      <c r="L970" s="2" t="n">
        <f aca="false">(D970-D605)/(G970-G605)</f>
        <v>0.559333333333333</v>
      </c>
      <c r="M970" s="12" t="n">
        <f aca="false">AVERAGE(J941:J970)</f>
        <v>0.249205927198822</v>
      </c>
      <c r="N970" s="22" t="n">
        <f aca="false">AVERAGE(F941:F970)</f>
        <v>64.7666666666667</v>
      </c>
      <c r="P970" s="3" t="n">
        <v>53</v>
      </c>
      <c r="Q970" s="0" t="n">
        <v>35</v>
      </c>
      <c r="R970" s="8" t="n">
        <f aca="false">IF(P970&lt;65,65-P970,0)</f>
        <v>12</v>
      </c>
      <c r="S970" s="8" t="n">
        <f aca="false">IF(Q970&lt;65,65-Q970," ")</f>
        <v>30</v>
      </c>
      <c r="T970" s="4" t="n">
        <f aca="false">IF((F970&lt;=28),(U970*0.35),(F970-28)*0.14)</f>
        <v>3.22</v>
      </c>
      <c r="U970" s="25" t="n">
        <f aca="false">IF(R970&gt;0,(R970/7)*(4),0)</f>
        <v>6.85714285714286</v>
      </c>
      <c r="V970" s="26" t="n">
        <f aca="false">(SUM(T$896:T970))/(SUM(U$896:U970))</f>
        <v>0.298390243902439</v>
      </c>
      <c r="W970" s="21" t="n">
        <f aca="false">(AVERAGE(T964:T970))/(AVERAGE(U964:U970))</f>
        <v>0.35743961352657</v>
      </c>
    </row>
    <row r="971" customFormat="false" ht="14.85" hidden="false" customHeight="false" outlineLevel="0" collapsed="false">
      <c r="A971" s="10" t="n">
        <f aca="false">+A970+1</f>
        <v>41630</v>
      </c>
      <c r="B971" s="0" t="n">
        <v>27912</v>
      </c>
      <c r="C971" s="0" t="n">
        <v>13469</v>
      </c>
      <c r="D971" s="0" t="n">
        <v>22950</v>
      </c>
      <c r="E971" s="8" t="n">
        <f aca="false">D971-D970</f>
        <v>14</v>
      </c>
      <c r="F971" s="8" t="n">
        <f aca="false">(B971-B970)+((D971-D970)-(C971-C970))</f>
        <v>44</v>
      </c>
      <c r="G971" s="8" t="n">
        <f aca="false">G970+F971</f>
        <v>37393</v>
      </c>
      <c r="H971" s="8" t="n">
        <f aca="false">(B971-B970)-(C971-C970)</f>
        <v>30</v>
      </c>
      <c r="I971" s="1" t="n">
        <f aca="false">AVERAGE(E942:E971)</f>
        <v>15.9666666666667</v>
      </c>
      <c r="J971" s="11" t="n">
        <f aca="false">(D971-D970)/F971</f>
        <v>0.318181818181818</v>
      </c>
      <c r="K971" s="19" t="n">
        <f aca="false">SUM(E606:E971)</f>
        <v>9243</v>
      </c>
      <c r="L971" s="2" t="n">
        <f aca="false">(D971-D606)/(G971-G606)</f>
        <v>0.560774318830026</v>
      </c>
      <c r="M971" s="12" t="n">
        <f aca="false">AVERAGE(J942:J971)</f>
        <v>0.249441617434512</v>
      </c>
      <c r="N971" s="22" t="n">
        <f aca="false">AVERAGE(F942:F971)</f>
        <v>64.7333333333333</v>
      </c>
      <c r="P971" s="3" t="n">
        <v>64</v>
      </c>
      <c r="Q971" s="0" t="n">
        <v>35</v>
      </c>
      <c r="R971" s="8" t="n">
        <f aca="false">IF(P971&lt;65,65-P971,0)</f>
        <v>1</v>
      </c>
      <c r="S971" s="8" t="n">
        <f aca="false">IF(Q971&lt;65,65-Q971," ")</f>
        <v>30</v>
      </c>
      <c r="T971" s="4" t="n">
        <f aca="false">IF((F971&lt;=28),(U971*0.35),(F971-28)*0.14)</f>
        <v>2.24</v>
      </c>
      <c r="U971" s="25" t="n">
        <f aca="false">IF(R971&gt;0,(R971/7)*(4),0)</f>
        <v>0.571428571428571</v>
      </c>
      <c r="V971" s="26" t="n">
        <f aca="false">(SUM(T$896:T971))/(SUM(U$896:U971))</f>
        <v>0.30091225626741</v>
      </c>
      <c r="W971" s="21" t="n">
        <f aca="false">(AVERAGE(T965:T971))/(AVERAGE(U965:U971))</f>
        <v>0.366123595505618</v>
      </c>
    </row>
    <row r="972" customFormat="false" ht="14.85" hidden="false" customHeight="false" outlineLevel="0" collapsed="false">
      <c r="A972" s="10" t="n">
        <f aca="false">+A971+1</f>
        <v>41631</v>
      </c>
      <c r="B972" s="0" t="n">
        <v>27945</v>
      </c>
      <c r="C972" s="0" t="n">
        <v>13470</v>
      </c>
      <c r="D972" s="0" t="n">
        <v>22953</v>
      </c>
      <c r="E972" s="8" t="n">
        <f aca="false">D972-D971</f>
        <v>3</v>
      </c>
      <c r="F972" s="8" t="n">
        <f aca="false">(B972-B971)+((D972-D971)-(C972-C971))</f>
        <v>35</v>
      </c>
      <c r="G972" s="8" t="n">
        <f aca="false">G971+F972</f>
        <v>37428</v>
      </c>
      <c r="H972" s="8" t="n">
        <f aca="false">(B972-B971)-(C972-C971)</f>
        <v>32</v>
      </c>
      <c r="I972" s="1" t="n">
        <f aca="false">AVERAGE(E943:E972)</f>
        <v>15.3333333333333</v>
      </c>
      <c r="J972" s="11" t="n">
        <f aca="false">(D972-D971)/F972</f>
        <v>0.0857142857142857</v>
      </c>
      <c r="K972" s="19" t="n">
        <f aca="false">SUM(E607:E972)</f>
        <v>9244</v>
      </c>
      <c r="L972" s="2" t="n">
        <f aca="false">(D972-D607)/(G972-G607)</f>
        <v>0.561215805471125</v>
      </c>
      <c r="M972" s="12" t="n">
        <f aca="false">AVERAGE(J943:J972)</f>
        <v>0.233965426958322</v>
      </c>
      <c r="N972" s="22" t="n">
        <f aca="false">AVERAGE(F943:F972)</f>
        <v>64.5666666666667</v>
      </c>
      <c r="P972" s="3" t="n">
        <v>52</v>
      </c>
      <c r="Q972" s="0" t="n">
        <v>34</v>
      </c>
      <c r="R972" s="8" t="n">
        <f aca="false">IF(P972&lt;65,65-P972,0)</f>
        <v>13</v>
      </c>
      <c r="S972" s="8" t="n">
        <f aca="false">IF(Q972&lt;65,65-Q972," ")</f>
        <v>31</v>
      </c>
      <c r="T972" s="4" t="n">
        <f aca="false">IF((F972&lt;=28),(U972*0.35),(F972-28)*0.14)</f>
        <v>0.98</v>
      </c>
      <c r="U972" s="25" t="n">
        <f aca="false">IF(R972&gt;0,(R972/7)*(4),0)</f>
        <v>7.42857142857143</v>
      </c>
      <c r="V972" s="26" t="n">
        <f aca="false">(SUM(T$896:T972))/(SUM(U$896:U972))</f>
        <v>0.299396135265701</v>
      </c>
      <c r="W972" s="21" t="n">
        <f aca="false">(AVERAGE(T966:T972))/(AVERAGE(U966:U972))</f>
        <v>0.361136363636364</v>
      </c>
    </row>
    <row r="973" customFormat="false" ht="14.85" hidden="false" customHeight="false" outlineLevel="0" collapsed="false">
      <c r="A973" s="10" t="n">
        <f aca="false">+A972+1</f>
        <v>41632</v>
      </c>
      <c r="B973" s="0" t="n">
        <v>27990</v>
      </c>
      <c r="C973" s="0" t="n">
        <v>13480</v>
      </c>
      <c r="D973" s="0" t="n">
        <v>22968</v>
      </c>
      <c r="E973" s="8" t="n">
        <f aca="false">D973-D972</f>
        <v>15</v>
      </c>
      <c r="F973" s="8" t="n">
        <f aca="false">(B973-B972)+((D973-D972)-(C973-C972))</f>
        <v>50</v>
      </c>
      <c r="G973" s="8" t="n">
        <f aca="false">G972+F973</f>
        <v>37478</v>
      </c>
      <c r="H973" s="8" t="n">
        <f aca="false">(B973-B972)-(C973-C972)</f>
        <v>35</v>
      </c>
      <c r="I973" s="1" t="n">
        <f aca="false">AVERAGE(E944:E973)</f>
        <v>14.9333333333333</v>
      </c>
      <c r="J973" s="11" t="n">
        <f aca="false">(D973-D972)/F973</f>
        <v>0.3</v>
      </c>
      <c r="K973" s="19" t="n">
        <f aca="false">SUM(E608:E973)</f>
        <v>9247</v>
      </c>
      <c r="L973" s="2" t="n">
        <f aca="false">(D973-D608)/(G973-G608)</f>
        <v>0.561317022700992</v>
      </c>
      <c r="M973" s="12" t="n">
        <f aca="false">AVERAGE(J944:J973)</f>
        <v>0.230119273112168</v>
      </c>
      <c r="N973" s="22" t="n">
        <f aca="false">AVERAGE(F944:F973)</f>
        <v>64.0666666666667</v>
      </c>
      <c r="P973" s="3" t="n">
        <v>35</v>
      </c>
      <c r="Q973" s="0" t="n">
        <v>34</v>
      </c>
      <c r="R973" s="8" t="n">
        <f aca="false">IF(P973&lt;65,65-P973,0)</f>
        <v>30</v>
      </c>
      <c r="S973" s="8" t="n">
        <f aca="false">IF(Q973&lt;65,65-Q973," ")</f>
        <v>31</v>
      </c>
      <c r="T973" s="4" t="n">
        <f aca="false">IF((F973&lt;=28),(U973*0.35),(F973-28)*0.14)</f>
        <v>3.08</v>
      </c>
      <c r="U973" s="25" t="n">
        <f aca="false">IF(R973&gt;0,(R973/7)*(4),0)</f>
        <v>17.1428571428571</v>
      </c>
      <c r="V973" s="26" t="n">
        <f aca="false">(SUM(T$896:T973))/(SUM(U$896:U973))</f>
        <v>0.296967545638945</v>
      </c>
      <c r="W973" s="21" t="n">
        <f aca="false">(AVERAGE(T967:T973))/(AVERAGE(U967:U973))</f>
        <v>0.332260273972603</v>
      </c>
    </row>
    <row r="974" customFormat="false" ht="14.85" hidden="false" customHeight="false" outlineLevel="0" collapsed="false">
      <c r="A974" s="10" t="n">
        <f aca="false">+A973+1</f>
        <v>41633</v>
      </c>
      <c r="B974" s="0" t="n">
        <v>28049</v>
      </c>
      <c r="C974" s="0" t="n">
        <v>13488</v>
      </c>
      <c r="D974" s="0" t="n">
        <v>22987</v>
      </c>
      <c r="E974" s="8" t="n">
        <f aca="false">D974-D973</f>
        <v>19</v>
      </c>
      <c r="F974" s="8" t="n">
        <f aca="false">(B974-B973)+((D974-D973)-(C974-C973))</f>
        <v>70</v>
      </c>
      <c r="G974" s="8" t="n">
        <f aca="false">G973+F974</f>
        <v>37548</v>
      </c>
      <c r="H974" s="8" t="n">
        <f aca="false">(B974-B973)-(C974-C973)</f>
        <v>51</v>
      </c>
      <c r="I974" s="1" t="n">
        <f aca="false">AVERAGE(E945:E974)</f>
        <v>14.5666666666667</v>
      </c>
      <c r="J974" s="11" t="n">
        <f aca="false">(D974-D973)/F974</f>
        <v>0.271428571428571</v>
      </c>
      <c r="K974" s="19" t="n">
        <f aca="false">SUM(E609:E974)</f>
        <v>9242</v>
      </c>
      <c r="L974" s="2" t="n">
        <f aca="false">(D974-D609)/(G974-G609)</f>
        <v>0.561492119515609</v>
      </c>
      <c r="M974" s="12" t="n">
        <f aca="false">AVERAGE(J945:J974)</f>
        <v>0.226821213147441</v>
      </c>
      <c r="N974" s="22" t="n">
        <f aca="false">AVERAGE(F945:F974)</f>
        <v>63.7</v>
      </c>
      <c r="P974" s="3" t="n">
        <v>25</v>
      </c>
      <c r="Q974" s="0" t="n">
        <v>34</v>
      </c>
      <c r="R974" s="8" t="n">
        <f aca="false">IF(P974&lt;65,65-P974,0)</f>
        <v>40</v>
      </c>
      <c r="S974" s="8" t="n">
        <f aca="false">IF(Q974&lt;65,65-Q974," ")</f>
        <v>31</v>
      </c>
      <c r="T974" s="4" t="n">
        <f aca="false">IF((F974&lt;=28),(U974*0.35),(F974-28)*0.14)</f>
        <v>5.88</v>
      </c>
      <c r="U974" s="25" t="n">
        <f aca="false">IF(R974&gt;0,(R974/7)*(4),0)</f>
        <v>22.8571428571429</v>
      </c>
      <c r="V974" s="26" t="n">
        <f aca="false">(SUM(T$896:T974))/(SUM(U$896:U974))</f>
        <v>0.295921658986175</v>
      </c>
      <c r="W974" s="21" t="n">
        <f aca="false">(AVERAGE(T968:T974))/(AVERAGE(U968:U974))</f>
        <v>0.302166666666667</v>
      </c>
    </row>
    <row r="975" customFormat="false" ht="14.85" hidden="false" customHeight="false" outlineLevel="0" collapsed="false">
      <c r="A975" s="10" t="n">
        <f aca="false">+A974+1</f>
        <v>41634</v>
      </c>
      <c r="B975" s="0" t="n">
        <v>28119</v>
      </c>
      <c r="C975" s="0" t="n">
        <v>13491</v>
      </c>
      <c r="D975" s="0" t="n">
        <v>22998</v>
      </c>
      <c r="E975" s="8" t="n">
        <f aca="false">D975-D974</f>
        <v>11</v>
      </c>
      <c r="F975" s="8" t="n">
        <f aca="false">(B975-B974)+((D975-D974)-(C975-C974))</f>
        <v>78</v>
      </c>
      <c r="G975" s="8" t="n">
        <f aca="false">G974+F975</f>
        <v>37626</v>
      </c>
      <c r="H975" s="8" t="n">
        <f aca="false">(B975-B974)-(C975-C974)</f>
        <v>67</v>
      </c>
      <c r="I975" s="1" t="n">
        <f aca="false">AVERAGE(E946:E975)</f>
        <v>14.4</v>
      </c>
      <c r="J975" s="11" t="n">
        <f aca="false">(D975-D974)/F975</f>
        <v>0.141025641025641</v>
      </c>
      <c r="K975" s="19" t="n">
        <f aca="false">SUM(E610:E975)</f>
        <v>9238</v>
      </c>
      <c r="L975" s="2" t="n">
        <f aca="false">(D975-D610)/(G975-G610)</f>
        <v>0.561325630890848</v>
      </c>
      <c r="M975" s="12" t="n">
        <f aca="false">AVERAGE(J946:J975)</f>
        <v>0.224114660440889</v>
      </c>
      <c r="N975" s="22" t="n">
        <f aca="false">AVERAGE(F946:F975)</f>
        <v>63.9</v>
      </c>
      <c r="P975" s="3" t="n">
        <v>34</v>
      </c>
      <c r="Q975" s="0" t="n">
        <v>34</v>
      </c>
      <c r="R975" s="8" t="n">
        <f aca="false">IF(P975&lt;65,65-P975,0)</f>
        <v>31</v>
      </c>
      <c r="S975" s="8" t="n">
        <f aca="false">IF(Q975&lt;65,65-Q975," ")</f>
        <v>31</v>
      </c>
      <c r="T975" s="4" t="n">
        <f aca="false">IF((F975&lt;=28),(U975*0.35),(F975-28)*0.14)</f>
        <v>7</v>
      </c>
      <c r="U975" s="25" t="n">
        <f aca="false">IF(R975&gt;0,(R975/7)*(4),0)</f>
        <v>17.7142857142857</v>
      </c>
      <c r="V975" s="26" t="n">
        <f aca="false">(SUM(T$896:T975))/(SUM(U$896:U975))</f>
        <v>0.297906451612903</v>
      </c>
      <c r="W975" s="21" t="n">
        <f aca="false">(AVERAGE(T969:T975))/(AVERAGE(U969:U975))</f>
        <v>0.310333333333333</v>
      </c>
    </row>
    <row r="976" customFormat="false" ht="14.85" hidden="false" customHeight="false" outlineLevel="0" collapsed="false">
      <c r="A976" s="10" t="n">
        <f aca="false">+A975+1</f>
        <v>41635</v>
      </c>
      <c r="B976" s="0" t="n">
        <v>28186</v>
      </c>
      <c r="C976" s="0" t="n">
        <v>13493</v>
      </c>
      <c r="D976" s="0" t="n">
        <v>23012</v>
      </c>
      <c r="E976" s="8" t="n">
        <f aca="false">D976-D975</f>
        <v>14</v>
      </c>
      <c r="F976" s="8" t="n">
        <f aca="false">(B976-B975)+((D976-D975)-(C976-C975))</f>
        <v>79</v>
      </c>
      <c r="G976" s="8" t="n">
        <f aca="false">G975+F976</f>
        <v>37705</v>
      </c>
      <c r="H976" s="8" t="n">
        <f aca="false">(B976-B975)-(C976-C975)</f>
        <v>65</v>
      </c>
      <c r="I976" s="1" t="n">
        <f aca="false">AVERAGE(E947:E976)</f>
        <v>14.8</v>
      </c>
      <c r="J976" s="11" t="n">
        <f aca="false">(D976-D975)/F976</f>
        <v>0.177215189873418</v>
      </c>
      <c r="K976" s="19" t="n">
        <f aca="false">SUM(E611:E976)</f>
        <v>9245</v>
      </c>
      <c r="L976" s="2" t="n">
        <f aca="false">(D976-D611)/(G976-G611)</f>
        <v>0.561607197130873</v>
      </c>
      <c r="M976" s="12" t="n">
        <f aca="false">AVERAGE(J947:J976)</f>
        <v>0.228852242793394</v>
      </c>
      <c r="N976" s="22" t="n">
        <f aca="false">AVERAGE(F947:F976)</f>
        <v>64.6333333333333</v>
      </c>
      <c r="P976" s="3" t="n">
        <v>35</v>
      </c>
      <c r="Q976" s="0" t="n">
        <v>33</v>
      </c>
      <c r="R976" s="8" t="n">
        <f aca="false">IF(P976&lt;65,65-P976,0)</f>
        <v>30</v>
      </c>
      <c r="S976" s="8" t="n">
        <f aca="false">IF(Q976&lt;65,65-Q976," ")</f>
        <v>32</v>
      </c>
      <c r="T976" s="4" t="n">
        <f aca="false">IF((F976&lt;=28),(U976*0.35),(F976-28)*0.14)</f>
        <v>7.14</v>
      </c>
      <c r="U976" s="25" t="n">
        <f aca="false">IF(R976&gt;0,(R976/7)*(4),0)</f>
        <v>17.1428571428571</v>
      </c>
      <c r="V976" s="26" t="n">
        <f aca="false">(SUM(T$896:T976))/(SUM(U$896:U976))</f>
        <v>0.300158227848101</v>
      </c>
      <c r="W976" s="21" t="n">
        <f aca="false">(AVERAGE(T970:T976))/(AVERAGE(U970:U976))</f>
        <v>0.329267515923567</v>
      </c>
    </row>
    <row r="977" customFormat="false" ht="14.85" hidden="false" customHeight="false" outlineLevel="0" collapsed="false">
      <c r="A977" s="10" t="n">
        <f aca="false">+A976+1</f>
        <v>41636</v>
      </c>
      <c r="B977" s="0" t="n">
        <v>28249</v>
      </c>
      <c r="C977" s="0" t="n">
        <v>13501</v>
      </c>
      <c r="D977" s="0" t="n">
        <v>23032</v>
      </c>
      <c r="E977" s="8" t="n">
        <f aca="false">D977-D976</f>
        <v>20</v>
      </c>
      <c r="F977" s="8" t="n">
        <f aca="false">(B977-B976)+((D977-D976)-(C977-C976))</f>
        <v>75</v>
      </c>
      <c r="G977" s="8" t="n">
        <f aca="false">G976+F977</f>
        <v>37780</v>
      </c>
      <c r="H977" s="8" t="n">
        <f aca="false">(B977-B976)-(C977-C976)</f>
        <v>55</v>
      </c>
      <c r="I977" s="1" t="n">
        <f aca="false">AVERAGE(E948:E977)</f>
        <v>14.8333333333333</v>
      </c>
      <c r="J977" s="11" t="n">
        <f aca="false">(D977-D976)/F977</f>
        <v>0.266666666666667</v>
      </c>
      <c r="K977" s="19" t="n">
        <f aca="false">SUM(E612:E977)</f>
        <v>9259</v>
      </c>
      <c r="L977" s="2" t="n">
        <f aca="false">(D977-D612)/(G977-G612)</f>
        <v>0.561584735978611</v>
      </c>
      <c r="M977" s="12" t="n">
        <f aca="false">AVERAGE(J948:J977)</f>
        <v>0.227526077918843</v>
      </c>
      <c r="N977" s="22" t="n">
        <f aca="false">AVERAGE(F948:F977)</f>
        <v>65.0666666666667</v>
      </c>
      <c r="P977" s="3" t="n">
        <v>42</v>
      </c>
      <c r="Q977" s="0" t="n">
        <v>33</v>
      </c>
      <c r="R977" s="8" t="n">
        <f aca="false">IF(P977&lt;65,65-P977,0)</f>
        <v>23</v>
      </c>
      <c r="S977" s="8" t="n">
        <f aca="false">IF(Q977&lt;65,65-Q977," ")</f>
        <v>32</v>
      </c>
      <c r="T977" s="4" t="n">
        <f aca="false">IF((F977&lt;=28),(U977*0.35),(F977-28)*0.14)</f>
        <v>6.58</v>
      </c>
      <c r="U977" s="25" t="n">
        <f aca="false">IF(R977&gt;0,(R977/7)*(4),0)</f>
        <v>13.1428571428571</v>
      </c>
      <c r="V977" s="26" t="n">
        <f aca="false">(SUM(T$896:T977))/(SUM(U$896:U977))</f>
        <v>0.303034934497817</v>
      </c>
      <c r="W977" s="21" t="n">
        <f aca="false">(AVERAGE(T971:T977))/(AVERAGE(U971:U977))</f>
        <v>0.342708333333333</v>
      </c>
    </row>
    <row r="978" customFormat="false" ht="14.85" hidden="false" customHeight="false" outlineLevel="0" collapsed="false">
      <c r="A978" s="10" t="n">
        <f aca="false">+A977+1</f>
        <v>41637</v>
      </c>
      <c r="B978" s="0" t="n">
        <v>28295</v>
      </c>
      <c r="C978" s="0" t="n">
        <v>13507</v>
      </c>
      <c r="D978" s="0" t="n">
        <v>23044</v>
      </c>
      <c r="E978" s="8" t="n">
        <f aca="false">D978-D977</f>
        <v>12</v>
      </c>
      <c r="F978" s="8" t="n">
        <f aca="false">(B978-B977)+((D978-D977)-(C978-C977))</f>
        <v>52</v>
      </c>
      <c r="G978" s="8" t="n">
        <f aca="false">G977+F978</f>
        <v>37832</v>
      </c>
      <c r="H978" s="8" t="n">
        <f aca="false">(B978-B977)-(C978-C977)</f>
        <v>40</v>
      </c>
      <c r="I978" s="1" t="n">
        <f aca="false">AVERAGE(E949:E978)</f>
        <v>14.1666666666667</v>
      </c>
      <c r="J978" s="11" t="n">
        <f aca="false">(D978-D977)/F978</f>
        <v>0.230769230769231</v>
      </c>
      <c r="K978" s="19" t="n">
        <f aca="false">SUM(E613:E978)</f>
        <v>9254</v>
      </c>
      <c r="L978" s="2" t="n">
        <f aca="false">(D978-D613)/(G978-G613)</f>
        <v>0.561998053054271</v>
      </c>
      <c r="M978" s="12" t="n">
        <f aca="false">AVERAGE(J949:J978)</f>
        <v>0.218551718944484</v>
      </c>
      <c r="N978" s="22" t="n">
        <f aca="false">AVERAGE(F949:F978)</f>
        <v>64.6666666666667</v>
      </c>
      <c r="P978" s="3" t="n">
        <v>42</v>
      </c>
      <c r="Q978" s="0" t="n">
        <v>33</v>
      </c>
      <c r="R978" s="8" t="n">
        <f aca="false">IF(P978&lt;65,65-P978,0)</f>
        <v>23</v>
      </c>
      <c r="S978" s="8" t="n">
        <f aca="false">IF(Q978&lt;65,65-Q978," ")</f>
        <v>32</v>
      </c>
      <c r="T978" s="4" t="n">
        <f aca="false">IF((F978&lt;=28),(U978*0.35),(F978-28)*0.14)</f>
        <v>3.36</v>
      </c>
      <c r="U978" s="25" t="n">
        <f aca="false">IF(R978&gt;0,(R978/7)*(4),0)</f>
        <v>13.1428571428571</v>
      </c>
      <c r="V978" s="26" t="n">
        <f aca="false">(SUM(T$896:T978))/(SUM(U$896:U978))</f>
        <v>0.302364698646987</v>
      </c>
      <c r="W978" s="21" t="n">
        <f aca="false">(AVERAGE(T972:T978))/(AVERAGE(U972:U978))</f>
        <v>0.313342105263158</v>
      </c>
    </row>
    <row r="979" customFormat="false" ht="14.85" hidden="false" customHeight="false" outlineLevel="0" collapsed="false">
      <c r="A979" s="10" t="n">
        <f aca="false">+A978+1</f>
        <v>41638</v>
      </c>
      <c r="B979" s="0" t="n">
        <v>28367</v>
      </c>
      <c r="C979" s="0" t="n">
        <v>13507</v>
      </c>
      <c r="D979" s="0" t="n">
        <v>23046</v>
      </c>
      <c r="E979" s="8" t="n">
        <f aca="false">D979-D978</f>
        <v>2</v>
      </c>
      <c r="F979" s="8" t="n">
        <f aca="false">(B979-B978)+((D979-D978)-(C979-C978))</f>
        <v>74</v>
      </c>
      <c r="G979" s="8" t="n">
        <f aca="false">G978+F979</f>
        <v>37906</v>
      </c>
      <c r="H979" s="8" t="n">
        <f aca="false">(B979-B978)-(C979-C978)</f>
        <v>72</v>
      </c>
      <c r="I979" s="1" t="n">
        <f aca="false">AVERAGE(E950:E979)</f>
        <v>13.4666666666667</v>
      </c>
      <c r="J979" s="11" t="n">
        <f aca="false">(D979-D978)/F979</f>
        <v>0.027027027027027</v>
      </c>
      <c r="K979" s="19" t="n">
        <f aca="false">SUM(E614:E979)</f>
        <v>9239</v>
      </c>
      <c r="L979" s="2" t="n">
        <f aca="false">(D979-D614)/(G979-G614)</f>
        <v>0.561925628385369</v>
      </c>
      <c r="M979" s="12" t="n">
        <f aca="false">AVERAGE(J950:J979)</f>
        <v>0.208500238893003</v>
      </c>
      <c r="N979" s="22" t="n">
        <f aca="false">AVERAGE(F950:F979)</f>
        <v>64.8</v>
      </c>
      <c r="P979" s="3" t="n">
        <v>35</v>
      </c>
      <c r="Q979" s="0" t="n">
        <v>33</v>
      </c>
      <c r="R979" s="8" t="n">
        <f aca="false">IF(P979&lt;65,65-P979,0)</f>
        <v>30</v>
      </c>
      <c r="S979" s="8" t="n">
        <f aca="false">IF(Q979&lt;65,65-Q979," ")</f>
        <v>32</v>
      </c>
      <c r="T979" s="4" t="n">
        <f aca="false">IF((F979&lt;=28),(U979*0.35),(F979-28)*0.14)</f>
        <v>6.44</v>
      </c>
      <c r="U979" s="25" t="n">
        <f aca="false">IF(R979&gt;0,(R979/7)*(4),0)</f>
        <v>17.1428571428571</v>
      </c>
      <c r="V979" s="26" t="n">
        <f aca="false">(SUM(T$896:T979))/(SUM(U$896:U979))</f>
        <v>0.303692632850242</v>
      </c>
      <c r="W979" s="21" t="n">
        <f aca="false">(AVERAGE(T973:T979))/(AVERAGE(U973:U979))</f>
        <v>0.333768115942029</v>
      </c>
    </row>
    <row r="980" customFormat="false" ht="14.85" hidden="false" customHeight="false" outlineLevel="0" collapsed="false">
      <c r="A980" s="10" t="n">
        <f aca="false">+A979+1</f>
        <v>41639</v>
      </c>
      <c r="B980" s="0" t="n">
        <v>28437</v>
      </c>
      <c r="C980" s="0" t="n">
        <v>13507</v>
      </c>
      <c r="D980" s="23" t="n">
        <v>23052</v>
      </c>
      <c r="E980" s="8" t="n">
        <f aca="false">D980-D979</f>
        <v>6</v>
      </c>
      <c r="F980" s="8" t="n">
        <f aca="false">(B980-B979)+((D980-D979)-(C980-C979))</f>
        <v>76</v>
      </c>
      <c r="G980" s="8" t="n">
        <f aca="false">G979+F980</f>
        <v>37982</v>
      </c>
      <c r="H980" s="8" t="n">
        <f aca="false">(B980-B979)-(C980-C979)</f>
        <v>70</v>
      </c>
      <c r="I980" s="1" t="n">
        <f aca="false">AVERAGE(E951:E980)</f>
        <v>12.8666666666667</v>
      </c>
      <c r="J980" s="11" t="n">
        <f aca="false">(D980-D979)/F980</f>
        <v>0.0789473684210526</v>
      </c>
      <c r="K980" s="19" t="n">
        <f aca="false">SUM(E615:E980)</f>
        <v>9239</v>
      </c>
      <c r="L980" s="2" t="n">
        <f aca="false">(D980-D615)/(G980-G615)</f>
        <v>0.561331953491203</v>
      </c>
      <c r="M980" s="12" t="n">
        <f aca="false">AVERAGE(J951:J980)</f>
        <v>0.19882412553268</v>
      </c>
      <c r="N980" s="14" t="n">
        <f aca="false">AVERAGE(F951:F980)</f>
        <v>65.1666666666667</v>
      </c>
      <c r="O980" s="8" t="n">
        <f aca="false">SUM(E950:E980)</f>
        <v>410</v>
      </c>
      <c r="P980" s="3" t="n">
        <v>26</v>
      </c>
      <c r="Q980" s="0" t="n">
        <v>33</v>
      </c>
      <c r="R980" s="8" t="n">
        <f aca="false">IF(P980&lt;65,65-P980,0)</f>
        <v>39</v>
      </c>
      <c r="S980" s="8" t="n">
        <f aca="false">IF(Q980&lt;65,65-Q980," ")</f>
        <v>32</v>
      </c>
      <c r="T980" s="4" t="n">
        <f aca="false">IF((F980&lt;=28),(U980*0.35),(F980-28)*0.14)</f>
        <v>6.72</v>
      </c>
      <c r="U980" s="25" t="n">
        <f aca="false">IF(R980&gt;0,(R980/7)*(4),0)</f>
        <v>22.2857142857143</v>
      </c>
      <c r="V980" s="26" t="n">
        <f aca="false">(SUM(T$896:T980))/(SUM(U$896:U980))</f>
        <v>0.303643067846608</v>
      </c>
      <c r="W980" s="21" t="n">
        <f aca="false">(AVERAGE(T974:T980))/(AVERAGE(U974:U980))</f>
        <v>0.349351851851852</v>
      </c>
    </row>
    <row r="981" customFormat="false" ht="14.85" hidden="false" customHeight="false" outlineLevel="0" collapsed="false">
      <c r="A981" s="10" t="n">
        <f aca="false">+A980+1</f>
        <v>41640</v>
      </c>
      <c r="B981" s="0" t="n">
        <v>28517</v>
      </c>
      <c r="C981" s="0" t="n">
        <v>13508</v>
      </c>
      <c r="D981" s="0" t="n">
        <v>23059</v>
      </c>
      <c r="E981" s="8" t="n">
        <f aca="false">D981-D980</f>
        <v>7</v>
      </c>
      <c r="F981" s="8" t="n">
        <f aca="false">(B981-B980)+((D981-D980)-(C981-C980))</f>
        <v>86</v>
      </c>
      <c r="G981" s="8" t="n">
        <f aca="false">G980+F981</f>
        <v>38068</v>
      </c>
      <c r="H981" s="8" t="n">
        <f aca="false">(B981-B980)-(C981-C980)</f>
        <v>79</v>
      </c>
      <c r="I981" s="1" t="n">
        <f aca="false">AVERAGE(E952:E981)</f>
        <v>12.6666666666667</v>
      </c>
      <c r="J981" s="11" t="n">
        <f aca="false">(D981-D980)/F981</f>
        <v>0.0813953488372093</v>
      </c>
      <c r="K981" s="19" t="n">
        <f aca="false">SUM(E616:E981)</f>
        <v>9228</v>
      </c>
      <c r="L981" s="2" t="n">
        <f aca="false">(D981-D616)/(G981-G616)</f>
        <v>0.560683448862945</v>
      </c>
      <c r="M981" s="12" t="n">
        <f aca="false">AVERAGE(J952:J981)</f>
        <v>0.193361203198322</v>
      </c>
      <c r="N981" s="22" t="n">
        <f aca="false">AVERAGE(F952:F981)</f>
        <v>66.2666666666667</v>
      </c>
      <c r="P981" s="3" t="n">
        <v>27</v>
      </c>
      <c r="Q981" s="0" t="n">
        <v>32</v>
      </c>
      <c r="R981" s="8" t="n">
        <f aca="false">IF(P981&lt;65,65-P981,0)</f>
        <v>38</v>
      </c>
      <c r="S981" s="8" t="n">
        <f aca="false">IF(Q981&lt;65,65-Q981," ")</f>
        <v>33</v>
      </c>
      <c r="T981" s="4" t="n">
        <f aca="false">IF((F981&lt;=28),(U981*0.35),(F981-28)*0.14)</f>
        <v>8.12</v>
      </c>
      <c r="U981" s="25" t="n">
        <f aca="false">IF(R981&gt;0,(R981/7)*(4),0)</f>
        <v>21.7142857142857</v>
      </c>
      <c r="V981" s="26" t="n">
        <f aca="false">(SUM(T$896:T981))/(SUM(U$896:U981))</f>
        <v>0.305184650894403</v>
      </c>
      <c r="W981" s="21" t="n">
        <f aca="false">(AVERAGE(T975:T981))/(AVERAGE(U975:U981))</f>
        <v>0.370934579439252</v>
      </c>
    </row>
    <row r="982" customFormat="false" ht="14.85" hidden="false" customHeight="false" outlineLevel="0" collapsed="false">
      <c r="A982" s="10" t="n">
        <f aca="false">+A981+1</f>
        <v>41641</v>
      </c>
      <c r="B982" s="0" t="n">
        <v>28586</v>
      </c>
      <c r="C982" s="0" t="n">
        <v>13508</v>
      </c>
      <c r="D982" s="0" t="n">
        <v>23064</v>
      </c>
      <c r="E982" s="8" t="n">
        <f aca="false">D982-D981</f>
        <v>5</v>
      </c>
      <c r="F982" s="8" t="n">
        <f aca="false">(B982-B981)+((D982-D981)-(C982-C981))</f>
        <v>74</v>
      </c>
      <c r="G982" s="8" t="n">
        <f aca="false">G981+F982</f>
        <v>38142</v>
      </c>
      <c r="H982" s="8" t="n">
        <f aca="false">(B982-B981)-(C982-C981)</f>
        <v>69</v>
      </c>
      <c r="I982" s="1" t="n">
        <f aca="false">AVERAGE(E953:E982)</f>
        <v>12.3</v>
      </c>
      <c r="J982" s="11" t="n">
        <f aca="false">(D982-D981)/F982</f>
        <v>0.0675675675675676</v>
      </c>
      <c r="K982" s="19" t="n">
        <f aca="false">SUM(E617:E982)</f>
        <v>9226</v>
      </c>
      <c r="L982" s="2" t="n">
        <f aca="false">(D982-D617)/(G982-G617)</f>
        <v>0.56060329623548</v>
      </c>
      <c r="M982" s="12" t="n">
        <f aca="false">AVERAGE(J953:J982)</f>
        <v>0.186870286051668</v>
      </c>
      <c r="N982" s="22" t="n">
        <f aca="false">AVERAGE(F953:F982)</f>
        <v>66.7</v>
      </c>
      <c r="P982" s="3" t="n">
        <v>24</v>
      </c>
      <c r="Q982" s="0" t="n">
        <v>32</v>
      </c>
      <c r="R982" s="8" t="n">
        <f aca="false">IF(P982&lt;65,65-P982,0)</f>
        <v>41</v>
      </c>
      <c r="S982" s="8" t="n">
        <f aca="false">IF(Q982&lt;65,65-Q982," ")</f>
        <v>33</v>
      </c>
      <c r="T982" s="4" t="n">
        <f aca="false">IF((F982&lt;=28),(U982*0.35),(F982-28)*0.14)</f>
        <v>6.44</v>
      </c>
      <c r="U982" s="25" t="n">
        <f aca="false">IF(R982&gt;0,(R982/7)*(4),0)</f>
        <v>23.4285714285714</v>
      </c>
      <c r="V982" s="26" t="n">
        <f aca="false">(SUM(T$896:T982))/(SUM(U$896:U982))</f>
        <v>0.304484216459978</v>
      </c>
      <c r="W982" s="21" t="n">
        <f aca="false">(AVERAGE(T976:T982))/(AVERAGE(U976:U982))</f>
        <v>0.35</v>
      </c>
    </row>
    <row r="983" customFormat="false" ht="14.85" hidden="false" customHeight="false" outlineLevel="0" collapsed="false">
      <c r="A983" s="10" t="n">
        <f aca="false">+A982+1</f>
        <v>41642</v>
      </c>
      <c r="B983" s="0" t="n">
        <v>28672</v>
      </c>
      <c r="C983" s="0" t="n">
        <v>13508</v>
      </c>
      <c r="D983" s="0" t="n">
        <v>23065</v>
      </c>
      <c r="E983" s="8" t="n">
        <f aca="false">D983-D982</f>
        <v>1</v>
      </c>
      <c r="F983" s="8" t="n">
        <f aca="false">(B983-B982)+((D983-D982)-(C983-C982))</f>
        <v>87</v>
      </c>
      <c r="G983" s="8" t="n">
        <f aca="false">G982+F983</f>
        <v>38229</v>
      </c>
      <c r="H983" s="8" t="n">
        <f aca="false">(B983-B982)-(C983-C982)</f>
        <v>86</v>
      </c>
      <c r="I983" s="1" t="n">
        <f aca="false">AVERAGE(E954:E983)</f>
        <v>11.6333333333333</v>
      </c>
      <c r="J983" s="11" t="n">
        <f aca="false">(D983-D982)/F983</f>
        <v>0.0114942528735632</v>
      </c>
      <c r="K983" s="19" t="n">
        <f aca="false">SUM(E618:E983)</f>
        <v>9219</v>
      </c>
      <c r="L983" s="2" t="n">
        <f aca="false">(D983-D618)/(G983-G618)</f>
        <v>0.558573338194191</v>
      </c>
      <c r="M983" s="12" t="n">
        <f aca="false">AVERAGE(J954:J983)</f>
        <v>0.173527937618041</v>
      </c>
      <c r="N983" s="22" t="n">
        <f aca="false">AVERAGE(F954:F983)</f>
        <v>67.9</v>
      </c>
      <c r="P983" s="3" t="n">
        <v>14</v>
      </c>
      <c r="Q983" s="0" t="n">
        <v>32</v>
      </c>
      <c r="R983" s="8" t="n">
        <f aca="false">IF(P983&lt;65,65-P983,0)</f>
        <v>51</v>
      </c>
      <c r="S983" s="8" t="n">
        <f aca="false">IF(Q983&lt;65,65-Q983," ")</f>
        <v>33</v>
      </c>
      <c r="T983" s="4" t="n">
        <f aca="false">IF((F983&lt;=28),(U983*0.35),(F983-28)*0.14)</f>
        <v>8.26</v>
      </c>
      <c r="U983" s="25" t="n">
        <f aca="false">IF(R983&gt;0,(R983/7)*(4),0)</f>
        <v>29.1428571428571</v>
      </c>
      <c r="V983" s="26" t="n">
        <f aca="false">(SUM(T$896:T983))/(SUM(U$896:U983))</f>
        <v>0.303895890410959</v>
      </c>
      <c r="W983" s="21" t="n">
        <f aca="false">(AVERAGE(T977:T983))/(AVERAGE(U977:U983))</f>
        <v>0.328</v>
      </c>
    </row>
    <row r="984" customFormat="false" ht="14.85" hidden="false" customHeight="false" outlineLevel="0" collapsed="false">
      <c r="A984" s="10" t="n">
        <f aca="false">+A983+1</f>
        <v>41643</v>
      </c>
      <c r="B984" s="0" t="n">
        <v>28764</v>
      </c>
      <c r="C984" s="0" t="n">
        <v>13508</v>
      </c>
      <c r="D984" s="0" t="n">
        <v>23065</v>
      </c>
      <c r="E984" s="8" t="n">
        <f aca="false">D984-D983</f>
        <v>0</v>
      </c>
      <c r="F984" s="8" t="n">
        <f aca="false">(B984-B983)+((D984-D983)-(C984-C983))</f>
        <v>92</v>
      </c>
      <c r="G984" s="8" t="n">
        <f aca="false">G983+F984</f>
        <v>38321</v>
      </c>
      <c r="H984" s="8" t="n">
        <f aca="false">(B984-B983)-(C984-C983)</f>
        <v>92</v>
      </c>
      <c r="I984" s="1" t="n">
        <f aca="false">AVERAGE(E955:E984)</f>
        <v>11.5</v>
      </c>
      <c r="J984" s="11" t="n">
        <f aca="false">(D984-D983)/F984</f>
        <v>0</v>
      </c>
      <c r="K984" s="19" t="n">
        <f aca="false">SUM(E619:E984)</f>
        <v>9193</v>
      </c>
      <c r="L984" s="2" t="n">
        <f aca="false">(D984-D619)/(G984-G619)</f>
        <v>0.556533349517509</v>
      </c>
      <c r="M984" s="12" t="n">
        <f aca="false">AVERAGE(J955:J984)</f>
        <v>0.170861270951375</v>
      </c>
      <c r="N984" s="22" t="n">
        <f aca="false">AVERAGE(F955:F984)</f>
        <v>69.3</v>
      </c>
      <c r="P984" s="3" t="n">
        <v>16</v>
      </c>
      <c r="Q984" s="0" t="n">
        <v>32</v>
      </c>
      <c r="R984" s="8" t="n">
        <f aca="false">IF(P984&lt;65,65-P984,0)</f>
        <v>49</v>
      </c>
      <c r="S984" s="8" t="n">
        <f aca="false">IF(Q984&lt;65,65-Q984," ")</f>
        <v>33</v>
      </c>
      <c r="T984" s="4" t="n">
        <f aca="false">IF((F984&lt;=28),(U984*0.35),(F984-28)*0.14)</f>
        <v>8.96</v>
      </c>
      <c r="U984" s="25" t="n">
        <f aca="false">IF(R984&gt;0,(R984/7)*(4),0)</f>
        <v>28</v>
      </c>
      <c r="V984" s="26" t="n">
        <f aca="false">(SUM(T$896:T984))/(SUM(U$896:U984))</f>
        <v>0.30431696905016</v>
      </c>
      <c r="W984" s="21" t="n">
        <f aca="false">(AVERAGE(T978:T984))/(AVERAGE(U978:U984))</f>
        <v>0.31190036900369</v>
      </c>
    </row>
    <row r="985" customFormat="false" ht="14.85" hidden="false" customHeight="false" outlineLevel="0" collapsed="false">
      <c r="A985" s="10" t="n">
        <f aca="false">+A984+1</f>
        <v>41644</v>
      </c>
      <c r="B985" s="0" t="n">
        <v>28843</v>
      </c>
      <c r="C985" s="0" t="n">
        <v>13508</v>
      </c>
      <c r="D985" s="0" t="n">
        <v>23069</v>
      </c>
      <c r="E985" s="8" t="n">
        <f aca="false">D985-D984</f>
        <v>4</v>
      </c>
      <c r="F985" s="8" t="n">
        <f aca="false">(B985-B984)+((D985-D984)-(C985-C984))</f>
        <v>83</v>
      </c>
      <c r="G985" s="8" t="n">
        <f aca="false">G984+F985</f>
        <v>38404</v>
      </c>
      <c r="H985" s="8" t="n">
        <f aca="false">(B985-B984)-(C985-C984)</f>
        <v>79</v>
      </c>
      <c r="I985" s="1" t="n">
        <f aca="false">AVERAGE(E956:E985)</f>
        <v>11.6</v>
      </c>
      <c r="J985" s="11" t="n">
        <f aca="false">(D985-D984)/F985</f>
        <v>0.0481927710843374</v>
      </c>
      <c r="K985" s="19" t="n">
        <f aca="false">SUM(E620:E985)</f>
        <v>9174</v>
      </c>
      <c r="L985" s="2" t="n">
        <f aca="false">(D985-D620)/(G985-G620)</f>
        <v>0.554901722882796</v>
      </c>
      <c r="M985" s="12" t="n">
        <f aca="false">AVERAGE(J956:J985)</f>
        <v>0.171634363320852</v>
      </c>
      <c r="N985" s="22" t="n">
        <f aca="false">AVERAGE(F956:F985)</f>
        <v>70.7333333333333</v>
      </c>
      <c r="P985" s="3" t="n">
        <v>31</v>
      </c>
      <c r="Q985" s="0" t="n">
        <v>32</v>
      </c>
      <c r="R985" s="8" t="n">
        <f aca="false">IF(P985&lt;65,65-P985,0)</f>
        <v>34</v>
      </c>
      <c r="S985" s="8" t="n">
        <f aca="false">IF(Q985&lt;65,65-Q985," ")</f>
        <v>33</v>
      </c>
      <c r="T985" s="4" t="n">
        <f aca="false">IF((F985&lt;=28),(U985*0.35),(F985-28)*0.14)</f>
        <v>7.7</v>
      </c>
      <c r="U985" s="25" t="n">
        <f aca="false">IF(R985&gt;0,(R985/7)*(4),0)</f>
        <v>19.4285714285714</v>
      </c>
      <c r="V985" s="26" t="n">
        <f aca="false">(SUM(T$896:T985))/(SUM(U$896:U985))</f>
        <v>0.305956498951782</v>
      </c>
      <c r="W985" s="21" t="n">
        <f aca="false">(AVERAGE(T979:T985))/(AVERAGE(U979:U985))</f>
        <v>0.326666666666667</v>
      </c>
    </row>
    <row r="986" customFormat="false" ht="14.85" hidden="false" customHeight="false" outlineLevel="0" collapsed="false">
      <c r="A986" s="10" t="n">
        <f aca="false">+A985+1</f>
        <v>41645</v>
      </c>
      <c r="B986" s="0" t="n">
        <v>28914</v>
      </c>
      <c r="C986" s="0" t="n">
        <v>13508</v>
      </c>
      <c r="D986" s="0" t="n">
        <v>23071</v>
      </c>
      <c r="E986" s="8" t="n">
        <f aca="false">D986-D985</f>
        <v>2</v>
      </c>
      <c r="F986" s="8" t="n">
        <f aca="false">(B986-B985)+((D986-D985)-(C986-C985))</f>
        <v>73</v>
      </c>
      <c r="G986" s="8" t="n">
        <f aca="false">G985+F986</f>
        <v>38477</v>
      </c>
      <c r="H986" s="8" t="n">
        <f aca="false">(B986-B985)-(C986-C985)</f>
        <v>71</v>
      </c>
      <c r="I986" s="1" t="n">
        <f aca="false">AVERAGE(E957:E986)</f>
        <v>11.3</v>
      </c>
      <c r="J986" s="11" t="n">
        <f aca="false">(D986-D985)/F986</f>
        <v>0.0273972602739726</v>
      </c>
      <c r="K986" s="19" t="n">
        <f aca="false">SUM(E621:E986)</f>
        <v>9149</v>
      </c>
      <c r="L986" s="2" t="n">
        <f aca="false">(D986-D621)/(G986-G621)</f>
        <v>0.552773567747802</v>
      </c>
      <c r="M986" s="12" t="n">
        <f aca="false">AVERAGE(J957:J986)</f>
        <v>0.165358062846325</v>
      </c>
      <c r="N986" s="22" t="n">
        <f aca="false">AVERAGE(F957:F986)</f>
        <v>71.4666666666667</v>
      </c>
      <c r="P986" s="3" t="n">
        <v>37</v>
      </c>
      <c r="Q986" s="0" t="n">
        <v>32</v>
      </c>
      <c r="R986" s="8" t="n">
        <f aca="false">IF(P986&lt;65,65-P986,0)</f>
        <v>28</v>
      </c>
      <c r="S986" s="8" t="n">
        <f aca="false">IF(Q986&lt;65,65-Q986," ")</f>
        <v>33</v>
      </c>
      <c r="T986" s="4" t="n">
        <f aca="false">IF((F986&lt;=28),(U986*0.35),(F986-28)*0.14)</f>
        <v>6.3</v>
      </c>
      <c r="U986" s="25" t="n">
        <f aca="false">IF(R986&gt;0,(R986/7)*(4),0)</f>
        <v>16</v>
      </c>
      <c r="V986" s="26" t="n">
        <f aca="false">(SUM(T$896:T986))/(SUM(U$896:U986))</f>
        <v>0.307226239669422</v>
      </c>
      <c r="W986" s="21" t="n">
        <f aca="false">(AVERAGE(T980:T986))/(AVERAGE(U980:U986))</f>
        <v>0.328125</v>
      </c>
    </row>
    <row r="987" customFormat="false" ht="14.85" hidden="false" customHeight="false" outlineLevel="0" collapsed="false">
      <c r="A987" s="10" t="n">
        <f aca="false">+A986+1</f>
        <v>41646</v>
      </c>
      <c r="B987" s="0" t="n">
        <v>28989</v>
      </c>
      <c r="C987" s="0" t="n">
        <v>13514</v>
      </c>
      <c r="D987" s="0" t="n">
        <v>23095</v>
      </c>
      <c r="E987" s="8" t="n">
        <f aca="false">D987-D986</f>
        <v>24</v>
      </c>
      <c r="F987" s="8" t="n">
        <f aca="false">(B987-B986)+((D987-D986)-(C987-C986))</f>
        <v>93</v>
      </c>
      <c r="G987" s="8" t="n">
        <f aca="false">G986+F987</f>
        <v>38570</v>
      </c>
      <c r="H987" s="8" t="n">
        <f aca="false">(B987-B986)-(C987-C986)</f>
        <v>69</v>
      </c>
      <c r="I987" s="1" t="n">
        <f aca="false">AVERAGE(E958:E987)</f>
        <v>11.9</v>
      </c>
      <c r="J987" s="11" t="n">
        <f aca="false">(D987-D986)/F987</f>
        <v>0.258064516129032</v>
      </c>
      <c r="K987" s="19" t="n">
        <f aca="false">SUM(E622:E987)</f>
        <v>9142</v>
      </c>
      <c r="L987" s="2" t="n">
        <f aca="false">(D987-D622)/(G987-G622)</f>
        <v>0.55146124523507</v>
      </c>
      <c r="M987" s="12" t="n">
        <f aca="false">AVERAGE(J958:J987)</f>
        <v>0.171103070526816</v>
      </c>
      <c r="N987" s="22" t="n">
        <f aca="false">AVERAGE(F958:F987)</f>
        <v>72.2333333333333</v>
      </c>
      <c r="P987" s="3" t="n">
        <v>10</v>
      </c>
      <c r="Q987" s="0" t="n">
        <v>32</v>
      </c>
      <c r="R987" s="8" t="n">
        <f aca="false">IF(P987&lt;65,65-P987,0)</f>
        <v>55</v>
      </c>
      <c r="S987" s="8" t="n">
        <f aca="false">IF(Q987&lt;65,65-Q987," ")</f>
        <v>33</v>
      </c>
      <c r="T987" s="4" t="n">
        <f aca="false">IF((F987&lt;=28),(U987*0.35),(F987-28)*0.14)</f>
        <v>9.1</v>
      </c>
      <c r="U987" s="25" t="n">
        <f aca="false">IF(R987&gt;0,(R987/7)*(4),0)</f>
        <v>31.4285714285714</v>
      </c>
      <c r="V987" s="26" t="n">
        <f aca="false">(SUM(T$896:T987))/(SUM(U$896:U987))</f>
        <v>0.306737820190859</v>
      </c>
      <c r="W987" s="21" t="n">
        <f aca="false">(AVERAGE(T981:T987))/(AVERAGE(U981:U987))</f>
        <v>0.324459459459459</v>
      </c>
    </row>
    <row r="988" customFormat="false" ht="14.85" hidden="false" customHeight="false" outlineLevel="0" collapsed="false">
      <c r="A988" s="10" t="n">
        <f aca="false">+A987+1</f>
        <v>41647</v>
      </c>
      <c r="B988" s="0" t="n">
        <v>29060</v>
      </c>
      <c r="C988" s="0" t="n">
        <v>13520</v>
      </c>
      <c r="D988" s="0" t="n">
        <v>23128</v>
      </c>
      <c r="E988" s="8" t="n">
        <f aca="false">D988-D987</f>
        <v>33</v>
      </c>
      <c r="F988" s="8" t="n">
        <f aca="false">(B988-B987)+((D988-D987)-(C988-C987))</f>
        <v>98</v>
      </c>
      <c r="G988" s="8" t="n">
        <f aca="false">G987+F988</f>
        <v>38668</v>
      </c>
      <c r="H988" s="8" t="n">
        <f aca="false">(B988-B987)-(C988-C987)</f>
        <v>65</v>
      </c>
      <c r="I988" s="1" t="n">
        <f aca="false">AVERAGE(E959:E988)</f>
        <v>12.9666666666667</v>
      </c>
      <c r="J988" s="11" t="n">
        <f aca="false">(D988-D987)/F988</f>
        <v>0.336734693877551</v>
      </c>
      <c r="K988" s="19" t="n">
        <f aca="false">SUM(E623:E988)</f>
        <v>9147</v>
      </c>
      <c r="L988" s="2" t="n">
        <f aca="false">(D988-D623)/(G988-G623)</f>
        <v>0.550229413185221</v>
      </c>
      <c r="M988" s="12" t="n">
        <f aca="false">AVERAGE(J959:J988)</f>
        <v>0.181837364244303</v>
      </c>
      <c r="N988" s="22" t="n">
        <f aca="false">AVERAGE(F959:F988)</f>
        <v>73.2333333333333</v>
      </c>
      <c r="O988" s="0" t="s">
        <v>50</v>
      </c>
      <c r="P988" s="3" t="n">
        <v>15</v>
      </c>
      <c r="Q988" s="0" t="n">
        <v>32</v>
      </c>
      <c r="R988" s="8" t="n">
        <f aca="false">IF(P988&lt;65,65-P988,0)</f>
        <v>50</v>
      </c>
      <c r="S988" s="8" t="n">
        <f aca="false">IF(Q988&lt;65,65-Q988," ")</f>
        <v>33</v>
      </c>
      <c r="T988" s="4" t="n">
        <f aca="false">IF((F988&lt;=28),(U988*0.35),(F988-28)*0.14)</f>
        <v>9.8</v>
      </c>
      <c r="U988" s="25" t="n">
        <f aca="false">IF(R988&gt;0,(R988/7)*(4),0)</f>
        <v>28.5714285714286</v>
      </c>
      <c r="V988" s="26" t="n">
        <f aca="false">(SUM(T$896:T988))/(SUM(U$896:U988))</f>
        <v>0.307626163645272</v>
      </c>
      <c r="W988" s="21" t="n">
        <f aca="false">(AVERAGE(T982:T988))/(AVERAGE(U982:U988))</f>
        <v>0.321363636363636</v>
      </c>
    </row>
    <row r="989" customFormat="false" ht="14.85" hidden="false" customHeight="false" outlineLevel="0" collapsed="false">
      <c r="A989" s="10" t="n">
        <f aca="false">+A988+1</f>
        <v>41648</v>
      </c>
      <c r="B989" s="0" t="n">
        <v>29131</v>
      </c>
      <c r="C989" s="0" t="n">
        <v>13525</v>
      </c>
      <c r="D989" s="0" t="n">
        <v>23155</v>
      </c>
      <c r="E989" s="8" t="n">
        <f aca="false">D989-D988</f>
        <v>27</v>
      </c>
      <c r="F989" s="8" t="n">
        <f aca="false">(B989-B988)+((D989-D988)-(C989-C988))</f>
        <v>93</v>
      </c>
      <c r="G989" s="8" t="n">
        <f aca="false">G988+F989</f>
        <v>38761</v>
      </c>
      <c r="H989" s="8" t="n">
        <f aca="false">(B989-B988)-(C989-C988)</f>
        <v>66</v>
      </c>
      <c r="I989" s="1" t="n">
        <f aca="false">AVERAGE(E960:E989)</f>
        <v>13.8666666666667</v>
      </c>
      <c r="J989" s="11" t="n">
        <f aca="false">(D989-D988)/F989</f>
        <v>0.290322580645161</v>
      </c>
      <c r="K989" s="19" t="n">
        <f aca="false">SUM(E624:E989)</f>
        <v>9141</v>
      </c>
      <c r="L989" s="2" t="n">
        <f aca="false">(D989-D624)/(G989-G624)</f>
        <v>0.549668474984931</v>
      </c>
      <c r="M989" s="12" t="n">
        <f aca="false">AVERAGE(J960:J989)</f>
        <v>0.191514783599142</v>
      </c>
      <c r="N989" s="22" t="n">
        <f aca="false">AVERAGE(F960:F989)</f>
        <v>74.0666666666667</v>
      </c>
      <c r="P989" s="3" t="n">
        <v>27</v>
      </c>
      <c r="Q989" s="0" t="n">
        <v>32</v>
      </c>
      <c r="R989" s="8" t="n">
        <f aca="false">IF(P989&lt;65,65-P989,0)</f>
        <v>38</v>
      </c>
      <c r="S989" s="8" t="n">
        <f aca="false">IF(Q989&lt;65,65-Q989," ")</f>
        <v>33</v>
      </c>
      <c r="T989" s="4" t="n">
        <f aca="false">IF((F989&lt;=28),(U989*0.35),(F989-28)*0.14)</f>
        <v>9.1</v>
      </c>
      <c r="U989" s="25" t="n">
        <f aca="false">IF(R989&gt;0,(R989/7)*(4),0)</f>
        <v>21.7142857142857</v>
      </c>
      <c r="V989" s="26" t="n">
        <f aca="false">(SUM(T$896:T989))/(SUM(U$896:U989))</f>
        <v>0.3096632996633</v>
      </c>
      <c r="W989" s="21" t="n">
        <f aca="false">(AVERAGE(T983:T989))/(AVERAGE(U983:U989))</f>
        <v>0.339786885245902</v>
      </c>
    </row>
    <row r="990" customFormat="false" ht="14.85" hidden="false" customHeight="false" outlineLevel="0" collapsed="false">
      <c r="A990" s="10" t="n">
        <f aca="false">+A989+1</f>
        <v>41649</v>
      </c>
      <c r="B990" s="0" t="n">
        <v>29195</v>
      </c>
      <c r="C990" s="0" t="n">
        <v>13532</v>
      </c>
      <c r="D990" s="0" t="n">
        <v>23175</v>
      </c>
      <c r="E990" s="8" t="n">
        <f aca="false">D990-D989</f>
        <v>20</v>
      </c>
      <c r="F990" s="8" t="n">
        <f aca="false">(B990-B989)+((D990-D989)-(C990-C989))</f>
        <v>77</v>
      </c>
      <c r="G990" s="8" t="n">
        <f aca="false">G989+F990</f>
        <v>38838</v>
      </c>
      <c r="H990" s="8" t="n">
        <f aca="false">(B990-B989)-(C990-C989)</f>
        <v>57</v>
      </c>
      <c r="I990" s="1" t="n">
        <f aca="false">AVERAGE(E961:E990)</f>
        <v>14.4666666666667</v>
      </c>
      <c r="J990" s="11" t="n">
        <f aca="false">(D990-D989)/F990</f>
        <v>0.25974025974026</v>
      </c>
      <c r="K990" s="19" t="n">
        <f aca="false">SUM(E625:E990)</f>
        <v>9139</v>
      </c>
      <c r="L990" s="2" t="n">
        <f aca="false">(D990-D625)/(G990-G625)</f>
        <v>0.549088063564678</v>
      </c>
      <c r="M990" s="12" t="n">
        <f aca="false">AVERAGE(J961:J990)</f>
        <v>0.19930699139135</v>
      </c>
      <c r="N990" s="22" t="n">
        <f aca="false">AVERAGE(F961:F990)</f>
        <v>74.0666666666667</v>
      </c>
      <c r="P990" s="3" t="n">
        <v>31</v>
      </c>
      <c r="Q990" s="0" t="n">
        <v>32</v>
      </c>
      <c r="R990" s="8" t="n">
        <f aca="false">IF(P990&lt;65,65-P990,0)</f>
        <v>34</v>
      </c>
      <c r="S990" s="8" t="n">
        <f aca="false">IF(Q990&lt;65,65-Q990," ")</f>
        <v>33</v>
      </c>
      <c r="T990" s="4" t="n">
        <f aca="false">IF((F990&lt;=28),(U990*0.35),(F990-28)*0.14)</f>
        <v>6.86</v>
      </c>
      <c r="U990" s="25" t="n">
        <f aca="false">IF(R990&gt;0,(R990/7)*(4),0)</f>
        <v>19.4285714285714</v>
      </c>
      <c r="V990" s="26" t="n">
        <f aca="false">(SUM(T$896:T990))/(SUM(U$896:U990))</f>
        <v>0.310362044486512</v>
      </c>
      <c r="W990" s="21" t="n">
        <f aca="false">(AVERAGE(T984:T990))/(AVERAGE(U984:U990))</f>
        <v>0.351336805555556</v>
      </c>
    </row>
    <row r="991" customFormat="false" ht="14.85" hidden="false" customHeight="false" outlineLevel="0" collapsed="false">
      <c r="A991" s="10" t="n">
        <f aca="false">+A990+1</f>
        <v>41650</v>
      </c>
      <c r="B991" s="0" t="n">
        <v>29259</v>
      </c>
      <c r="C991" s="0" t="n">
        <v>13532</v>
      </c>
      <c r="D991" s="0" t="n">
        <v>23176</v>
      </c>
      <c r="E991" s="8" t="n">
        <f aca="false">D991-D990</f>
        <v>1</v>
      </c>
      <c r="F991" s="8" t="n">
        <f aca="false">(B991-B990)+((D991-D990)-(C991-C990))</f>
        <v>65</v>
      </c>
      <c r="G991" s="8" t="n">
        <f aca="false">G990+F991</f>
        <v>38903</v>
      </c>
      <c r="H991" s="8" t="n">
        <f aca="false">(B991-B990)-(C991-C990)</f>
        <v>64</v>
      </c>
      <c r="I991" s="1" t="n">
        <f aca="false">AVERAGE(E962:E991)</f>
        <v>13.7</v>
      </c>
      <c r="J991" s="11" t="n">
        <f aca="false">(D991-D990)/F991</f>
        <v>0.0153846153846154</v>
      </c>
      <c r="K991" s="19" t="n">
        <f aca="false">SUM(E626:E991)</f>
        <v>9123</v>
      </c>
      <c r="L991" s="2" t="n">
        <f aca="false">(D991-D626)/(G991-G626)</f>
        <v>0.54768064496721</v>
      </c>
      <c r="M991" s="12" t="n">
        <f aca="false">AVERAGE(J962:J991)</f>
        <v>0.188860907794581</v>
      </c>
      <c r="N991" s="22" t="n">
        <f aca="false">AVERAGE(F962:F991)</f>
        <v>73.8</v>
      </c>
      <c r="P991" s="3" t="n">
        <v>48</v>
      </c>
      <c r="Q991" s="0" t="n">
        <v>31</v>
      </c>
      <c r="R991" s="8" t="n">
        <f aca="false">IF(P991&lt;65,65-P991,0)</f>
        <v>17</v>
      </c>
      <c r="S991" s="8" t="n">
        <f aca="false">IF(Q991&lt;65,65-Q991," ")</f>
        <v>34</v>
      </c>
      <c r="T991" s="4" t="n">
        <f aca="false">IF((F991&lt;=28),(U991*0.35),(F991-28)*0.14)</f>
        <v>5.18</v>
      </c>
      <c r="U991" s="25" t="n">
        <f aca="false">IF(R991&gt;0,(R991/7)*(4),0)</f>
        <v>9.71428571428571</v>
      </c>
      <c r="V991" s="26" t="n">
        <f aca="false">(SUM(T$896:T991))/(SUM(U$896:U991))</f>
        <v>0.312140845070423</v>
      </c>
      <c r="W991" s="21" t="n">
        <f aca="false">(AVERAGE(T985:T991))/(AVERAGE(U985:U991))</f>
        <v>0.3694140625</v>
      </c>
    </row>
    <row r="992" customFormat="false" ht="14.85" hidden="false" customHeight="false" outlineLevel="0" collapsed="false">
      <c r="A992" s="10" t="n">
        <f aca="false">+A991+1</f>
        <v>41651</v>
      </c>
      <c r="B992" s="0" t="n">
        <v>29298</v>
      </c>
      <c r="C992" s="0" t="n">
        <v>13536</v>
      </c>
      <c r="D992" s="0" t="n">
        <v>23183</v>
      </c>
      <c r="E992" s="8" t="n">
        <f aca="false">D992-D991</f>
        <v>7</v>
      </c>
      <c r="F992" s="8" t="n">
        <f aca="false">(B992-B991)+((D992-D991)-(C992-C991))</f>
        <v>42</v>
      </c>
      <c r="G992" s="8" t="n">
        <f aca="false">G991+F992</f>
        <v>38945</v>
      </c>
      <c r="H992" s="8" t="n">
        <f aca="false">(B992-B991)-(C992-C991)</f>
        <v>35</v>
      </c>
      <c r="I992" s="1" t="n">
        <f aca="false">AVERAGE(E963:E992)</f>
        <v>12.9</v>
      </c>
      <c r="J992" s="11" t="n">
        <f aca="false">(D992-D991)/F992</f>
        <v>0.166666666666667</v>
      </c>
      <c r="K992" s="19" t="n">
        <f aca="false">SUM(E627:E992)</f>
        <v>9110</v>
      </c>
      <c r="L992" s="2" t="n">
        <f aca="false">(D992-D627)/(G992-G627)</f>
        <v>0.548356015897868</v>
      </c>
      <c r="M992" s="12" t="n">
        <f aca="false">AVERAGE(J963:J992)</f>
        <v>0.182259600605039</v>
      </c>
      <c r="N992" s="22" t="n">
        <f aca="false">AVERAGE(F963:F992)</f>
        <v>72.3666666666667</v>
      </c>
      <c r="P992" s="3" t="n">
        <v>44</v>
      </c>
      <c r="Q992" s="0" t="n">
        <v>31</v>
      </c>
      <c r="R992" s="8" t="n">
        <f aca="false">IF(P992&lt;65,65-P992,0)</f>
        <v>21</v>
      </c>
      <c r="S992" s="8" t="n">
        <f aca="false">IF(Q992&lt;65,65-Q992," ")</f>
        <v>34</v>
      </c>
      <c r="T992" s="4" t="n">
        <f aca="false">IF((F992&lt;=28),(U992*0.35),(F992-28)*0.14)</f>
        <v>1.96</v>
      </c>
      <c r="U992" s="25" t="n">
        <f aca="false">IF(R992&gt;0,(R992/7)*(4),0)</f>
        <v>12</v>
      </c>
      <c r="V992" s="26" t="n">
        <f aca="false">(SUM(T$896:T992))/(SUM(U$896:U992))</f>
        <v>0.310688052068805</v>
      </c>
      <c r="W992" s="21" t="n">
        <f aca="false">(AVERAGE(T986:T992))/(AVERAGE(U986:U992))</f>
        <v>0.34783950617284</v>
      </c>
    </row>
    <row r="993" customFormat="false" ht="14.85" hidden="false" customHeight="false" outlineLevel="0" collapsed="false">
      <c r="A993" s="10" t="n">
        <f aca="false">+A992+1</f>
        <v>41652</v>
      </c>
      <c r="B993" s="0" t="n">
        <v>29351</v>
      </c>
      <c r="C993" s="0" t="n">
        <v>13543</v>
      </c>
      <c r="D993" s="0" t="n">
        <v>23201</v>
      </c>
      <c r="E993" s="8" t="n">
        <f aca="false">D993-D992</f>
        <v>18</v>
      </c>
      <c r="F993" s="8" t="n">
        <f aca="false">(B993-B992)+((D993-D992)-(C993-C992))</f>
        <v>64</v>
      </c>
      <c r="G993" s="8" t="n">
        <f aca="false">G992+F993</f>
        <v>39009</v>
      </c>
      <c r="H993" s="8" t="n">
        <f aca="false">(B993-B992)-(C993-C992)</f>
        <v>46</v>
      </c>
      <c r="I993" s="1" t="n">
        <f aca="false">AVERAGE(E964:E993)</f>
        <v>12.8666666666667</v>
      </c>
      <c r="J993" s="11" t="n">
        <f aca="false">(D993-D992)/F993</f>
        <v>0.28125</v>
      </c>
      <c r="K993" s="19" t="n">
        <f aca="false">SUM(E628:E993)</f>
        <v>9124</v>
      </c>
      <c r="L993" s="2" t="n">
        <f aca="false">(D993-D628)/(G993-G628)</f>
        <v>0.548610275538443</v>
      </c>
      <c r="M993" s="12" t="n">
        <f aca="false">AVERAGE(J964:J993)</f>
        <v>0.183409492379931</v>
      </c>
      <c r="N993" s="22" t="n">
        <f aca="false">AVERAGE(F964:F993)</f>
        <v>71.9333333333333</v>
      </c>
      <c r="O993" s="0" t="n">
        <v>527</v>
      </c>
      <c r="P993" s="3" t="n">
        <v>42</v>
      </c>
      <c r="Q993" s="0" t="n">
        <v>31</v>
      </c>
      <c r="R993" s="8" t="n">
        <f aca="false">IF(P993&lt;65,65-P993,0)</f>
        <v>23</v>
      </c>
      <c r="S993" s="8" t="n">
        <f aca="false">IF(Q993&lt;65,65-Q993," ")</f>
        <v>34</v>
      </c>
      <c r="T993" s="4" t="n">
        <f aca="false">IF((F993&lt;=28),(U993*0.35),(F993-28)*0.14)</f>
        <v>5.04</v>
      </c>
      <c r="U993" s="25" t="n">
        <f aca="false">IF(R993&gt;0,(R993/7)*(4),0)</f>
        <v>13.1428571428571</v>
      </c>
      <c r="V993" s="26" t="n">
        <f aca="false">(SUM(T$896:T993))/(SUM(U$896:U993))</f>
        <v>0.311458141674333</v>
      </c>
      <c r="W993" s="21" t="n">
        <f aca="false">(AVERAGE(T987:T993))/(AVERAGE(U987:U993))</f>
        <v>0.345882352941176</v>
      </c>
    </row>
    <row r="994" customFormat="false" ht="14.85" hidden="false" customHeight="false" outlineLevel="0" collapsed="false">
      <c r="A994" s="10" t="n">
        <f aca="false">+A993+1</f>
        <v>41653</v>
      </c>
      <c r="B994" s="0" t="n">
        <v>29392</v>
      </c>
      <c r="C994" s="0" t="n">
        <v>13548</v>
      </c>
      <c r="D994" s="0" t="n">
        <v>23213</v>
      </c>
      <c r="E994" s="8" t="n">
        <f aca="false">D994-D993</f>
        <v>12</v>
      </c>
      <c r="F994" s="8" t="n">
        <f aca="false">(B994-B993)+((D994-D993)-(C994-C993))</f>
        <v>48</v>
      </c>
      <c r="G994" s="8" t="n">
        <f aca="false">G993+F994</f>
        <v>39057</v>
      </c>
      <c r="H994" s="8" t="n">
        <f aca="false">(B994-B993)-(C994-C993)</f>
        <v>36</v>
      </c>
      <c r="I994" s="1" t="n">
        <f aca="false">AVERAGE(E965:E994)</f>
        <v>12.7666666666667</v>
      </c>
      <c r="J994" s="11" t="n">
        <f aca="false">(D994-D993)/F994</f>
        <v>0.25</v>
      </c>
      <c r="K994" s="19" t="n">
        <f aca="false">SUM(E629:E994)</f>
        <v>9131</v>
      </c>
      <c r="L994" s="2" t="n">
        <f aca="false">(D994-D629)/(G994-G629)</f>
        <v>0.549250857452314</v>
      </c>
      <c r="M994" s="12" t="n">
        <f aca="false">AVERAGE(J965:J994)</f>
        <v>0.185492825713264</v>
      </c>
      <c r="N994" s="22" t="n">
        <f aca="false">AVERAGE(F965:F994)</f>
        <v>70.8666666666667</v>
      </c>
      <c r="O994" s="0" t="n">
        <v>585</v>
      </c>
      <c r="P994" s="3" t="n">
        <v>45</v>
      </c>
      <c r="Q994" s="0" t="n">
        <v>31</v>
      </c>
      <c r="R994" s="8" t="n">
        <f aca="false">IF(P994&lt;65,65-P994,0)</f>
        <v>20</v>
      </c>
      <c r="S994" s="8" t="n">
        <f aca="false">IF(Q994&lt;65,65-Q994," ")</f>
        <v>34</v>
      </c>
      <c r="T994" s="4" t="n">
        <f aca="false">IF((F994&lt;=28),(U994*0.35),(F994-28)*0.14)</f>
        <v>2.8</v>
      </c>
      <c r="U994" s="25" t="n">
        <f aca="false">IF(R994&gt;0,(R994/7)*(4),0)</f>
        <v>11.4285714285714</v>
      </c>
      <c r="V994" s="26" t="n">
        <f aca="false">(SUM(T$896:T994))/(SUM(U$896:U994))</f>
        <v>0.310852324521422</v>
      </c>
      <c r="W994" s="21" t="n">
        <f aca="false">(AVERAGE(T988:T994))/(AVERAGE(U988:U994))</f>
        <v>0.351206896551724</v>
      </c>
    </row>
    <row r="995" customFormat="false" ht="14.85" hidden="false" customHeight="false" outlineLevel="0" collapsed="false">
      <c r="A995" s="10" t="n">
        <f aca="false">+A994+1</f>
        <v>41654</v>
      </c>
      <c r="B995" s="0" t="n">
        <v>29446</v>
      </c>
      <c r="C995" s="0" t="n">
        <v>13549</v>
      </c>
      <c r="D995" s="0" t="n">
        <v>23220</v>
      </c>
      <c r="E995" s="8" t="n">
        <f aca="false">D995-D994</f>
        <v>7</v>
      </c>
      <c r="F995" s="8" t="n">
        <f aca="false">(B995-B994)+((D995-D994)-(C995-C994))</f>
        <v>60</v>
      </c>
      <c r="G995" s="8" t="n">
        <f aca="false">G994+F995</f>
        <v>39117</v>
      </c>
      <c r="H995" s="8" t="n">
        <f aca="false">(B995-B994)-(C995-C994)</f>
        <v>53</v>
      </c>
      <c r="I995" s="1" t="n">
        <f aca="false">AVERAGE(E966:E995)</f>
        <v>12.5333333333333</v>
      </c>
      <c r="J995" s="11" t="n">
        <f aca="false">(D995-D994)/F995</f>
        <v>0.116666666666667</v>
      </c>
      <c r="K995" s="19" t="n">
        <f aca="false">SUM(E630:E995)</f>
        <v>9135</v>
      </c>
      <c r="L995" s="2" t="n">
        <f aca="false">(D995-D630)/(G995-G630)</f>
        <v>0.549007817197835</v>
      </c>
      <c r="M995" s="12" t="n">
        <f aca="false">AVERAGE(J966:J995)</f>
        <v>0.183075408295847</v>
      </c>
      <c r="N995" s="22" t="n">
        <f aca="false">AVERAGE(F966:F995)</f>
        <v>70.4</v>
      </c>
      <c r="O995" s="0" t="n">
        <v>644</v>
      </c>
      <c r="P995" s="3" t="n">
        <v>39</v>
      </c>
      <c r="Q995" s="0" t="n">
        <v>31</v>
      </c>
      <c r="R995" s="8" t="n">
        <f aca="false">IF(P995&lt;65,65-P995,0)</f>
        <v>26</v>
      </c>
      <c r="S995" s="8" t="n">
        <f aca="false">IF(Q995&lt;65,65-Q995," ")</f>
        <v>34</v>
      </c>
      <c r="T995" s="4" t="n">
        <f aca="false">IF((F995&lt;=28),(U995*0.35),(F995-28)*0.14)</f>
        <v>4.48</v>
      </c>
      <c r="U995" s="25" t="n">
        <f aca="false">IF(R995&gt;0,(R995/7)*(4),0)</f>
        <v>14.8571428571429</v>
      </c>
      <c r="V995" s="26" t="n">
        <f aca="false">(SUM(T$896:T995))/(SUM(U$896:U995))</f>
        <v>0.310743243243243</v>
      </c>
      <c r="W995" s="21" t="n">
        <f aca="false">(AVERAGE(T989:T995))/(AVERAGE(U989:U995))</f>
        <v>0.346284916201117</v>
      </c>
    </row>
    <row r="996" customFormat="false" ht="14.85" hidden="false" customHeight="false" outlineLevel="0" collapsed="false">
      <c r="A996" s="10" t="n">
        <f aca="false">+A995+1</f>
        <v>41655</v>
      </c>
      <c r="B996" s="0" t="n">
        <v>29496</v>
      </c>
      <c r="C996" s="0" t="n">
        <v>13551</v>
      </c>
      <c r="D996" s="0" t="n">
        <v>23226</v>
      </c>
      <c r="E996" s="8" t="n">
        <f aca="false">D996-D995</f>
        <v>6</v>
      </c>
      <c r="F996" s="8" t="n">
        <f aca="false">(B996-B995)+((D996-D995)-(C996-C995))</f>
        <v>54</v>
      </c>
      <c r="G996" s="8" t="n">
        <f aca="false">G995+F996</f>
        <v>39171</v>
      </c>
      <c r="H996" s="8" t="n">
        <f aca="false">(B996-B995)-(C996-C995)</f>
        <v>48</v>
      </c>
      <c r="I996" s="1" t="n">
        <f aca="false">AVERAGE(E967:E996)</f>
        <v>12.1666666666667</v>
      </c>
      <c r="J996" s="11" t="n">
        <f aca="false">(D996-D995)/F996</f>
        <v>0.111111111111111</v>
      </c>
      <c r="K996" s="19" t="n">
        <f aca="false">SUM(E631:E996)</f>
        <v>9136</v>
      </c>
      <c r="L996" s="2" t="n">
        <f aca="false">(D996-D631)/(G996-G631)</f>
        <v>0.549711121810303</v>
      </c>
      <c r="M996" s="12" t="n">
        <f aca="false">AVERAGE(J967:J996)</f>
        <v>0.179606116218959</v>
      </c>
      <c r="N996" s="22" t="n">
        <f aca="false">AVERAGE(F967:F996)</f>
        <v>69.5666666666667</v>
      </c>
      <c r="O996" s="0" t="s">
        <v>29</v>
      </c>
      <c r="P996" s="3" t="n">
        <v>39</v>
      </c>
      <c r="Q996" s="0" t="n">
        <v>31</v>
      </c>
      <c r="R996" s="8" t="n">
        <f aca="false">IF(P996&lt;65,65-P996,0)</f>
        <v>26</v>
      </c>
      <c r="S996" s="8" t="n">
        <f aca="false">IF(Q996&lt;65,65-Q996," ")</f>
        <v>34</v>
      </c>
      <c r="T996" s="4" t="n">
        <f aca="false">IF((F996&lt;=28),(U996*0.35),(F996-28)*0.14)</f>
        <v>3.64</v>
      </c>
      <c r="U996" s="25" t="n">
        <f aca="false">IF(R996&gt;0,(R996/7)*(4),0)</f>
        <v>14.8571428571429</v>
      </c>
      <c r="V996" s="26" t="n">
        <f aca="false">(SUM(T$896:T996))/(SUM(U$896:U996))</f>
        <v>0.309982190560998</v>
      </c>
      <c r="W996" s="21" t="n">
        <f aca="false">(AVERAGE(T990:T996))/(AVERAGE(U990:U996))</f>
        <v>0.313952095808383</v>
      </c>
    </row>
    <row r="997" customFormat="false" ht="14.85" hidden="false" customHeight="false" outlineLevel="0" collapsed="false">
      <c r="A997" s="10" t="n">
        <f aca="false">+A996+1</f>
        <v>41656</v>
      </c>
      <c r="B997" s="0" t="n">
        <v>29550</v>
      </c>
      <c r="C997" s="0" t="n">
        <v>13559</v>
      </c>
      <c r="D997" s="0" t="n">
        <v>23244</v>
      </c>
      <c r="E997" s="8" t="n">
        <f aca="false">D997-D996</f>
        <v>18</v>
      </c>
      <c r="F997" s="8" t="n">
        <f aca="false">(B997-B996)+((D997-D996)-(C997-C996))</f>
        <v>64</v>
      </c>
      <c r="G997" s="8" t="n">
        <f aca="false">G996+F997</f>
        <v>39235</v>
      </c>
      <c r="H997" s="8" t="n">
        <f aca="false">(B997-B996)-(C997-C996)</f>
        <v>46</v>
      </c>
      <c r="I997" s="1" t="n">
        <f aca="false">AVERAGE(E968:E997)</f>
        <v>12.2666666666667</v>
      </c>
      <c r="J997" s="11" t="n">
        <f aca="false">(D997-D996)/F997</f>
        <v>0.28125</v>
      </c>
      <c r="K997" s="19" t="n">
        <f aca="false">SUM(E632:E997)</f>
        <v>9152</v>
      </c>
      <c r="L997" s="2" t="n">
        <f aca="false">(D997-D632)/(G997-G632)</f>
        <v>0.550373134328358</v>
      </c>
      <c r="M997" s="12" t="n">
        <f aca="false">AVERAGE(J968:J997)</f>
        <v>0.182957019833417</v>
      </c>
      <c r="N997" s="22" t="n">
        <f aca="false">AVERAGE(F968:F997)</f>
        <v>68.9333333333333</v>
      </c>
      <c r="P997" s="3" t="n">
        <v>37</v>
      </c>
      <c r="Q997" s="0" t="n">
        <v>31</v>
      </c>
      <c r="R997" s="8" t="n">
        <f aca="false">IF(P997&lt;65,65-P997,0)</f>
        <v>28</v>
      </c>
      <c r="S997" s="8" t="n">
        <f aca="false">IF(Q997&lt;65,65-Q997," ")</f>
        <v>34</v>
      </c>
      <c r="T997" s="4" t="n">
        <f aca="false">IF((F997&lt;=28),(U997*0.35),(F997-28)*0.14)</f>
        <v>5.04</v>
      </c>
      <c r="U997" s="25" t="n">
        <f aca="false">IF(R997&gt;0,(R997/7)*(4),0)</f>
        <v>16</v>
      </c>
      <c r="V997" s="26" t="n">
        <f aca="false">(SUM(T$896:T997))/(SUM(U$896:U997))</f>
        <v>0.310043975373791</v>
      </c>
      <c r="W997" s="21" t="n">
        <f aca="false">(AVERAGE(T991:T997))/(AVERAGE(U991:U997))</f>
        <v>0.305869565217391</v>
      </c>
    </row>
    <row r="998" customFormat="false" ht="14.85" hidden="false" customHeight="false" outlineLevel="0" collapsed="false">
      <c r="A998" s="10" t="n">
        <f aca="false">+A997+1</f>
        <v>41657</v>
      </c>
      <c r="B998" s="0" t="n">
        <v>29605</v>
      </c>
      <c r="C998" s="0" t="n">
        <v>13567</v>
      </c>
      <c r="D998" s="0" t="n">
        <v>23263</v>
      </c>
      <c r="E998" s="8" t="n">
        <f aca="false">D998-D997</f>
        <v>19</v>
      </c>
      <c r="F998" s="8" t="n">
        <f aca="false">(B998-B997)+((D998-D997)-(C998-C997))</f>
        <v>66</v>
      </c>
      <c r="G998" s="8" t="n">
        <f aca="false">G997+F998</f>
        <v>39301</v>
      </c>
      <c r="H998" s="8" t="n">
        <f aca="false">(B998-B997)-(C998-C997)</f>
        <v>47</v>
      </c>
      <c r="I998" s="1" t="n">
        <f aca="false">AVERAGE(E969:E998)</f>
        <v>12.1333333333333</v>
      </c>
      <c r="J998" s="11" t="n">
        <f aca="false">(D998-D997)/F998</f>
        <v>0.287878787878788</v>
      </c>
      <c r="K998" s="19" t="n">
        <f aca="false">SUM(E633:E998)</f>
        <v>9164</v>
      </c>
      <c r="L998" s="2" t="n">
        <f aca="false">(D998-D633)/(G998-G633)</f>
        <v>0.550321843229261</v>
      </c>
      <c r="M998" s="12" t="n">
        <f aca="false">AVERAGE(J969:J998)</f>
        <v>0.182050696324354</v>
      </c>
      <c r="N998" s="22" t="n">
        <f aca="false">AVERAGE(F969:F998)</f>
        <v>68.7</v>
      </c>
      <c r="P998" s="3" t="n">
        <v>34</v>
      </c>
      <c r="Q998" s="0" t="n">
        <v>31</v>
      </c>
      <c r="R998" s="8" t="n">
        <f aca="false">IF(P998&lt;65,65-P998,0)</f>
        <v>31</v>
      </c>
      <c r="S998" s="8" t="n">
        <f aca="false">IF(Q998&lt;65,65-Q998," ")</f>
        <v>34</v>
      </c>
      <c r="T998" s="4" t="n">
        <f aca="false">IF((F998&lt;=28),(U998*0.35),(F998-28)*0.14)</f>
        <v>5.32</v>
      </c>
      <c r="U998" s="25" t="n">
        <f aca="false">IF(R998&gt;0,(R998/7)*(4),0)</f>
        <v>17.7142857142857</v>
      </c>
      <c r="V998" s="26" t="n">
        <f aca="false">(SUM(T$896:T998))/(SUM(U$896:U998))</f>
        <v>0.309913232104122</v>
      </c>
      <c r="W998" s="21" t="n">
        <f aca="false">(AVERAGE(T992:T998))/(AVERAGE(U992:U998))</f>
        <v>0.2828</v>
      </c>
    </row>
    <row r="999" customFormat="false" ht="14.85" hidden="false" customHeight="false" outlineLevel="0" collapsed="false">
      <c r="A999" s="10" t="n">
        <f aca="false">+A998+1</f>
        <v>41658</v>
      </c>
      <c r="B999" s="0" t="n">
        <v>29668</v>
      </c>
      <c r="C999" s="0" t="n">
        <v>13575</v>
      </c>
      <c r="D999" s="0" t="n">
        <v>23281</v>
      </c>
      <c r="E999" s="8" t="n">
        <f aca="false">D999-D998</f>
        <v>18</v>
      </c>
      <c r="F999" s="8" t="n">
        <f aca="false">(B999-B998)+((D999-D998)-(C999-C998))</f>
        <v>73</v>
      </c>
      <c r="G999" s="8" t="n">
        <f aca="false">G998+F999</f>
        <v>39374</v>
      </c>
      <c r="H999" s="8" t="n">
        <f aca="false">(B999-B998)-(C999-C998)</f>
        <v>55</v>
      </c>
      <c r="I999" s="1" t="n">
        <f aca="false">AVERAGE(E970:E999)</f>
        <v>12</v>
      </c>
      <c r="J999" s="11" t="n">
        <f aca="false">(D999-D998)/F999</f>
        <v>0.246575342465753</v>
      </c>
      <c r="K999" s="19" t="n">
        <f aca="false">SUM(E634:E999)</f>
        <v>9166</v>
      </c>
      <c r="L999" s="2" t="n">
        <f aca="false">(D999-D634)/(G999-G634)</f>
        <v>0.549064436556164</v>
      </c>
      <c r="M999" s="12" t="n">
        <f aca="false">AVERAGE(J970:J999)</f>
        <v>0.177626196245626</v>
      </c>
      <c r="N999" s="22" t="n">
        <f aca="false">AVERAGE(F970:F999)</f>
        <v>69.2</v>
      </c>
      <c r="P999" s="3" t="n">
        <v>30</v>
      </c>
      <c r="Q999" s="0" t="n">
        <v>31</v>
      </c>
      <c r="R999" s="8" t="n">
        <f aca="false">IF(P999&lt;65,65-P999,0)</f>
        <v>35</v>
      </c>
      <c r="S999" s="8" t="n">
        <f aca="false">IF(Q999&lt;65,65-Q999," ")</f>
        <v>34</v>
      </c>
      <c r="T999" s="4" t="n">
        <f aca="false">IF((F999&lt;=28),(U999*0.35),(F999-28)*0.14)</f>
        <v>6.3</v>
      </c>
      <c r="U999" s="25" t="n">
        <f aca="false">IF(R999&gt;0,(R999/7)*(4),0)</f>
        <v>20</v>
      </c>
      <c r="V999" s="26" t="n">
        <f aca="false">(SUM(T$896:T999))/(SUM(U$896:U999))</f>
        <v>0.309989316239316</v>
      </c>
      <c r="W999" s="21" t="n">
        <f aca="false">(AVERAGE(T993:T999))/(AVERAGE(U993:U999))</f>
        <v>0.302037037037037</v>
      </c>
    </row>
    <row r="1000" customFormat="false" ht="14.85" hidden="false" customHeight="false" outlineLevel="0" collapsed="false">
      <c r="A1000" s="10" t="n">
        <f aca="false">+A999+1</f>
        <v>41659</v>
      </c>
      <c r="B1000" s="0" t="n">
        <v>29737</v>
      </c>
      <c r="C1000" s="0" t="n">
        <v>13576</v>
      </c>
      <c r="D1000" s="0" t="n">
        <v>23290</v>
      </c>
      <c r="E1000" s="8" t="n">
        <f aca="false">D1000-D999</f>
        <v>9</v>
      </c>
      <c r="F1000" s="8" t="n">
        <f aca="false">(B1000-B999)+((D1000-D999)-(C1000-C999))</f>
        <v>77</v>
      </c>
      <c r="G1000" s="8" t="n">
        <f aca="false">G999+F1000</f>
        <v>39451</v>
      </c>
      <c r="H1000" s="8" t="n">
        <f aca="false">(B1000-B999)-(C1000-C999)</f>
        <v>68</v>
      </c>
      <c r="I1000" s="1" t="n">
        <f aca="false">AVERAGE(E971:E1000)</f>
        <v>11.8</v>
      </c>
      <c r="J1000" s="11" t="n">
        <f aca="false">(D1000-D999)/F1000</f>
        <v>0.116883116883117</v>
      </c>
      <c r="K1000" s="19" t="n">
        <f aca="false">SUM(E635:E1000)</f>
        <v>9135</v>
      </c>
      <c r="L1000" s="2" t="n">
        <f aca="false">(D1000-D635)/(G1000-G635)</f>
        <v>0.547737787658475</v>
      </c>
      <c r="M1000" s="12" t="n">
        <f aca="false">AVERAGE(J971:J1000)</f>
        <v>0.171718378573103</v>
      </c>
      <c r="N1000" s="22" t="n">
        <f aca="false">AVERAGE(F971:F1000)</f>
        <v>70.0666666666667</v>
      </c>
      <c r="O1000" s="0" t="s">
        <v>51</v>
      </c>
      <c r="P1000" s="3" t="n">
        <v>40</v>
      </c>
      <c r="Q1000" s="0" t="n">
        <v>31</v>
      </c>
      <c r="R1000" s="8" t="n">
        <f aca="false">IF(P1000&lt;65,65-P1000,0)</f>
        <v>25</v>
      </c>
      <c r="S1000" s="8" t="n">
        <f aca="false">IF(Q1000&lt;65,65-Q1000," ")</f>
        <v>34</v>
      </c>
      <c r="T1000" s="4" t="n">
        <f aca="false">IF((F1000&lt;=28),(U1000*0.35),(F1000-28)*0.14)</f>
        <v>6.86</v>
      </c>
      <c r="U1000" s="25" t="n">
        <f aca="false">IF(R1000&gt;0,(R1000/7)*(4),0)</f>
        <v>14.2857142857143</v>
      </c>
      <c r="V1000" s="26" t="n">
        <f aca="false">(SUM(T$896:T1000))/(SUM(U$896:U1000))</f>
        <v>0.311788583509514</v>
      </c>
      <c r="W1000" s="21" t="n">
        <f aca="false">(AVERAGE(T994:T1000))/(AVERAGE(U994:U1000))</f>
        <v>0.315549738219895</v>
      </c>
    </row>
    <row r="1001" customFormat="false" ht="14.85" hidden="false" customHeight="false" outlineLevel="0" collapsed="false">
      <c r="A1001" s="10" t="n">
        <f aca="false">+A1000+1</f>
        <v>41660</v>
      </c>
      <c r="B1001" s="0" t="n">
        <v>29805</v>
      </c>
      <c r="C1001" s="0" t="n">
        <v>13576</v>
      </c>
      <c r="D1001" s="0" t="n">
        <v>23292</v>
      </c>
      <c r="E1001" s="8" t="n">
        <f aca="false">D1001-D1000</f>
        <v>2</v>
      </c>
      <c r="F1001" s="8" t="n">
        <f aca="false">(B1001-B1000)+((D1001-D1000)-(C1001-C1000))</f>
        <v>70</v>
      </c>
      <c r="G1001" s="8" t="n">
        <f aca="false">G1000+F1001</f>
        <v>39521</v>
      </c>
      <c r="H1001" s="8" t="n">
        <f aca="false">(B1001-B1000)-(C1001-C1000)</f>
        <v>68</v>
      </c>
      <c r="I1001" s="1" t="n">
        <f aca="false">AVERAGE(E972:E1001)</f>
        <v>11.4</v>
      </c>
      <c r="J1001" s="11" t="n">
        <f aca="false">(D1001-D1000)/F1001</f>
        <v>0.0285714285714286</v>
      </c>
      <c r="K1001" s="19" t="n">
        <f aca="false">SUM(E636:E1001)</f>
        <v>9118</v>
      </c>
      <c r="L1001" s="2" t="n">
        <f aca="false">(D1001-D636)/(G1001-G636)</f>
        <v>0.546410333433463</v>
      </c>
      <c r="M1001" s="12" t="n">
        <f aca="false">AVERAGE(J972:J1001)</f>
        <v>0.162064698919423</v>
      </c>
      <c r="N1001" s="22" t="n">
        <f aca="false">AVERAGE(F972:F1001)</f>
        <v>70.9333333333333</v>
      </c>
      <c r="P1001" s="3" t="n">
        <v>22</v>
      </c>
      <c r="Q1001" s="0" t="n">
        <v>31</v>
      </c>
      <c r="R1001" s="8" t="n">
        <f aca="false">IF(P1001&lt;65,65-P1001,0)</f>
        <v>43</v>
      </c>
      <c r="S1001" s="8" t="n">
        <f aca="false">IF(Q1001&lt;65,65-Q1001," ")</f>
        <v>34</v>
      </c>
      <c r="T1001" s="4" t="n">
        <f aca="false">IF((F1001&lt;=28),(U1001*0.35),(F1001-28)*0.14)</f>
        <v>5.88</v>
      </c>
      <c r="U1001" s="25" t="n">
        <f aca="false">IF(R1001&gt;0,(R1001/7)*(4),0)</f>
        <v>24.5714285714286</v>
      </c>
      <c r="V1001" s="26" t="n">
        <f aca="false">(SUM(T$896:T1001))/(SUM(U$896:U1001))</f>
        <v>0.310494186046512</v>
      </c>
      <c r="W1001" s="21" t="n">
        <f aca="false">(AVERAGE(T995:T1001))/(AVERAGE(U995:U1001))</f>
        <v>0.306822429906542</v>
      </c>
    </row>
    <row r="1002" customFormat="false" ht="14.85" hidden="false" customHeight="false" outlineLevel="0" collapsed="false">
      <c r="A1002" s="10" t="n">
        <f aca="false">+A1001+1</f>
        <v>41661</v>
      </c>
      <c r="B1002" s="0" t="n">
        <v>29885</v>
      </c>
      <c r="C1002" s="0" t="n">
        <v>13578</v>
      </c>
      <c r="D1002" s="0" t="n">
        <v>23300</v>
      </c>
      <c r="E1002" s="8" t="n">
        <f aca="false">D1002-D1001</f>
        <v>8</v>
      </c>
      <c r="F1002" s="8" t="n">
        <f aca="false">(B1002-B1001)+((D1002-D1001)-(C1002-C1001))</f>
        <v>86</v>
      </c>
      <c r="G1002" s="8" t="n">
        <f aca="false">G1001+F1002</f>
        <v>39607</v>
      </c>
      <c r="H1002" s="8" t="n">
        <f aca="false">(B1002-B1001)-(C1002-C1001)</f>
        <v>78</v>
      </c>
      <c r="I1002" s="1" t="n">
        <f aca="false">AVERAGE(E973:E1002)</f>
        <v>11.5666666666667</v>
      </c>
      <c r="J1002" s="11" t="n">
        <f aca="false">(D1002-D1001)/F1002</f>
        <v>0.0930232558139535</v>
      </c>
      <c r="K1002" s="19" t="n">
        <f aca="false">SUM(E637:E1002)</f>
        <v>9103</v>
      </c>
      <c r="L1002" s="2" t="n">
        <f aca="false">(D1002-D637)/(G1002-G637)</f>
        <v>0.545820321883257</v>
      </c>
      <c r="M1002" s="12" t="n">
        <f aca="false">AVERAGE(J973:J1002)</f>
        <v>0.162308331256079</v>
      </c>
      <c r="N1002" s="22" t="n">
        <f aca="false">AVERAGE(F973:F1002)</f>
        <v>72.6333333333333</v>
      </c>
      <c r="P1002" s="3" t="n">
        <v>11</v>
      </c>
      <c r="Q1002" s="0" t="n">
        <v>31</v>
      </c>
      <c r="R1002" s="8" t="n">
        <f aca="false">IF(P1002&lt;65,65-P1002,0)</f>
        <v>54</v>
      </c>
      <c r="S1002" s="8" t="n">
        <f aca="false">IF(Q1002&lt;65,65-Q1002," ")</f>
        <v>34</v>
      </c>
      <c r="T1002" s="4" t="n">
        <f aca="false">IF((F1002&lt;=28),(U1002*0.35),(F1002-28)*0.14)</f>
        <v>8.12</v>
      </c>
      <c r="U1002" s="25" t="n">
        <f aca="false">IF(R1002&gt;0,(R1002/7)*(4),0)</f>
        <v>30.8571428571429</v>
      </c>
      <c r="V1002" s="26" t="n">
        <f aca="false">(SUM(T$896:T1002))/(SUM(U$896:U1002))</f>
        <v>0.309455727051178</v>
      </c>
      <c r="W1002" s="21" t="n">
        <f aca="false">(AVERAGE(T996:T1002))/(AVERAGE(U996:U1002))</f>
        <v>0.297644628099174</v>
      </c>
    </row>
    <row r="1003" customFormat="false" ht="14.85" hidden="false" customHeight="false" outlineLevel="0" collapsed="false">
      <c r="A1003" s="10" t="n">
        <f aca="false">+A1002+1</f>
        <v>41662</v>
      </c>
      <c r="B1003" s="0" t="n">
        <v>29953</v>
      </c>
      <c r="C1003" s="0" t="n">
        <v>13588</v>
      </c>
      <c r="D1003" s="0" t="n">
        <v>23338</v>
      </c>
      <c r="E1003" s="8" t="n">
        <f aca="false">D1003-D1002</f>
        <v>38</v>
      </c>
      <c r="F1003" s="8" t="n">
        <f aca="false">(B1003-B1002)+((D1003-D1002)-(C1003-C1002))</f>
        <v>96</v>
      </c>
      <c r="G1003" s="8" t="n">
        <f aca="false">G1002+F1003</f>
        <v>39703</v>
      </c>
      <c r="H1003" s="8" t="n">
        <f aca="false">(B1003-B1002)-(C1003-C1002)</f>
        <v>58</v>
      </c>
      <c r="I1003" s="1" t="n">
        <f aca="false">AVERAGE(E974:E1003)</f>
        <v>12.3333333333333</v>
      </c>
      <c r="J1003" s="11" t="n">
        <f aca="false">(D1003-D1002)/F1003</f>
        <v>0.395833333333333</v>
      </c>
      <c r="K1003" s="19" t="n">
        <f aca="false">SUM(E638:E1003)</f>
        <v>9127</v>
      </c>
      <c r="L1003" s="2" t="n">
        <f aca="false">(D1003-D638)/(G1003-G638)</f>
        <v>0.546279055799147</v>
      </c>
      <c r="M1003" s="12" t="n">
        <f aca="false">AVERAGE(J974:J1003)</f>
        <v>0.165502775700523</v>
      </c>
      <c r="N1003" s="22" t="n">
        <f aca="false">AVERAGE(F974:F1003)</f>
        <v>74.1666666666667</v>
      </c>
      <c r="P1003" s="3" t="n">
        <v>13</v>
      </c>
      <c r="Q1003" s="0" t="n">
        <v>32</v>
      </c>
      <c r="R1003" s="8" t="n">
        <f aca="false">IF(P1003&lt;65,65-P1003,0)</f>
        <v>52</v>
      </c>
      <c r="S1003" s="8" t="n">
        <f aca="false">IF(Q1003&lt;65,65-Q1003," ")</f>
        <v>33</v>
      </c>
      <c r="T1003" s="4" t="n">
        <f aca="false">IF((F1003&lt;=28),(U1003*0.35),(F1003-28)*0.14)</f>
        <v>9.52</v>
      </c>
      <c r="U1003" s="25" t="n">
        <f aca="false">IF(R1003&gt;0,(R1003/7)*(4),0)</f>
        <v>29.7142857142857</v>
      </c>
      <c r="V1003" s="26" t="n">
        <f aca="false">(SUM(T$896:T1003))/(SUM(U$896:U1003))</f>
        <v>0.309681782020684</v>
      </c>
      <c r="W1003" s="21" t="n">
        <f aca="false">(AVERAGE(T997:T1003))/(AVERAGE(U997:U1003))</f>
        <v>0.307164179104478</v>
      </c>
    </row>
    <row r="1004" customFormat="false" ht="14.85" hidden="false" customHeight="false" outlineLevel="0" collapsed="false">
      <c r="A1004" s="10" t="n">
        <f aca="false">+A1003+1</f>
        <v>41663</v>
      </c>
      <c r="B1004" s="0" t="n">
        <v>30023</v>
      </c>
      <c r="C1004" s="0" t="n">
        <v>13595</v>
      </c>
      <c r="D1004" s="0" t="n">
        <v>23361</v>
      </c>
      <c r="E1004" s="8" t="n">
        <f aca="false">D1004-D1003</f>
        <v>23</v>
      </c>
      <c r="F1004" s="8" t="n">
        <f aca="false">(B1004-B1003)+((D1004-D1003)-(C1004-C1003))</f>
        <v>86</v>
      </c>
      <c r="G1004" s="8" t="n">
        <f aca="false">G1003+F1004</f>
        <v>39789</v>
      </c>
      <c r="H1004" s="8" t="n">
        <f aca="false">(B1004-B1003)-(C1004-C1003)</f>
        <v>63</v>
      </c>
      <c r="I1004" s="1" t="n">
        <f aca="false">AVERAGE(E975:E1004)</f>
        <v>12.4666666666667</v>
      </c>
      <c r="J1004" s="11" t="n">
        <f aca="false">(D1004-D1003)/F1004</f>
        <v>0.267441860465116</v>
      </c>
      <c r="K1004" s="19" t="n">
        <f aca="false">SUM(E639:E1004)</f>
        <v>9118</v>
      </c>
      <c r="L1004" s="2" t="n">
        <f aca="false">(D1004-D639)/(G1004-G639)</f>
        <v>0.545896912171092</v>
      </c>
      <c r="M1004" s="12" t="n">
        <f aca="false">AVERAGE(J975:J1004)</f>
        <v>0.165369885335075</v>
      </c>
      <c r="N1004" s="22" t="n">
        <f aca="false">AVERAGE(F975:F1004)</f>
        <v>74.7</v>
      </c>
      <c r="P1004" s="3" t="n">
        <v>14</v>
      </c>
      <c r="Q1004" s="0" t="n">
        <v>32</v>
      </c>
      <c r="R1004" s="8" t="n">
        <f aca="false">IF(P1004&lt;65,65-P1004,0)</f>
        <v>51</v>
      </c>
      <c r="S1004" s="8" t="n">
        <f aca="false">IF(Q1004&lt;65,65-Q1004," ")</f>
        <v>33</v>
      </c>
      <c r="T1004" s="4" t="n">
        <f aca="false">IF((F1004&lt;=28),(U1004*0.35),(F1004-28)*0.14)</f>
        <v>8.12</v>
      </c>
      <c r="U1004" s="25" t="n">
        <f aca="false">IF(R1004&gt;0,(R1004/7)*(4),0)</f>
        <v>29.1428571428571</v>
      </c>
      <c r="V1004" s="26" t="n">
        <f aca="false">(SUM(T$896:T1004))/(SUM(U$896:U1004))</f>
        <v>0.30906432748538</v>
      </c>
      <c r="W1004" s="21" t="n">
        <f aca="false">(AVERAGE(T998:T1004))/(AVERAGE(U998:U1004))</f>
        <v>0.301408934707904</v>
      </c>
    </row>
    <row r="1005" customFormat="false" ht="14.85" hidden="false" customHeight="false" outlineLevel="0" collapsed="false">
      <c r="A1005" s="10" t="n">
        <f aca="false">+A1004+1</f>
        <v>41664</v>
      </c>
      <c r="B1005" s="0" t="n">
        <v>30100</v>
      </c>
      <c r="C1005" s="0" t="n">
        <v>13603</v>
      </c>
      <c r="D1005" s="0" t="n">
        <v>23393</v>
      </c>
      <c r="E1005" s="8" t="n">
        <f aca="false">D1005-D1004</f>
        <v>32</v>
      </c>
      <c r="F1005" s="8" t="n">
        <f aca="false">(B1005-B1004)+((D1005-D1004)-(C1005-C1004))</f>
        <v>101</v>
      </c>
      <c r="G1005" s="8" t="n">
        <f aca="false">G1004+F1005</f>
        <v>39890</v>
      </c>
      <c r="H1005" s="8" t="n">
        <f aca="false">(B1005-B1004)-(C1005-C1004)</f>
        <v>69</v>
      </c>
      <c r="I1005" s="1" t="n">
        <f aca="false">AVERAGE(E976:E1005)</f>
        <v>13.1666666666667</v>
      </c>
      <c r="J1005" s="11" t="n">
        <f aca="false">(D1005-D1004)/F1005</f>
        <v>0.316831683168317</v>
      </c>
      <c r="K1005" s="19" t="n">
        <f aca="false">SUM(E640:E1005)</f>
        <v>9119</v>
      </c>
      <c r="L1005" s="2" t="n">
        <f aca="false">(D1005-D640)/(G1005-G640)</f>
        <v>0.546082257580306</v>
      </c>
      <c r="M1005" s="12" t="n">
        <f aca="false">AVERAGE(J976:J1005)</f>
        <v>0.171230086739831</v>
      </c>
      <c r="N1005" s="22" t="n">
        <f aca="false">AVERAGE(F976:F1005)</f>
        <v>75.4666666666667</v>
      </c>
      <c r="P1005" s="3" t="n">
        <v>22</v>
      </c>
      <c r="Q1005" s="0" t="n">
        <v>32</v>
      </c>
      <c r="R1005" s="8" t="n">
        <f aca="false">IF(P1005&lt;65,65-P1005,0)</f>
        <v>43</v>
      </c>
      <c r="S1005" s="8" t="n">
        <f aca="false">IF(Q1005&lt;65,65-Q1005," ")</f>
        <v>33</v>
      </c>
      <c r="T1005" s="4" t="n">
        <f aca="false">IF((F1005&lt;=28),(U1005*0.35),(F1005-28)*0.14)</f>
        <v>10.22</v>
      </c>
      <c r="U1005" s="25" t="n">
        <f aca="false">IF(R1005&gt;0,(R1005/7)*(4),0)</f>
        <v>24.5714285714286</v>
      </c>
      <c r="V1005" s="26" t="n">
        <f aca="false">(SUM(T$896:T1005))/(SUM(U$896:U1005))</f>
        <v>0.310826303680982</v>
      </c>
      <c r="W1005" s="21" t="n">
        <f aca="false">(AVERAGE(T999:T1005))/(AVERAGE(U999:U1005))</f>
        <v>0.317772277227723</v>
      </c>
    </row>
    <row r="1006" customFormat="false" ht="14.85" hidden="false" customHeight="false" outlineLevel="0" collapsed="false">
      <c r="A1006" s="10" t="n">
        <f aca="false">+A1005+1</f>
        <v>41665</v>
      </c>
      <c r="B1006" s="0" t="n">
        <v>30176</v>
      </c>
      <c r="C1006" s="0" t="n">
        <v>13610</v>
      </c>
      <c r="D1006" s="0" t="n">
        <v>23410</v>
      </c>
      <c r="E1006" s="8" t="n">
        <f aca="false">D1006-D1005</f>
        <v>17</v>
      </c>
      <c r="F1006" s="8" t="n">
        <f aca="false">(B1006-B1005)+((D1006-D1005)-(C1006-C1005))</f>
        <v>86</v>
      </c>
      <c r="G1006" s="8" t="n">
        <f aca="false">G1005+F1006</f>
        <v>39976</v>
      </c>
      <c r="H1006" s="8" t="n">
        <f aca="false">(B1006-B1005)-(C1006-C1005)</f>
        <v>69</v>
      </c>
      <c r="I1006" s="1" t="n">
        <f aca="false">AVERAGE(E977:E1006)</f>
        <v>13.2666666666667</v>
      </c>
      <c r="J1006" s="11" t="n">
        <f aca="false">(D1006-D1005)/F1006</f>
        <v>0.197674418604651</v>
      </c>
      <c r="K1006" s="19" t="n">
        <f aca="false">SUM(E641:E1006)</f>
        <v>9112</v>
      </c>
      <c r="L1006" s="2" t="n">
        <f aca="false">(D1006-D641)/(G1006-G641)</f>
        <v>0.546972609322441</v>
      </c>
      <c r="M1006" s="12" t="n">
        <f aca="false">AVERAGE(J977:J1006)</f>
        <v>0.171912061030872</v>
      </c>
      <c r="N1006" s="22" t="n">
        <f aca="false">AVERAGE(F977:F1006)</f>
        <v>75.7</v>
      </c>
      <c r="P1006" s="3" t="n">
        <v>22</v>
      </c>
      <c r="Q1006" s="0" t="n">
        <v>32</v>
      </c>
      <c r="R1006" s="8" t="n">
        <f aca="false">IF(P1006&lt;65,65-P1006,0)</f>
        <v>43</v>
      </c>
      <c r="S1006" s="8" t="n">
        <f aca="false">IF(Q1006&lt;65,65-Q1006," ")</f>
        <v>33</v>
      </c>
      <c r="T1006" s="4" t="n">
        <f aca="false">IF((F1006&lt;=28),(U1006*0.35),(F1006-28)*0.14)</f>
        <v>8.12</v>
      </c>
      <c r="U1006" s="25" t="n">
        <f aca="false">IF(R1006&gt;0,(R1006/7)*(4),0)</f>
        <v>24.5714285714286</v>
      </c>
      <c r="V1006" s="26" t="n">
        <f aca="false">(SUM(T$896:T1006))/(SUM(U$896:U1006))</f>
        <v>0.311144850999623</v>
      </c>
      <c r="W1006" s="21" t="n">
        <f aca="false">(AVERAGE(T1000:T1006))/(AVERAGE(U1000:U1006))</f>
        <v>0.31983922829582</v>
      </c>
    </row>
    <row r="1007" customFormat="false" ht="14.85" hidden="false" customHeight="false" outlineLevel="0" collapsed="false">
      <c r="A1007" s="10" t="n">
        <f aca="false">+A1006+1</f>
        <v>41666</v>
      </c>
      <c r="B1007" s="0" t="n">
        <v>30256</v>
      </c>
      <c r="C1007" s="0" t="n">
        <v>13611</v>
      </c>
      <c r="D1007" s="0" t="n">
        <v>23422</v>
      </c>
      <c r="E1007" s="8" t="n">
        <f aca="false">D1007-D1006</f>
        <v>12</v>
      </c>
      <c r="F1007" s="8" t="n">
        <f aca="false">(B1007-B1006)+((D1007-D1006)-(C1007-C1006))</f>
        <v>91</v>
      </c>
      <c r="G1007" s="8" t="n">
        <f aca="false">G1006+F1007</f>
        <v>40067</v>
      </c>
      <c r="H1007" s="8" t="n">
        <f aca="false">(B1007-B1006)-(C1007-C1006)</f>
        <v>79</v>
      </c>
      <c r="I1007" s="1" t="n">
        <f aca="false">AVERAGE(E978:E1007)</f>
        <v>13</v>
      </c>
      <c r="J1007" s="11" t="n">
        <f aca="false">(D1007-D1006)/F1007</f>
        <v>0.131868131868132</v>
      </c>
      <c r="K1007" s="19" t="n">
        <f aca="false">SUM(E642:E1007)</f>
        <v>9118</v>
      </c>
      <c r="L1007" s="2" t="n">
        <f aca="false">(D1007-D642)/(G1007-G642)</f>
        <v>0.545028818443804</v>
      </c>
      <c r="M1007" s="12" t="n">
        <f aca="false">AVERAGE(J978:J1007)</f>
        <v>0.167418776537587</v>
      </c>
      <c r="N1007" s="22" t="n">
        <f aca="false">AVERAGE(F978:F1007)</f>
        <v>76.2333333333333</v>
      </c>
      <c r="P1007" s="3" t="n">
        <v>32</v>
      </c>
      <c r="Q1007" s="0" t="n">
        <v>32</v>
      </c>
      <c r="R1007" s="8" t="n">
        <f aca="false">IF(P1007&lt;65,65-P1007,0)</f>
        <v>33</v>
      </c>
      <c r="S1007" s="8" t="n">
        <f aca="false">IF(Q1007&lt;65,65-Q1007," ")</f>
        <v>33</v>
      </c>
      <c r="T1007" s="4" t="n">
        <f aca="false">IF((F1007&lt;=28),(U1007*0.35),(F1007-28)*0.14)</f>
        <v>8.82</v>
      </c>
      <c r="U1007" s="25" t="n">
        <f aca="false">IF(R1007&gt;0,(R1007/7)*(4),0)</f>
        <v>18.8571428571429</v>
      </c>
      <c r="V1007" s="26" t="n">
        <f aca="false">(SUM(T$896:T1007))/(SUM(U$896:U1007))</f>
        <v>0.313070044709389</v>
      </c>
      <c r="W1007" s="21" t="n">
        <f aca="false">(AVERAGE(T1001:T1007))/(AVERAGE(U1001:U1007))</f>
        <v>0.322570532915361</v>
      </c>
    </row>
    <row r="1008" customFormat="false" ht="14.85" hidden="false" customHeight="false" outlineLevel="0" collapsed="false">
      <c r="A1008" s="10" t="n">
        <f aca="false">+A1007+1</f>
        <v>41667</v>
      </c>
      <c r="B1008" s="0" t="n">
        <v>30327</v>
      </c>
      <c r="C1008" s="0" t="n">
        <v>13616</v>
      </c>
      <c r="D1008" s="0" t="n">
        <v>23440</v>
      </c>
      <c r="E1008" s="8" t="n">
        <f aca="false">D1008-D1007</f>
        <v>18</v>
      </c>
      <c r="F1008" s="8" t="n">
        <f aca="false">(B1008-B1007)+((D1008-D1007)-(C1008-C1007))</f>
        <v>84</v>
      </c>
      <c r="G1008" s="8" t="n">
        <f aca="false">G1007+F1008</f>
        <v>40151</v>
      </c>
      <c r="H1008" s="8" t="n">
        <f aca="false">(B1008-B1007)-(C1008-C1007)</f>
        <v>66</v>
      </c>
      <c r="I1008" s="1" t="n">
        <f aca="false">AVERAGE(E979:E1008)</f>
        <v>13.2</v>
      </c>
      <c r="J1008" s="11" t="n">
        <f aca="false">(D1008-D1007)/F1008</f>
        <v>0.214285714285714</v>
      </c>
      <c r="K1008" s="19" t="n">
        <f aca="false">SUM(E643:E1008)</f>
        <v>9096</v>
      </c>
      <c r="L1008" s="2" t="n">
        <f aca="false">(D1008-D643)/(G1008-G643)</f>
        <v>0.54463053004382</v>
      </c>
      <c r="M1008" s="12" t="n">
        <f aca="false">AVERAGE(J979:J1008)</f>
        <v>0.166869325988137</v>
      </c>
      <c r="N1008" s="22" t="n">
        <f aca="false">AVERAGE(F979:F1008)</f>
        <v>77.3</v>
      </c>
      <c r="P1008" s="3" t="n">
        <v>16</v>
      </c>
      <c r="Q1008" s="0" t="n">
        <v>32</v>
      </c>
      <c r="R1008" s="8" t="n">
        <f aca="false">IF(P1008&lt;65,65-P1008,0)</f>
        <v>49</v>
      </c>
      <c r="S1008" s="8" t="n">
        <f aca="false">IF(Q1008&lt;65,65-Q1008," ")</f>
        <v>33</v>
      </c>
      <c r="T1008" s="4" t="n">
        <f aca="false">IF((F1008&lt;=28),(U1008*0.35),(F1008-28)*0.14)</f>
        <v>7.84</v>
      </c>
      <c r="U1008" s="25" t="n">
        <f aca="false">IF(R1008&gt;0,(R1008/7)*(4),0)</f>
        <v>28</v>
      </c>
      <c r="V1008" s="26" t="n">
        <f aca="false">(SUM(T$896:T1008))/(SUM(U$896:U1008))</f>
        <v>0.312477131357483</v>
      </c>
      <c r="W1008" s="21" t="n">
        <f aca="false">(AVERAGE(T1002:T1008))/(AVERAGE(U1002:U1008))</f>
        <v>0.327169230769231</v>
      </c>
    </row>
    <row r="1009" customFormat="false" ht="14.85" hidden="false" customHeight="false" outlineLevel="0" collapsed="false">
      <c r="A1009" s="10" t="n">
        <f aca="false">+A1008+1</f>
        <v>41668</v>
      </c>
      <c r="B1009" s="0" t="n">
        <v>30403</v>
      </c>
      <c r="C1009" s="0" t="n">
        <v>13619</v>
      </c>
      <c r="D1009" s="0" t="n">
        <v>23456</v>
      </c>
      <c r="E1009" s="8" t="n">
        <f aca="false">D1009-D1008</f>
        <v>16</v>
      </c>
      <c r="F1009" s="8" t="n">
        <f aca="false">(B1009-B1008)+((D1009-D1008)-(C1009-C1008))</f>
        <v>89</v>
      </c>
      <c r="G1009" s="8" t="n">
        <f aca="false">G1008+F1009</f>
        <v>40240</v>
      </c>
      <c r="H1009" s="8" t="n">
        <f aca="false">(B1009-B1008)-(C1009-C1008)</f>
        <v>73</v>
      </c>
      <c r="I1009" s="1" t="n">
        <f aca="false">AVERAGE(E980:E1009)</f>
        <v>13.6666666666667</v>
      </c>
      <c r="J1009" s="11" t="n">
        <f aca="false">(D1009-D1008)/F1009</f>
        <v>0.179775280898876</v>
      </c>
      <c r="K1009" s="19" t="n">
        <f aca="false">SUM(E644:E1009)</f>
        <v>9089</v>
      </c>
      <c r="L1009" s="2" t="n">
        <f aca="false">(D1009-D644)/(G1009-G644)</f>
        <v>0.544353871973148</v>
      </c>
      <c r="M1009" s="12" t="n">
        <f aca="false">AVERAGE(J980:J1009)</f>
        <v>0.171960934450532</v>
      </c>
      <c r="N1009" s="22" t="n">
        <f aca="false">AVERAGE(F980:F1009)</f>
        <v>77.8</v>
      </c>
      <c r="P1009" s="3" t="n">
        <v>17</v>
      </c>
      <c r="Q1009" s="0" t="n">
        <v>32</v>
      </c>
      <c r="R1009" s="8" t="n">
        <f aca="false">IF(P1009&lt;65,65-P1009,0)</f>
        <v>48</v>
      </c>
      <c r="S1009" s="8" t="n">
        <f aca="false">IF(Q1009&lt;65,65-Q1009," ")</f>
        <v>33</v>
      </c>
      <c r="T1009" s="4" t="n">
        <f aca="false">IF((F1009&lt;=28),(U1009*0.35),(F1009-28)*0.14)</f>
        <v>8.54</v>
      </c>
      <c r="U1009" s="25" t="n">
        <f aca="false">IF(R1009&gt;0,(R1009/7)*(4),0)</f>
        <v>27.4285714285714</v>
      </c>
      <c r="V1009" s="26" t="n">
        <f aca="false">(SUM(T$896:T1009))/(SUM(U$896:U1009))</f>
        <v>0.312457749011147</v>
      </c>
      <c r="W1009" s="21" t="n">
        <f aca="false">(AVERAGE(T1003:T1009))/(AVERAGE(U1003:U1009))</f>
        <v>0.335626959247649</v>
      </c>
    </row>
    <row r="1010" customFormat="false" ht="14.85" hidden="false" customHeight="false" outlineLevel="0" collapsed="false">
      <c r="A1010" s="10" t="n">
        <f aca="false">+A1009+1</f>
        <v>41669</v>
      </c>
      <c r="B1010" s="0" t="n">
        <v>30468</v>
      </c>
      <c r="C1010" s="0" t="n">
        <v>13633</v>
      </c>
      <c r="D1010" s="0" t="n">
        <v>23495</v>
      </c>
      <c r="E1010" s="8" t="n">
        <f aca="false">D1010-D1009</f>
        <v>39</v>
      </c>
      <c r="F1010" s="8" t="n">
        <f aca="false">(B1010-B1009)+((D1010-D1009)-(C1010-C1009))</f>
        <v>90</v>
      </c>
      <c r="G1010" s="8" t="n">
        <f aca="false">G1009+F1010</f>
        <v>40330</v>
      </c>
      <c r="H1010" s="8" t="n">
        <f aca="false">(B1010-B1009)-(C1010-C1009)</f>
        <v>51</v>
      </c>
      <c r="I1010" s="1" t="n">
        <f aca="false">AVERAGE(E981:E1010)</f>
        <v>14.7666666666667</v>
      </c>
      <c r="J1010" s="11" t="n">
        <f aca="false">(D1010-D1009)/F1010</f>
        <v>0.433333333333333</v>
      </c>
      <c r="K1010" s="19" t="n">
        <f aca="false">SUM(E645:E1010)</f>
        <v>9121</v>
      </c>
      <c r="L1010" s="2" t="n">
        <f aca="false">(D1010-D645)/(G1010-G645)</f>
        <v>0.545275119617225</v>
      </c>
      <c r="M1010" s="12" t="n">
        <f aca="false">AVERAGE(J981:J1010)</f>
        <v>0.183773799947608</v>
      </c>
      <c r="N1010" s="22" t="n">
        <f aca="false">AVERAGE(F981:F1010)</f>
        <v>78.2666666666667</v>
      </c>
      <c r="P1010" s="3" t="n">
        <v>19</v>
      </c>
      <c r="Q1010" s="0" t="n">
        <v>32</v>
      </c>
      <c r="R1010" s="8" t="n">
        <f aca="false">IF(P1010&lt;65,65-P1010,0)</f>
        <v>46</v>
      </c>
      <c r="S1010" s="8" t="n">
        <f aca="false">IF(Q1010&lt;65,65-Q1010," ")</f>
        <v>33</v>
      </c>
      <c r="T1010" s="4" t="n">
        <f aca="false">IF((F1010&lt;=28),(U1010*0.35),(F1010-28)*0.14)</f>
        <v>8.68</v>
      </c>
      <c r="U1010" s="25" t="n">
        <f aca="false">IF(R1010&gt;0,(R1010/7)*(4),0)</f>
        <v>26.2857142857143</v>
      </c>
      <c r="V1010" s="26" t="n">
        <f aca="false">(SUM(T$896:T1010))/(SUM(U$896:U1010))</f>
        <v>0.312746727980191</v>
      </c>
      <c r="W1010" s="21" t="n">
        <f aca="false">(AVERAGE(T1004:T1010))/(AVERAGE(U1004:U1010))</f>
        <v>0.337364217252396</v>
      </c>
    </row>
    <row r="1011" customFormat="false" ht="14.85" hidden="false" customHeight="false" outlineLevel="0" collapsed="false">
      <c r="A1011" s="10" t="n">
        <f aca="false">+A1010+1</f>
        <v>41670</v>
      </c>
      <c r="B1011" s="0" t="n">
        <v>30535</v>
      </c>
      <c r="C1011" s="0" t="n">
        <v>13642</v>
      </c>
      <c r="D1011" s="23" t="n">
        <v>23530</v>
      </c>
      <c r="E1011" s="8" t="n">
        <f aca="false">D1011-D1010</f>
        <v>35</v>
      </c>
      <c r="F1011" s="8" t="n">
        <f aca="false">(B1011-B1010)+((D1011-D1010)-(C1011-C1010))</f>
        <v>93</v>
      </c>
      <c r="G1011" s="8" t="n">
        <f aca="false">G1010+F1011</f>
        <v>40423</v>
      </c>
      <c r="H1011" s="8" t="n">
        <f aca="false">(B1011-B1010)-(C1011-C1010)</f>
        <v>58</v>
      </c>
      <c r="I1011" s="1" t="n">
        <f aca="false">AVERAGE(E982:E1011)</f>
        <v>15.7</v>
      </c>
      <c r="J1011" s="11" t="n">
        <f aca="false">(D1011-D1010)/F1011</f>
        <v>0.376344086021505</v>
      </c>
      <c r="K1011" s="19" t="n">
        <f aca="false">SUM(E646:E1011)</f>
        <v>9152</v>
      </c>
      <c r="L1011" s="2" t="n">
        <f aca="false">(D1011-D646)/(G1011-G646)</f>
        <v>0.544490136480124</v>
      </c>
      <c r="M1011" s="12" t="n">
        <f aca="false">AVERAGE(J982:J1011)</f>
        <v>0.193605424520417</v>
      </c>
      <c r="N1011" s="14" t="n">
        <f aca="false">AVERAGE(F982:F1011)</f>
        <v>78.5</v>
      </c>
      <c r="O1011" s="8" t="n">
        <f aca="false">SUM(E981:E1011)</f>
        <v>478</v>
      </c>
      <c r="P1011" s="3" t="n">
        <v>31</v>
      </c>
      <c r="Q1011" s="0" t="n">
        <v>32</v>
      </c>
      <c r="R1011" s="8" t="n">
        <f aca="false">IF(P1011&lt;65,65-P1011,0)</f>
        <v>34</v>
      </c>
      <c r="S1011" s="8" t="n">
        <f aca="false">IF(Q1011&lt;65,65-Q1011," ")</f>
        <v>33</v>
      </c>
      <c r="T1011" s="4" t="n">
        <f aca="false">IF((F1011&lt;=28),(U1011*0.35),(F1011-28)*0.14)</f>
        <v>9.1</v>
      </c>
      <c r="U1011" s="25" t="n">
        <f aca="false">IF(R1011&gt;0,(R1011/7)*(4),0)</f>
        <v>19.4285714285714</v>
      </c>
      <c r="V1011" s="26" t="n">
        <f aca="false">(SUM(T$896:T1011))/(SUM(U$896:U1011))</f>
        <v>0.314596295001748</v>
      </c>
      <c r="W1011" s="21" t="n">
        <f aca="false">(AVERAGE(T1005:T1011))/(AVERAGE(U1005:U1011))</f>
        <v>0.362533783783784</v>
      </c>
    </row>
    <row r="1012" customFormat="false" ht="14.85" hidden="false" customHeight="false" outlineLevel="0" collapsed="false">
      <c r="A1012" s="10" t="n">
        <f aca="false">+A1011+1</f>
        <v>41671</v>
      </c>
      <c r="B1012" s="0" t="n">
        <v>30594</v>
      </c>
      <c r="C1012" s="0" t="n">
        <v>13648</v>
      </c>
      <c r="D1012" s="0" t="n">
        <v>23542</v>
      </c>
      <c r="E1012" s="8" t="n">
        <f aca="false">D1012-D1011</f>
        <v>12</v>
      </c>
      <c r="F1012" s="8" t="n">
        <f aca="false">(B1012-B1011)+((D1012-D1011)-(C1012-C1011))</f>
        <v>65</v>
      </c>
      <c r="G1012" s="8" t="n">
        <f aca="false">G1011+F1012</f>
        <v>40488</v>
      </c>
      <c r="H1012" s="8" t="n">
        <f aca="false">(B1012-B1011)-(C1012-C1011)</f>
        <v>53</v>
      </c>
      <c r="I1012" s="1" t="n">
        <f aca="false">AVERAGE(E983:E1012)</f>
        <v>15.9333333333333</v>
      </c>
      <c r="J1012" s="11" t="n">
        <f aca="false">(D1012-D1011)/F1012</f>
        <v>0.184615384615385</v>
      </c>
      <c r="K1012" s="19" t="n">
        <f aca="false">SUM(E647:E1012)</f>
        <v>9148</v>
      </c>
      <c r="L1012" s="2" t="n">
        <f aca="false">(D1012-D647)/(G1012-G647)</f>
        <v>0.544424567680382</v>
      </c>
      <c r="M1012" s="12" t="n">
        <f aca="false">AVERAGE(J983:J1012)</f>
        <v>0.197507018422011</v>
      </c>
      <c r="N1012" s="22" t="n">
        <f aca="false">AVERAGE(F983:F1012)</f>
        <v>78.2</v>
      </c>
      <c r="P1012" s="3" t="n">
        <v>36</v>
      </c>
      <c r="Q1012" s="0" t="n">
        <v>32</v>
      </c>
      <c r="R1012" s="8" t="n">
        <f aca="false">IF(P1012&lt;65,65-P1012,0)</f>
        <v>29</v>
      </c>
      <c r="S1012" s="8" t="n">
        <f aca="false">IF(Q1012&lt;65,65-Q1012," ")</f>
        <v>33</v>
      </c>
      <c r="T1012" s="4" t="n">
        <f aca="false">IF((F1012&lt;=28),(U1012*0.35),(F1012-28)*0.14)</f>
        <v>5.18</v>
      </c>
      <c r="U1012" s="25" t="n">
        <f aca="false">IF(R1012&gt;0,(R1012/7)*(4),0)</f>
        <v>16.5714285714286</v>
      </c>
      <c r="V1012" s="26" t="n">
        <f aca="false">(SUM(T$896:T1012))/(SUM(U$896:U1012))</f>
        <v>0.314576124567474</v>
      </c>
      <c r="W1012" s="21" t="n">
        <f aca="false">(AVERAGE(T1006:T1012))/(AVERAGE(U1006:U1012))</f>
        <v>0.349255319148936</v>
      </c>
    </row>
    <row r="1013" customFormat="false" ht="14.85" hidden="false" customHeight="false" outlineLevel="0" collapsed="false">
      <c r="A1013" s="10" t="n">
        <f aca="false">+A1012+1</f>
        <v>41672</v>
      </c>
      <c r="B1013" s="0" t="n">
        <v>30640</v>
      </c>
      <c r="C1013" s="0" t="n">
        <v>13661</v>
      </c>
      <c r="D1013" s="0" t="n">
        <v>23567</v>
      </c>
      <c r="E1013" s="8" t="n">
        <f aca="false">D1013-D1012</f>
        <v>25</v>
      </c>
      <c r="F1013" s="8" t="n">
        <f aca="false">(B1013-B1012)+((D1013-D1012)-(C1013-C1012))</f>
        <v>58</v>
      </c>
      <c r="G1013" s="8" t="n">
        <f aca="false">G1012+F1013</f>
        <v>40546</v>
      </c>
      <c r="H1013" s="8" t="n">
        <f aca="false">(B1013-B1012)-(C1013-C1012)</f>
        <v>33</v>
      </c>
      <c r="I1013" s="1" t="n">
        <f aca="false">AVERAGE(E984:E1013)</f>
        <v>16.7333333333333</v>
      </c>
      <c r="J1013" s="11" t="n">
        <f aca="false">(D1013-D1012)/F1013</f>
        <v>0.431034482758621</v>
      </c>
      <c r="K1013" s="19" t="n">
        <f aca="false">SUM(E648:E1013)</f>
        <v>9155</v>
      </c>
      <c r="L1013" s="2" t="n">
        <f aca="false">(D1013-D648)/(G1013-G648)</f>
        <v>0.545297103613019</v>
      </c>
      <c r="M1013" s="12" t="n">
        <f aca="false">AVERAGE(J984:J1013)</f>
        <v>0.211491692751513</v>
      </c>
      <c r="N1013" s="22" t="n">
        <f aca="false">AVERAGE(F984:F1013)</f>
        <v>77.2333333333333</v>
      </c>
      <c r="P1013" s="3" t="n">
        <v>42</v>
      </c>
      <c r="Q1013" s="0" t="n">
        <v>32</v>
      </c>
      <c r="R1013" s="8" t="n">
        <f aca="false">IF(P1013&lt;65,65-P1013,0)</f>
        <v>23</v>
      </c>
      <c r="S1013" s="8" t="n">
        <f aca="false">IF(Q1013&lt;65,65-Q1013," ")</f>
        <v>33</v>
      </c>
      <c r="T1013" s="4" t="n">
        <f aca="false">IF((F1013&lt;=28),(U1013*0.35),(F1013-28)*0.14)</f>
        <v>4.2</v>
      </c>
      <c r="U1013" s="25" t="n">
        <f aca="false">IF(R1013&gt;0,(R1013/7)*(4),0)</f>
        <v>13.1428571428571</v>
      </c>
      <c r="V1013" s="26" t="n">
        <f aca="false">(SUM(T$896:T1013))/(SUM(U$896:U1013))</f>
        <v>0.314615516649502</v>
      </c>
      <c r="W1013" s="21" t="n">
        <f aca="false">(AVERAGE(T1007:T1013))/(AVERAGE(U1007:U1013))</f>
        <v>0.349732824427481</v>
      </c>
    </row>
    <row r="1014" customFormat="false" ht="14.85" hidden="false" customHeight="false" outlineLevel="0" collapsed="false">
      <c r="A1014" s="10" t="n">
        <f aca="false">+A1013+1</f>
        <v>41673</v>
      </c>
      <c r="B1014" s="0" t="n">
        <v>30700</v>
      </c>
      <c r="C1014" s="0" t="n">
        <v>13664</v>
      </c>
      <c r="D1014" s="0" t="n">
        <v>23575</v>
      </c>
      <c r="E1014" s="8" t="n">
        <f aca="false">D1014-D1013</f>
        <v>8</v>
      </c>
      <c r="F1014" s="8" t="n">
        <f aca="false">(B1014-B1013)+((D1014-D1013)-(C1014-C1013))</f>
        <v>65</v>
      </c>
      <c r="G1014" s="8" t="n">
        <f aca="false">G1013+F1014</f>
        <v>40611</v>
      </c>
      <c r="H1014" s="8" t="n">
        <f aca="false">(B1014-B1013)-(C1014-C1013)</f>
        <v>57</v>
      </c>
      <c r="I1014" s="1" t="n">
        <f aca="false">AVERAGE(E985:E1014)</f>
        <v>17</v>
      </c>
      <c r="J1014" s="11" t="n">
        <f aca="false">(D1014-D1013)/F1014</f>
        <v>0.123076923076923</v>
      </c>
      <c r="K1014" s="19" t="n">
        <f aca="false">SUM(E649:E1014)</f>
        <v>9139</v>
      </c>
      <c r="L1014" s="2" t="n">
        <f aca="false">(D1014-D649)/(G1014-G649)</f>
        <v>0.545731707317073</v>
      </c>
      <c r="M1014" s="12" t="n">
        <f aca="false">AVERAGE(J985:J1014)</f>
        <v>0.215594256854077</v>
      </c>
      <c r="N1014" s="22" t="n">
        <f aca="false">AVERAGE(F985:F1014)</f>
        <v>76.3333333333333</v>
      </c>
      <c r="P1014" s="3" t="n">
        <v>33</v>
      </c>
      <c r="Q1014" s="0" t="n">
        <v>32</v>
      </c>
      <c r="R1014" s="8" t="n">
        <f aca="false">IF(P1014&lt;65,65-P1014,0)</f>
        <v>32</v>
      </c>
      <c r="S1014" s="8" t="n">
        <f aca="false">IF(Q1014&lt;65,65-Q1014," ")</f>
        <v>33</v>
      </c>
      <c r="T1014" s="4" t="n">
        <f aca="false">IF((F1014&lt;=28),(U1014*0.35),(F1014-28)*0.14)</f>
        <v>5.18</v>
      </c>
      <c r="U1014" s="25" t="n">
        <f aca="false">IF(R1014&gt;0,(R1014/7)*(4),0)</f>
        <v>18.2857142857143</v>
      </c>
      <c r="V1014" s="26" t="n">
        <f aca="false">(SUM(T$896:T1014))/(SUM(U$896:U1014))</f>
        <v>0.314275042444822</v>
      </c>
      <c r="W1014" s="21" t="n">
        <f aca="false">(AVERAGE(T1008:T1014))/(AVERAGE(U1008:U1014))</f>
        <v>0.326666666666667</v>
      </c>
    </row>
    <row r="1015" customFormat="false" ht="14.85" hidden="false" customHeight="false" outlineLevel="0" collapsed="false">
      <c r="A1015" s="10" t="n">
        <f aca="false">+A1014+1</f>
        <v>41674</v>
      </c>
      <c r="B1015" s="0" t="n">
        <v>30764</v>
      </c>
      <c r="C1015" s="0" t="n">
        <v>13664</v>
      </c>
      <c r="D1015" s="0" t="n">
        <v>23575</v>
      </c>
      <c r="E1015" s="8" t="n">
        <f aca="false">D1015-D1014</f>
        <v>0</v>
      </c>
      <c r="F1015" s="8" t="n">
        <f aca="false">(B1015-B1014)+((D1015-D1014)-(C1015-C1014))</f>
        <v>64</v>
      </c>
      <c r="G1015" s="8" t="n">
        <f aca="false">G1014+F1015</f>
        <v>40675</v>
      </c>
      <c r="H1015" s="8" t="n">
        <f aca="false">(B1015-B1014)-(C1015-C1014)</f>
        <v>64</v>
      </c>
      <c r="I1015" s="1" t="n">
        <f aca="false">AVERAGE(E986:E1015)</f>
        <v>16.8666666666667</v>
      </c>
      <c r="J1015" s="11" t="n">
        <f aca="false">(D1015-D1014)/F1015</f>
        <v>0</v>
      </c>
      <c r="K1015" s="19" t="n">
        <f aca="false">SUM(E650:E1015)</f>
        <v>9129</v>
      </c>
      <c r="L1015" s="2" t="n">
        <f aca="false">(D1015-D650)/(G1015-G650)</f>
        <v>0.545008379219536</v>
      </c>
      <c r="M1015" s="12" t="n">
        <f aca="false">AVERAGE(J986:J1015)</f>
        <v>0.213987831151266</v>
      </c>
      <c r="N1015" s="22" t="n">
        <f aca="false">AVERAGE(F986:F1015)</f>
        <v>75.7</v>
      </c>
      <c r="P1015" s="3" t="n">
        <v>27</v>
      </c>
      <c r="Q1015" s="0" t="n">
        <v>33</v>
      </c>
      <c r="R1015" s="8" t="n">
        <f aca="false">IF(P1015&lt;65,65-P1015,0)</f>
        <v>38</v>
      </c>
      <c r="S1015" s="8" t="n">
        <f aca="false">IF(Q1015&lt;65,65-Q1015," ")</f>
        <v>32</v>
      </c>
      <c r="T1015" s="4" t="n">
        <f aca="false">IF((F1015&lt;=28),(U1015*0.35),(F1015-28)*0.14)</f>
        <v>5.04</v>
      </c>
      <c r="U1015" s="25" t="n">
        <f aca="false">IF(R1015&gt;0,(R1015/7)*(4),0)</f>
        <v>21.7142857142857</v>
      </c>
      <c r="V1015" s="26" t="n">
        <f aca="false">(SUM(T$896:T1015))/(SUM(U$896:U1015))</f>
        <v>0.313228293664097</v>
      </c>
      <c r="W1015" s="21" t="n">
        <f aca="false">(AVERAGE(T1009:T1015))/(AVERAGE(U1009:U1015))</f>
        <v>0.32144</v>
      </c>
    </row>
    <row r="1016" customFormat="false" ht="14.85" hidden="false" customHeight="false" outlineLevel="0" collapsed="false">
      <c r="A1016" s="10" t="n">
        <f aca="false">+A1015+1</f>
        <v>41675</v>
      </c>
      <c r="B1016" s="0" t="n">
        <v>30828</v>
      </c>
      <c r="C1016" s="0" t="n">
        <v>13665</v>
      </c>
      <c r="D1016" s="0" t="n">
        <v>23585</v>
      </c>
      <c r="E1016" s="8" t="n">
        <f aca="false">D1016-D1015</f>
        <v>10</v>
      </c>
      <c r="F1016" s="8" t="n">
        <f aca="false">(B1016-B1015)+((D1016-D1015)-(C1016-C1015))</f>
        <v>73</v>
      </c>
      <c r="G1016" s="8" t="n">
        <f aca="false">G1015+F1016</f>
        <v>40748</v>
      </c>
      <c r="H1016" s="8" t="n">
        <f aca="false">(B1016-B1015)-(C1016-C1015)</f>
        <v>63</v>
      </c>
      <c r="I1016" s="1" t="n">
        <f aca="false">AVERAGE(E987:E1016)</f>
        <v>17.1333333333333</v>
      </c>
      <c r="J1016" s="11" t="n">
        <f aca="false">(D1016-D1015)/F1016</f>
        <v>0.136986301369863</v>
      </c>
      <c r="K1016" s="19" t="n">
        <f aca="false">SUM(E651:E1016)</f>
        <v>9116</v>
      </c>
      <c r="L1016" s="2" t="n">
        <f aca="false">(D1016-D651)/(G1016-G651)</f>
        <v>0.544839559386973</v>
      </c>
      <c r="M1016" s="12" t="n">
        <f aca="false">AVERAGE(J987:J1016)</f>
        <v>0.217640799187796</v>
      </c>
      <c r="N1016" s="22" t="n">
        <f aca="false">AVERAGE(F987:F1016)</f>
        <v>75.7</v>
      </c>
      <c r="P1016" s="3" t="n">
        <v>32</v>
      </c>
      <c r="Q1016" s="0" t="n">
        <v>33</v>
      </c>
      <c r="R1016" s="8" t="n">
        <f aca="false">IF(P1016&lt;65,65-P1016,0)</f>
        <v>33</v>
      </c>
      <c r="S1016" s="8" t="n">
        <f aca="false">IF(Q1016&lt;65,65-Q1016," ")</f>
        <v>32</v>
      </c>
      <c r="T1016" s="4" t="n">
        <f aca="false">IF((F1016&lt;=28),(U1016*0.35),(F1016-28)*0.14)</f>
        <v>6.3</v>
      </c>
      <c r="U1016" s="25" t="n">
        <f aca="false">IF(R1016&gt;0,(R1016/7)*(4),0)</f>
        <v>18.8571428571429</v>
      </c>
      <c r="V1016" s="26" t="n">
        <f aca="false">(SUM(T$896:T1016))/(SUM(U$896:U1016))</f>
        <v>0.313456564986737</v>
      </c>
      <c r="W1016" s="21" t="n">
        <f aca="false">(AVERAGE(T1010:T1016))/(AVERAGE(U1010:U1016))</f>
        <v>0.325276595744681</v>
      </c>
    </row>
    <row r="1017" customFormat="false" ht="14.85" hidden="false" customHeight="false" outlineLevel="0" collapsed="false">
      <c r="A1017" s="10" t="n">
        <f aca="false">+A1016+1</f>
        <v>41676</v>
      </c>
      <c r="B1017" s="0" t="n">
        <v>30896</v>
      </c>
      <c r="C1017" s="0" t="n">
        <v>13668</v>
      </c>
      <c r="D1017" s="0" t="n">
        <v>23599</v>
      </c>
      <c r="E1017" s="8" t="n">
        <f aca="false">D1017-D1016</f>
        <v>14</v>
      </c>
      <c r="F1017" s="8" t="n">
        <f aca="false">(B1017-B1016)+((D1017-D1016)-(C1017-C1016))</f>
        <v>79</v>
      </c>
      <c r="G1017" s="8" t="n">
        <f aca="false">G1016+F1017</f>
        <v>40827</v>
      </c>
      <c r="H1017" s="8" t="n">
        <f aca="false">(B1017-B1016)-(C1017-C1016)</f>
        <v>65</v>
      </c>
      <c r="I1017" s="1" t="n">
        <f aca="false">AVERAGE(E988:E1017)</f>
        <v>16.8</v>
      </c>
      <c r="J1017" s="11" t="n">
        <f aca="false">(D1017-D1016)/F1017</f>
        <v>0.177215189873418</v>
      </c>
      <c r="K1017" s="19" t="n">
        <f aca="false">SUM(E652:E1017)</f>
        <v>9115</v>
      </c>
      <c r="L1017" s="2" t="n">
        <f aca="false">(D1017-D652)/(G1017-G652)</f>
        <v>0.544758257539493</v>
      </c>
      <c r="M1017" s="12" t="n">
        <f aca="false">AVERAGE(J988:J1017)</f>
        <v>0.214945821645942</v>
      </c>
      <c r="N1017" s="22" t="n">
        <f aca="false">AVERAGE(F988:F1017)</f>
        <v>75.2333333333333</v>
      </c>
      <c r="P1017" s="3" t="n">
        <v>26</v>
      </c>
      <c r="Q1017" s="0" t="n">
        <v>33</v>
      </c>
      <c r="R1017" s="8" t="n">
        <f aca="false">IF(P1017&lt;65,65-P1017,0)</f>
        <v>39</v>
      </c>
      <c r="S1017" s="8" t="n">
        <f aca="false">IF(Q1017&lt;65,65-Q1017," ")</f>
        <v>32</v>
      </c>
      <c r="T1017" s="4" t="n">
        <f aca="false">IF((F1017&lt;=28),(U1017*0.35),(F1017-28)*0.14)</f>
        <v>7.14</v>
      </c>
      <c r="U1017" s="25" t="n">
        <f aca="false">IF(R1017&gt;0,(R1017/7)*(4),0)</f>
        <v>22.2857142857143</v>
      </c>
      <c r="V1017" s="26" t="n">
        <f aca="false">(SUM(T$896:T1017))/(SUM(U$896:U1017))</f>
        <v>0.313545008183306</v>
      </c>
      <c r="W1017" s="21" t="n">
        <f aca="false">(AVERAGE(T1011:T1017))/(AVERAGE(U1011:U1017))</f>
        <v>0.32344298245614</v>
      </c>
    </row>
    <row r="1018" customFormat="false" ht="14.85" hidden="false" customHeight="false" outlineLevel="0" collapsed="false">
      <c r="A1018" s="10" t="n">
        <f aca="false">+A1017+1</f>
        <v>41677</v>
      </c>
      <c r="B1018" s="0" t="n">
        <v>30945</v>
      </c>
      <c r="C1018" s="0" t="n">
        <v>13695</v>
      </c>
      <c r="D1018" s="0" t="n">
        <v>23641</v>
      </c>
      <c r="E1018" s="8" t="n">
        <f aca="false">D1018-D1017</f>
        <v>42</v>
      </c>
      <c r="F1018" s="8" t="n">
        <f aca="false">(B1018-B1017)+((D1018-D1017)-(C1018-C1017))</f>
        <v>64</v>
      </c>
      <c r="G1018" s="8" t="n">
        <f aca="false">G1017+F1018</f>
        <v>40891</v>
      </c>
      <c r="H1018" s="8" t="n">
        <f aca="false">(B1018-B1017)-(C1018-C1017)</f>
        <v>22</v>
      </c>
      <c r="I1018" s="1" t="n">
        <f aca="false">AVERAGE(E989:E1018)</f>
        <v>17.1</v>
      </c>
      <c r="J1018" s="11" t="n">
        <f aca="false">(D1018-D1017)/F1018</f>
        <v>0.65625</v>
      </c>
      <c r="K1018" s="19" t="n">
        <f aca="false">SUM(E653:E1018)</f>
        <v>9146</v>
      </c>
      <c r="L1018" s="2" t="n">
        <f aca="false">(D1018-D653)/(G1018-G653)</f>
        <v>0.546297958939367</v>
      </c>
      <c r="M1018" s="12" t="n">
        <f aca="false">AVERAGE(J989:J1018)</f>
        <v>0.225596331850024</v>
      </c>
      <c r="N1018" s="22" t="n">
        <f aca="false">AVERAGE(F989:F1018)</f>
        <v>74.1</v>
      </c>
      <c r="P1018" s="3" t="n">
        <v>27</v>
      </c>
      <c r="Q1018" s="0" t="n">
        <v>33</v>
      </c>
      <c r="R1018" s="8" t="n">
        <f aca="false">IF(P1018&lt;65,65-P1018,0)</f>
        <v>38</v>
      </c>
      <c r="S1018" s="8" t="n">
        <f aca="false">IF(Q1018&lt;65,65-Q1018," ")</f>
        <v>32</v>
      </c>
      <c r="T1018" s="4" t="n">
        <f aca="false">IF((F1018&lt;=28),(U1018*0.35),(F1018-28)*0.14)</f>
        <v>5.04</v>
      </c>
      <c r="U1018" s="25" t="n">
        <f aca="false">IF(R1018&gt;0,(R1018/7)*(4),0)</f>
        <v>21.7142857142857</v>
      </c>
      <c r="V1018" s="26" t="n">
        <f aca="false">(SUM(T$896:T1018))/(SUM(U$896:U1018))</f>
        <v>0.312544455221468</v>
      </c>
      <c r="W1018" s="21" t="n">
        <f aca="false">(AVERAGE(T1012:T1018))/(AVERAGE(U1012:U1018))</f>
        <v>0.287241379310345</v>
      </c>
    </row>
    <row r="1019" customFormat="false" ht="14.85" hidden="false" customHeight="false" outlineLevel="0" collapsed="false">
      <c r="A1019" s="10" t="n">
        <f aca="false">+A1018+1</f>
        <v>41678</v>
      </c>
      <c r="B1019" s="0" t="n">
        <v>31001</v>
      </c>
      <c r="C1019" s="0" t="n">
        <v>13709</v>
      </c>
      <c r="D1019" s="0" t="n">
        <v>23678</v>
      </c>
      <c r="E1019" s="8" t="n">
        <f aca="false">D1019-D1018</f>
        <v>37</v>
      </c>
      <c r="F1019" s="8" t="n">
        <f aca="false">(B1019-B1018)+((D1019-D1018)-(C1019-C1018))</f>
        <v>79</v>
      </c>
      <c r="G1019" s="8" t="n">
        <f aca="false">G1018+F1019</f>
        <v>40970</v>
      </c>
      <c r="H1019" s="8" t="n">
        <f aca="false">(B1019-B1018)-(C1019-C1018)</f>
        <v>42</v>
      </c>
      <c r="I1019" s="1" t="n">
        <f aca="false">AVERAGE(E990:E1019)</f>
        <v>17.4333333333333</v>
      </c>
      <c r="J1019" s="11" t="n">
        <f aca="false">(D1019-D1018)/F1019</f>
        <v>0.468354430379747</v>
      </c>
      <c r="K1019" s="19" t="n">
        <f aca="false">SUM(E654:E1019)</f>
        <v>9164</v>
      </c>
      <c r="L1019" s="2" t="n">
        <f aca="false">(D1019-D654)/(G1019-G654)</f>
        <v>0.547831289261143</v>
      </c>
      <c r="M1019" s="12" t="n">
        <f aca="false">AVERAGE(J990:J1019)</f>
        <v>0.231530726841176</v>
      </c>
      <c r="N1019" s="22" t="n">
        <f aca="false">AVERAGE(F990:F1019)</f>
        <v>73.6333333333333</v>
      </c>
      <c r="P1019" s="3" t="n">
        <v>24</v>
      </c>
      <c r="Q1019" s="0" t="n">
        <v>33</v>
      </c>
      <c r="R1019" s="8" t="n">
        <f aca="false">IF(P1019&lt;65,65-P1019,0)</f>
        <v>41</v>
      </c>
      <c r="S1019" s="8" t="n">
        <f aca="false">IF(Q1019&lt;65,65-Q1019," ")</f>
        <v>32</v>
      </c>
      <c r="T1019" s="4" t="n">
        <f aca="false">IF((F1019&lt;=28),(U1019*0.35),(F1019-28)*0.14)</f>
        <v>7.14</v>
      </c>
      <c r="U1019" s="25" t="n">
        <f aca="false">IF(R1019&gt;0,(R1019/7)*(4),0)</f>
        <v>23.4285714285714</v>
      </c>
      <c r="V1019" s="26" t="n">
        <f aca="false">(SUM(T$896:T1019))/(SUM(U$896:U1019))</f>
        <v>0.312442565411615</v>
      </c>
      <c r="W1019" s="21" t="n">
        <f aca="false">(AVERAGE(T1013:T1019))/(AVERAGE(U1013:U1019))</f>
        <v>0.287172131147541</v>
      </c>
    </row>
    <row r="1020" customFormat="false" ht="14.85" hidden="false" customHeight="false" outlineLevel="0" collapsed="false">
      <c r="A1020" s="10" t="n">
        <f aca="false">+A1019+1</f>
        <v>41679</v>
      </c>
      <c r="B1020" s="0" t="n">
        <v>31062</v>
      </c>
      <c r="C1020" s="0" t="n">
        <v>13715</v>
      </c>
      <c r="D1020" s="0" t="n">
        <v>23699</v>
      </c>
      <c r="E1020" s="8" t="n">
        <f aca="false">D1020-D1019</f>
        <v>21</v>
      </c>
      <c r="F1020" s="8" t="n">
        <f aca="false">(B1020-B1019)+((D1020-D1019)-(C1020-C1019))</f>
        <v>76</v>
      </c>
      <c r="G1020" s="8" t="n">
        <f aca="false">G1019+F1020</f>
        <v>41046</v>
      </c>
      <c r="H1020" s="8" t="n">
        <f aca="false">(B1020-B1019)-(C1020-C1019)</f>
        <v>55</v>
      </c>
      <c r="I1020" s="1" t="n">
        <f aca="false">AVERAGE(E991:E1020)</f>
        <v>17.4666666666667</v>
      </c>
      <c r="J1020" s="11" t="n">
        <f aca="false">(D1020-D1019)/F1020</f>
        <v>0.276315789473684</v>
      </c>
      <c r="K1020" s="19" t="n">
        <f aca="false">SUM(E655:E1020)</f>
        <v>9178</v>
      </c>
      <c r="L1020" s="2" t="n">
        <f aca="false">(D1020-D655)/(G1020-G655)</f>
        <v>0.548678387752661</v>
      </c>
      <c r="M1020" s="12" t="n">
        <f aca="false">AVERAGE(J991:J1020)</f>
        <v>0.232083244498957</v>
      </c>
      <c r="N1020" s="22" t="n">
        <f aca="false">AVERAGE(F991:F1020)</f>
        <v>73.6</v>
      </c>
      <c r="P1020" s="3" t="n">
        <v>23</v>
      </c>
      <c r="Q1020" s="0" t="n">
        <v>34</v>
      </c>
      <c r="R1020" s="8" t="n">
        <f aca="false">IF(P1020&lt;65,65-P1020,0)</f>
        <v>42</v>
      </c>
      <c r="S1020" s="8" t="n">
        <f aca="false">IF(Q1020&lt;65,65-Q1020," ")</f>
        <v>31</v>
      </c>
      <c r="T1020" s="4" t="n">
        <f aca="false">IF((F1020&lt;=28),(U1020*0.35),(F1020-28)*0.14)</f>
        <v>6.72</v>
      </c>
      <c r="U1020" s="25" t="n">
        <f aca="false">IF(R1020&gt;0,(R1020/7)*(4),0)</f>
        <v>24</v>
      </c>
      <c r="V1020" s="26" t="n">
        <f aca="false">(SUM(T$896:T1020))/(SUM(U$896:U1020))</f>
        <v>0.312013539042821</v>
      </c>
      <c r="W1020" s="21" t="n">
        <f aca="false">(AVERAGE(T1014:T1020))/(AVERAGE(U1014:U1020))</f>
        <v>0.28319391634981</v>
      </c>
    </row>
    <row r="1021" customFormat="false" ht="14.85" hidden="false" customHeight="false" outlineLevel="0" collapsed="false">
      <c r="A1021" s="10" t="n">
        <f aca="false">+A1020+1</f>
        <v>41680</v>
      </c>
      <c r="B1021" s="0" t="n">
        <v>31127</v>
      </c>
      <c r="C1021" s="0" t="n">
        <v>13722</v>
      </c>
      <c r="D1021" s="0" t="n">
        <v>23720</v>
      </c>
      <c r="E1021" s="8" t="n">
        <f aca="false">D1021-D1020</f>
        <v>21</v>
      </c>
      <c r="F1021" s="8" t="n">
        <f aca="false">(B1021-B1020)+((D1021-D1020)-(C1021-C1020))</f>
        <v>79</v>
      </c>
      <c r="G1021" s="8" t="n">
        <f aca="false">G1020+F1021</f>
        <v>41125</v>
      </c>
      <c r="H1021" s="8" t="n">
        <f aca="false">(B1021-B1020)-(C1021-C1020)</f>
        <v>58</v>
      </c>
      <c r="I1021" s="1" t="n">
        <f aca="false">AVERAGE(E992:E1021)</f>
        <v>18.1333333333333</v>
      </c>
      <c r="J1021" s="11" t="n">
        <f aca="false">(D1021-D1020)/F1021</f>
        <v>0.265822784810127</v>
      </c>
      <c r="K1021" s="19" t="n">
        <f aca="false">SUM(E656:E1021)</f>
        <v>9196</v>
      </c>
      <c r="L1021" s="2" t="n">
        <f aca="false">(D1021-D656)/(G1021-G656)</f>
        <v>0.547280334728034</v>
      </c>
      <c r="M1021" s="12" t="n">
        <f aca="false">AVERAGE(J992:J1021)</f>
        <v>0.240431183479808</v>
      </c>
      <c r="N1021" s="22" t="n">
        <f aca="false">AVERAGE(F992:F1021)</f>
        <v>74.0666666666667</v>
      </c>
      <c r="P1021" s="3" t="n">
        <v>25</v>
      </c>
      <c r="Q1021" s="0" t="n">
        <v>34</v>
      </c>
      <c r="R1021" s="8" t="n">
        <f aca="false">IF(P1021&lt;65,65-P1021,0)</f>
        <v>40</v>
      </c>
      <c r="S1021" s="8" t="n">
        <f aca="false">IF(Q1021&lt;65,65-Q1021," ")</f>
        <v>31</v>
      </c>
      <c r="T1021" s="4" t="n">
        <f aca="false">IF((F1021&lt;=28),(U1021*0.35),(F1021-28)*0.14)</f>
        <v>7.14</v>
      </c>
      <c r="U1021" s="25" t="n">
        <f aca="false">IF(R1021&gt;0,(R1021/7)*(4),0)</f>
        <v>22.8571428571429</v>
      </c>
      <c r="V1021" s="26" t="n">
        <f aca="false">(SUM(T$896:T1021))/(SUM(U$896:U1021))</f>
        <v>0.312018034825871</v>
      </c>
      <c r="W1021" s="21" t="n">
        <f aca="false">(AVERAGE(T1015:T1021))/(AVERAGE(U1015:U1021))</f>
        <v>0.287490774907749</v>
      </c>
    </row>
    <row r="1022" customFormat="false" ht="14.85" hidden="false" customHeight="false" outlineLevel="0" collapsed="false">
      <c r="A1022" s="10" t="n">
        <f aca="false">+A1021+1</f>
        <v>41681</v>
      </c>
      <c r="B1022" s="0" t="n">
        <v>31182</v>
      </c>
      <c r="C1022" s="0" t="n">
        <v>13745</v>
      </c>
      <c r="D1022" s="0" t="n">
        <v>23765</v>
      </c>
      <c r="E1022" s="8" t="n">
        <f aca="false">D1022-D1021</f>
        <v>45</v>
      </c>
      <c r="F1022" s="8" t="n">
        <f aca="false">(B1022-B1021)+((D1022-D1021)-(C1022-C1021))</f>
        <v>77</v>
      </c>
      <c r="G1022" s="8" t="n">
        <f aca="false">G1021+F1022</f>
        <v>41202</v>
      </c>
      <c r="H1022" s="8" t="n">
        <f aca="false">(B1022-B1021)-(C1022-C1021)</f>
        <v>32</v>
      </c>
      <c r="I1022" s="1" t="n">
        <f aca="false">AVERAGE(E993:E1022)</f>
        <v>19.4</v>
      </c>
      <c r="J1022" s="11" t="n">
        <f aca="false">(D1022-D1021)/F1022</f>
        <v>0.584415584415584</v>
      </c>
      <c r="K1022" s="19" t="n">
        <f aca="false">SUM(E657:E1022)</f>
        <v>9201</v>
      </c>
      <c r="L1022" s="2" t="n">
        <f aca="false">(D1022-D657)/(G1022-G657)</f>
        <v>0.548213645596845</v>
      </c>
      <c r="M1022" s="12" t="n">
        <f aca="false">AVERAGE(J993:J1022)</f>
        <v>0.254356147404772</v>
      </c>
      <c r="N1022" s="22" t="n">
        <f aca="false">AVERAGE(F993:F1022)</f>
        <v>75.2333333333333</v>
      </c>
      <c r="P1022" s="3" t="n">
        <v>21</v>
      </c>
      <c r="Q1022" s="0" t="n">
        <v>34</v>
      </c>
      <c r="R1022" s="8" t="n">
        <f aca="false">IF(P1022&lt;65,65-P1022,0)</f>
        <v>44</v>
      </c>
      <c r="S1022" s="8" t="n">
        <f aca="false">IF(Q1022&lt;65,65-Q1022," ")</f>
        <v>31</v>
      </c>
      <c r="T1022" s="4" t="n">
        <f aca="false">IF((F1022&lt;=28),(U1022*0.35),(F1022-28)*0.14)</f>
        <v>6.86</v>
      </c>
      <c r="U1022" s="25" t="n">
        <f aca="false">IF(R1022&gt;0,(R1022/7)*(4),0)</f>
        <v>25.1428571428571</v>
      </c>
      <c r="V1022" s="26" t="n">
        <f aca="false">(SUM(T$896:T1022))/(SUM(U$896:U1022))</f>
        <v>0.311489263803681</v>
      </c>
      <c r="W1022" s="21" t="n">
        <f aca="false">(AVERAGE(T1016:T1022))/(AVERAGE(U1016:U1022))</f>
        <v>0.292761732851985</v>
      </c>
    </row>
    <row r="1023" customFormat="false" ht="14.85" hidden="false" customHeight="false" outlineLevel="0" collapsed="false">
      <c r="A1023" s="10" t="n">
        <f aca="false">+A1022+1</f>
        <v>41682</v>
      </c>
      <c r="B1023" s="0" t="n">
        <v>31239</v>
      </c>
      <c r="C1023" s="0" t="n">
        <v>13762</v>
      </c>
      <c r="D1023" s="0" t="n">
        <v>23805</v>
      </c>
      <c r="E1023" s="8" t="n">
        <f aca="false">D1023-D1022</f>
        <v>40</v>
      </c>
      <c r="F1023" s="8" t="n">
        <f aca="false">(B1023-B1022)+((D1023-D1022)-(C1023-C1022))</f>
        <v>80</v>
      </c>
      <c r="G1023" s="8" t="n">
        <f aca="false">G1022+F1023</f>
        <v>41282</v>
      </c>
      <c r="H1023" s="8" t="n">
        <f aca="false">(B1023-B1022)-(C1023-C1022)</f>
        <v>40</v>
      </c>
      <c r="I1023" s="1" t="n">
        <f aca="false">AVERAGE(E994:E1023)</f>
        <v>20.1333333333333</v>
      </c>
      <c r="J1023" s="11" t="n">
        <f aca="false">(D1023-D1022)/F1023</f>
        <v>0.5</v>
      </c>
      <c r="K1023" s="19" t="n">
        <f aca="false">SUM(E658:E1023)</f>
        <v>9216</v>
      </c>
      <c r="L1023" s="2" t="n">
        <f aca="false">(D1023-D658)/(G1023-G658)</f>
        <v>0.549289891395155</v>
      </c>
      <c r="M1023" s="12" t="n">
        <f aca="false">AVERAGE(J994:J1023)</f>
        <v>0.261647814071438</v>
      </c>
      <c r="N1023" s="22" t="n">
        <f aca="false">AVERAGE(F994:F1023)</f>
        <v>75.7666666666667</v>
      </c>
      <c r="O1023" s="0" t="n">
        <v>563</v>
      </c>
      <c r="P1023" s="3" t="n">
        <v>16</v>
      </c>
      <c r="Q1023" s="0" t="n">
        <v>34</v>
      </c>
      <c r="R1023" s="8" t="n">
        <f aca="false">IF(P1023&lt;65,65-P1023,0)</f>
        <v>49</v>
      </c>
      <c r="S1023" s="8" t="n">
        <f aca="false">IF(Q1023&lt;65,65-Q1023," ")</f>
        <v>31</v>
      </c>
      <c r="T1023" s="4" t="n">
        <f aca="false">IF((F1023&lt;=28),(U1023*0.35),(F1023-28)*0.14)</f>
        <v>7.28</v>
      </c>
      <c r="U1023" s="25" t="n">
        <f aca="false">IF(R1023&gt;0,(R1023/7)*(4),0)</f>
        <v>28</v>
      </c>
      <c r="V1023" s="26" t="n">
        <f aca="false">(SUM(T$896:T1023))/(SUM(U$896:U1023))</f>
        <v>0.310726805681475</v>
      </c>
      <c r="W1023" s="21" t="n">
        <f aca="false">(AVERAGE(T1017:T1023))/(AVERAGE(U1017:U1023))</f>
        <v>0.282627986348123</v>
      </c>
    </row>
    <row r="1024" customFormat="false" ht="14.85" hidden="false" customHeight="false" outlineLevel="0" collapsed="false">
      <c r="A1024" s="10" t="n">
        <f aca="false">+A1023+1</f>
        <v>41683</v>
      </c>
      <c r="B1024" s="0" t="n">
        <v>31308</v>
      </c>
      <c r="C1024" s="0" t="n">
        <v>13765</v>
      </c>
      <c r="D1024" s="0" t="n">
        <v>23822</v>
      </c>
      <c r="E1024" s="8" t="n">
        <f aca="false">D1024-D1023</f>
        <v>17</v>
      </c>
      <c r="F1024" s="8" t="n">
        <f aca="false">(B1024-B1023)+((D1024-D1023)-(C1024-C1023))</f>
        <v>83</v>
      </c>
      <c r="G1024" s="8" t="n">
        <f aca="false">G1023+F1024</f>
        <v>41365</v>
      </c>
      <c r="H1024" s="8" t="n">
        <f aca="false">(B1024-B1023)-(C1024-C1023)</f>
        <v>66</v>
      </c>
      <c r="I1024" s="1" t="n">
        <f aca="false">AVERAGE(E995:E1024)</f>
        <v>20.3</v>
      </c>
      <c r="J1024" s="11" t="n">
        <f aca="false">(D1024-D1023)/F1024</f>
        <v>0.204819277108434</v>
      </c>
      <c r="K1024" s="19" t="n">
        <f aca="false">SUM(E659:E1024)</f>
        <v>9222</v>
      </c>
      <c r="L1024" s="2" t="n">
        <f aca="false">(D1024-D659)/(G1024-G659)</f>
        <v>0.547941123890114</v>
      </c>
      <c r="M1024" s="12" t="n">
        <f aca="false">AVERAGE(J995:J1024)</f>
        <v>0.260141789975053</v>
      </c>
      <c r="N1024" s="22" t="n">
        <f aca="false">AVERAGE(F995:F1024)</f>
        <v>76.9333333333333</v>
      </c>
      <c r="O1024" s="0" t="n">
        <v>626</v>
      </c>
      <c r="P1024" s="3" t="n">
        <v>29</v>
      </c>
      <c r="Q1024" s="0" t="n">
        <v>34</v>
      </c>
      <c r="R1024" s="8" t="n">
        <f aca="false">IF(P1024&lt;65,65-P1024,0)</f>
        <v>36</v>
      </c>
      <c r="S1024" s="8" t="n">
        <f aca="false">IF(Q1024&lt;65,65-Q1024," ")</f>
        <v>31</v>
      </c>
      <c r="T1024" s="4" t="n">
        <f aca="false">IF((F1024&lt;=28),(U1024*0.35),(F1024-28)*0.14)</f>
        <v>7.7</v>
      </c>
      <c r="U1024" s="25" t="n">
        <f aca="false">IF(R1024&gt;0,(R1024/7)*(4),0)</f>
        <v>20.5714285714286</v>
      </c>
      <c r="V1024" s="26" t="n">
        <f aca="false">(SUM(T$896:T1024))/(SUM(U$896:U1024))</f>
        <v>0.311411061285501</v>
      </c>
      <c r="W1024" s="21" t="n">
        <f aca="false">(AVERAGE(T1018:T1024))/(AVERAGE(U1018:U1024))</f>
        <v>0.288931034482759</v>
      </c>
    </row>
    <row r="1025" customFormat="false" ht="14.85" hidden="false" customHeight="false" outlineLevel="0" collapsed="false">
      <c r="A1025" s="10" t="n">
        <f aca="false">+A1024+1</f>
        <v>41684</v>
      </c>
      <c r="B1025" s="0" t="n">
        <v>31373</v>
      </c>
      <c r="C1025" s="0" t="n">
        <v>13771</v>
      </c>
      <c r="D1025" s="0" t="n">
        <v>23831</v>
      </c>
      <c r="E1025" s="8" t="n">
        <f aca="false">D1025-D1024</f>
        <v>9</v>
      </c>
      <c r="F1025" s="8" t="n">
        <f aca="false">(B1025-B1024)+((D1025-D1024)-(C1025-C1024))</f>
        <v>68</v>
      </c>
      <c r="G1025" s="8" t="n">
        <f aca="false">G1024+F1025</f>
        <v>41433</v>
      </c>
      <c r="H1025" s="8" t="n">
        <f aca="false">(B1025-B1024)-(C1025-C1024)</f>
        <v>59</v>
      </c>
      <c r="I1025" s="1" t="n">
        <f aca="false">AVERAGE(E996:E1025)</f>
        <v>20.3666666666667</v>
      </c>
      <c r="J1025" s="11" t="n">
        <f aca="false">(D1025-D1024)/F1025</f>
        <v>0.132352941176471</v>
      </c>
      <c r="K1025" s="19" t="n">
        <f aca="false">SUM(E660:E1025)</f>
        <v>9204</v>
      </c>
      <c r="L1025" s="2" t="n">
        <f aca="false">(D1025-D660)/(G1025-G660)</f>
        <v>0.546959680781371</v>
      </c>
      <c r="M1025" s="12" t="n">
        <f aca="false">AVERAGE(J996:J1025)</f>
        <v>0.260664665792046</v>
      </c>
      <c r="N1025" s="22" t="n">
        <f aca="false">AVERAGE(F996:F1025)</f>
        <v>77.2</v>
      </c>
      <c r="O1025" s="0" t="n">
        <v>689</v>
      </c>
      <c r="P1025" s="3" t="n">
        <v>34</v>
      </c>
      <c r="Q1025" s="0" t="n">
        <v>34</v>
      </c>
      <c r="R1025" s="8" t="n">
        <f aca="false">IF(P1025&lt;65,65-P1025,0)</f>
        <v>31</v>
      </c>
      <c r="S1025" s="8" t="n">
        <f aca="false">IF(Q1025&lt;65,65-Q1025," ")</f>
        <v>31</v>
      </c>
      <c r="T1025" s="4" t="n">
        <f aca="false">IF((F1025&lt;=28),(U1025*0.35),(F1025-28)*0.14)</f>
        <v>5.6</v>
      </c>
      <c r="U1025" s="25" t="n">
        <f aca="false">IF(R1025&gt;0,(R1025/7)*(4),0)</f>
        <v>17.7142857142857</v>
      </c>
      <c r="V1025" s="26" t="n">
        <f aca="false">(SUM(T$896:T1025))/(SUM(U$896:U1025))</f>
        <v>0.311454383886256</v>
      </c>
      <c r="W1025" s="21" t="n">
        <f aca="false">(AVERAGE(T1019:T1025))/(AVERAGE(U1019:U1025))</f>
        <v>0.299540636042403</v>
      </c>
    </row>
    <row r="1026" customFormat="false" ht="14.85" hidden="false" customHeight="false" outlineLevel="0" collapsed="false">
      <c r="A1026" s="10" t="n">
        <f aca="false">+A1025+1</f>
        <v>41685</v>
      </c>
      <c r="B1026" s="0" t="n">
        <v>31431</v>
      </c>
      <c r="C1026" s="0" t="n">
        <v>13773</v>
      </c>
      <c r="D1026" s="0" t="n">
        <v>23847</v>
      </c>
      <c r="E1026" s="8" t="n">
        <f aca="false">D1026-D1025</f>
        <v>16</v>
      </c>
      <c r="F1026" s="8" t="n">
        <f aca="false">(B1026-B1025)+((D1026-D1025)-(C1026-C1025))</f>
        <v>72</v>
      </c>
      <c r="G1026" s="8" t="n">
        <f aca="false">G1025+F1026</f>
        <v>41505</v>
      </c>
      <c r="H1026" s="8" t="n">
        <f aca="false">(B1026-B1025)-(C1026-C1025)</f>
        <v>56</v>
      </c>
      <c r="I1026" s="1" t="n">
        <f aca="false">AVERAGE(E997:E1026)</f>
        <v>20.7</v>
      </c>
      <c r="J1026" s="11" t="n">
        <f aca="false">(D1026-D1025)/F1026</f>
        <v>0.222222222222222</v>
      </c>
      <c r="K1026" s="19" t="n">
        <f aca="false">SUM(E661:E1026)</f>
        <v>9200</v>
      </c>
      <c r="L1026" s="2" t="n">
        <f aca="false">(D1026-D661)/(G1026-G661)</f>
        <v>0.544583903396586</v>
      </c>
      <c r="M1026" s="12" t="n">
        <f aca="false">AVERAGE(J997:J1026)</f>
        <v>0.26436836949575</v>
      </c>
      <c r="N1026" s="22" t="n">
        <f aca="false">AVERAGE(F997:F1026)</f>
        <v>77.8</v>
      </c>
      <c r="O1026" s="0" t="s">
        <v>31</v>
      </c>
      <c r="P1026" s="3" t="n">
        <v>32</v>
      </c>
      <c r="Q1026" s="0" t="n">
        <v>35</v>
      </c>
      <c r="R1026" s="8" t="n">
        <f aca="false">IF(P1026&lt;65,65-P1026,0)</f>
        <v>33</v>
      </c>
      <c r="S1026" s="8" t="n">
        <f aca="false">IF(Q1026&lt;65,65-Q1026," ")</f>
        <v>30</v>
      </c>
      <c r="T1026" s="4" t="n">
        <f aca="false">IF((F1026&lt;=28),(U1026*0.35),(F1026-28)*0.14)</f>
        <v>6.16</v>
      </c>
      <c r="U1026" s="25" t="n">
        <f aca="false">IF(R1026&gt;0,(R1026/7)*(4),0)</f>
        <v>18.8571428571429</v>
      </c>
      <c r="V1026" s="26" t="n">
        <f aca="false">(SUM(T$896:T1026))/(SUM(U$896:U1026))</f>
        <v>0.311601642710472</v>
      </c>
      <c r="W1026" s="21" t="n">
        <f aca="false">(AVERAGE(T1020:T1026))/(AVERAGE(U1020:U1026))</f>
        <v>0.302018181818182</v>
      </c>
    </row>
    <row r="1027" customFormat="false" ht="14.85" hidden="false" customHeight="false" outlineLevel="0" collapsed="false">
      <c r="A1027" s="10" t="n">
        <f aca="false">+A1026+1</f>
        <v>41686</v>
      </c>
      <c r="B1027" s="0" t="n">
        <v>31502</v>
      </c>
      <c r="C1027" s="0" t="n">
        <v>13773</v>
      </c>
      <c r="D1027" s="0" t="n">
        <v>23852</v>
      </c>
      <c r="E1027" s="8" t="n">
        <f aca="false">D1027-D1026</f>
        <v>5</v>
      </c>
      <c r="F1027" s="8" t="n">
        <f aca="false">(B1027-B1026)+((D1027-D1026)-(C1027-C1026))</f>
        <v>76</v>
      </c>
      <c r="G1027" s="8" t="n">
        <f aca="false">G1026+F1027</f>
        <v>41581</v>
      </c>
      <c r="H1027" s="8" t="n">
        <f aca="false">(B1027-B1026)-(C1027-C1026)</f>
        <v>71</v>
      </c>
      <c r="I1027" s="1" t="n">
        <f aca="false">AVERAGE(E998:E1027)</f>
        <v>20.2666666666667</v>
      </c>
      <c r="J1027" s="11" t="n">
        <f aca="false">(D1027-D1026)/F1027</f>
        <v>0.0657894736842105</v>
      </c>
      <c r="K1027" s="19" t="n">
        <f aca="false">SUM(E662:E1027)</f>
        <v>9160</v>
      </c>
      <c r="L1027" s="2" t="n">
        <f aca="false">(D1027-D662)/(G1027-G662)</f>
        <v>0.542543077837195</v>
      </c>
      <c r="M1027" s="12" t="n">
        <f aca="false">AVERAGE(J998:J1027)</f>
        <v>0.25718635195189</v>
      </c>
      <c r="N1027" s="22" t="n">
        <f aca="false">AVERAGE(F998:F1027)</f>
        <v>78.2</v>
      </c>
      <c r="P1027" s="3" t="n">
        <v>25</v>
      </c>
      <c r="Q1027" s="0" t="n">
        <v>35</v>
      </c>
      <c r="R1027" s="8" t="n">
        <f aca="false">IF(P1027&lt;65,65-P1027,0)</f>
        <v>40</v>
      </c>
      <c r="S1027" s="8" t="n">
        <f aca="false">IF(Q1027&lt;65,65-Q1027," ")</f>
        <v>30</v>
      </c>
      <c r="T1027" s="4" t="n">
        <f aca="false">IF((F1027&lt;=28),(U1027*0.35),(F1027-28)*0.14)</f>
        <v>6.72</v>
      </c>
      <c r="U1027" s="25" t="n">
        <f aca="false">IF(R1027&gt;0,(R1027/7)*(4),0)</f>
        <v>22.8571428571429</v>
      </c>
      <c r="V1027" s="26" t="n">
        <f aca="false">(SUM(T$896:T1027))/(SUM(U$896:U1027))</f>
        <v>0.31139750652363</v>
      </c>
      <c r="W1027" s="21" t="n">
        <f aca="false">(AVERAGE(T1021:T1027))/(AVERAGE(U1021:U1027))</f>
        <v>0.304230769230769</v>
      </c>
    </row>
    <row r="1028" customFormat="false" ht="14.85" hidden="false" customHeight="false" outlineLevel="0" collapsed="false">
      <c r="A1028" s="10" t="n">
        <f aca="false">+A1027+1</f>
        <v>41687</v>
      </c>
      <c r="B1028" s="0" t="n">
        <v>31564</v>
      </c>
      <c r="C1028" s="0" t="n">
        <v>13786</v>
      </c>
      <c r="D1028" s="0" t="n">
        <v>23884</v>
      </c>
      <c r="E1028" s="8" t="n">
        <f aca="false">D1028-D1027</f>
        <v>32</v>
      </c>
      <c r="F1028" s="8" t="n">
        <f aca="false">(B1028-B1027)+((D1028-D1027)-(C1028-C1027))</f>
        <v>81</v>
      </c>
      <c r="G1028" s="8" t="n">
        <f aca="false">G1027+F1028</f>
        <v>41662</v>
      </c>
      <c r="H1028" s="8" t="n">
        <f aca="false">(B1028-B1027)-(C1028-C1027)</f>
        <v>49</v>
      </c>
      <c r="I1028" s="1" t="n">
        <f aca="false">AVERAGE(E999:E1028)</f>
        <v>20.7</v>
      </c>
      <c r="J1028" s="11" t="n">
        <f aca="false">(D1028-D1027)/F1028</f>
        <v>0.395061728395062</v>
      </c>
      <c r="K1028" s="19" t="n">
        <f aca="false">SUM(E663:E1028)</f>
        <v>9163</v>
      </c>
      <c r="L1028" s="2" t="n">
        <f aca="false">(D1028-D663)/(G1028-G663)</f>
        <v>0.542522864948331</v>
      </c>
      <c r="M1028" s="12" t="n">
        <f aca="false">AVERAGE(J999:J1028)</f>
        <v>0.260759116635766</v>
      </c>
      <c r="N1028" s="22" t="n">
        <f aca="false">AVERAGE(F999:F1028)</f>
        <v>78.7</v>
      </c>
      <c r="P1028" s="3" t="n">
        <v>24</v>
      </c>
      <c r="Q1028" s="0" t="n">
        <v>35</v>
      </c>
      <c r="R1028" s="8" t="n">
        <f aca="false">IF(P1028&lt;65,65-P1028,0)</f>
        <v>41</v>
      </c>
      <c r="S1028" s="8" t="n">
        <f aca="false">IF(Q1028&lt;65,65-Q1028," ")</f>
        <v>30</v>
      </c>
      <c r="T1028" s="4" t="n">
        <f aca="false">IF((F1028&lt;=28),(U1028*0.35),(F1028-28)*0.14)</f>
        <v>7.42</v>
      </c>
      <c r="U1028" s="25" t="n">
        <f aca="false">IF(R1028&gt;0,(R1028/7)*(4),0)</f>
        <v>23.4285714285714</v>
      </c>
      <c r="V1028" s="26" t="n">
        <f aca="false">(SUM(T$896:T1028))/(SUM(U$896:U1028))</f>
        <v>0.31145988538682</v>
      </c>
      <c r="W1028" s="21" t="n">
        <f aca="false">(AVERAGE(T1022:T1028))/(AVERAGE(U1022:U1028))</f>
        <v>0.304908759124088</v>
      </c>
    </row>
    <row r="1029" customFormat="false" ht="14.85" hidden="false" customHeight="false" outlineLevel="0" collapsed="false">
      <c r="A1029" s="10" t="n">
        <f aca="false">+A1028+1</f>
        <v>41688</v>
      </c>
      <c r="B1029" s="0" t="n">
        <v>31627</v>
      </c>
      <c r="C1029" s="0" t="n">
        <v>13798</v>
      </c>
      <c r="D1029" s="0" t="n">
        <v>23910</v>
      </c>
      <c r="E1029" s="8" t="n">
        <f aca="false">D1029-D1028</f>
        <v>26</v>
      </c>
      <c r="F1029" s="8" t="n">
        <f aca="false">(B1029-B1028)+((D1029-D1028)-(C1029-C1028))</f>
        <v>77</v>
      </c>
      <c r="G1029" s="8" t="n">
        <f aca="false">G1028+F1029</f>
        <v>41739</v>
      </c>
      <c r="H1029" s="8" t="n">
        <f aca="false">(B1029-B1028)-(C1029-C1028)</f>
        <v>51</v>
      </c>
      <c r="I1029" s="1" t="n">
        <f aca="false">AVERAGE(E1000:E1029)</f>
        <v>20.9666666666667</v>
      </c>
      <c r="J1029" s="11" t="n">
        <f aca="false">(D1029-D1028)/F1029</f>
        <v>0.337662337662338</v>
      </c>
      <c r="K1029" s="19" t="n">
        <f aca="false">SUM(E664:E1029)</f>
        <v>9161</v>
      </c>
      <c r="L1029" s="2" t="n">
        <f aca="false">(D1029-D664)/(G1029-G664)</f>
        <v>0.54225101022106</v>
      </c>
      <c r="M1029" s="12" t="n">
        <f aca="false">AVERAGE(J1000:J1029)</f>
        <v>0.263795349808985</v>
      </c>
      <c r="N1029" s="22" t="n">
        <f aca="false">AVERAGE(F1000:F1029)</f>
        <v>78.8333333333333</v>
      </c>
      <c r="P1029" s="3" t="n">
        <v>34</v>
      </c>
      <c r="Q1029" s="0" t="n">
        <v>35</v>
      </c>
      <c r="R1029" s="8" t="n">
        <f aca="false">IF(P1029&lt;65,65-P1029,0)</f>
        <v>31</v>
      </c>
      <c r="S1029" s="8" t="n">
        <f aca="false">IF(Q1029&lt;65,65-Q1029," ")</f>
        <v>30</v>
      </c>
      <c r="T1029" s="4" t="n">
        <f aca="false">IF((F1029&lt;=28),(U1029*0.35),(F1029-28)*0.14)</f>
        <v>6.86</v>
      </c>
      <c r="U1029" s="25" t="n">
        <f aca="false">IF(R1029&gt;0,(R1029/7)*(4),0)</f>
        <v>17.7142857142857</v>
      </c>
      <c r="V1029" s="26" t="n">
        <f aca="false">(SUM(T$896:T1029))/(SUM(U$896:U1029))</f>
        <v>0.312127236580517</v>
      </c>
      <c r="W1029" s="21" t="n">
        <f aca="false">(AVERAGE(T1023:T1029))/(AVERAGE(U1023:U1029))</f>
        <v>0.320095785440613</v>
      </c>
    </row>
    <row r="1030" customFormat="false" ht="14.85" hidden="false" customHeight="false" outlineLevel="0" collapsed="false">
      <c r="A1030" s="10" t="n">
        <f aca="false">+A1029+1</f>
        <v>41689</v>
      </c>
      <c r="B1030" s="0" t="n">
        <v>31693</v>
      </c>
      <c r="C1030" s="0" t="n">
        <v>13802</v>
      </c>
      <c r="D1030" s="0" t="n">
        <v>23923</v>
      </c>
      <c r="E1030" s="8" t="n">
        <f aca="false">D1030-D1029</f>
        <v>13</v>
      </c>
      <c r="F1030" s="8" t="n">
        <f aca="false">(B1030-B1029)+((D1030-D1029)-(C1030-C1029))</f>
        <v>75</v>
      </c>
      <c r="G1030" s="8" t="n">
        <f aca="false">G1029+F1030</f>
        <v>41814</v>
      </c>
      <c r="H1030" s="8" t="n">
        <f aca="false">(B1030-B1029)-(C1030-C1029)</f>
        <v>62</v>
      </c>
      <c r="I1030" s="1" t="n">
        <f aca="false">AVERAGE(E1001:E1030)</f>
        <v>21.1</v>
      </c>
      <c r="J1030" s="11" t="n">
        <f aca="false">(D1030-D1029)/F1030</f>
        <v>0.173333333333333</v>
      </c>
      <c r="K1030" s="19" t="n">
        <f aca="false">SUM(E665:E1030)</f>
        <v>9138</v>
      </c>
      <c r="L1030" s="2" t="n">
        <f aca="false">(D1030-D665)/(G1030-G665)</f>
        <v>0.54102061426959</v>
      </c>
      <c r="M1030" s="12" t="n">
        <f aca="false">AVERAGE(J1001:J1030)</f>
        <v>0.265677023690659</v>
      </c>
      <c r="N1030" s="22" t="n">
        <f aca="false">AVERAGE(F1001:F1030)</f>
        <v>78.7666666666667</v>
      </c>
      <c r="P1030" s="3" t="n">
        <v>34</v>
      </c>
      <c r="Q1030" s="0" t="n">
        <v>35</v>
      </c>
      <c r="R1030" s="8" t="n">
        <f aca="false">IF(P1030&lt;65,65-P1030,0)</f>
        <v>31</v>
      </c>
      <c r="S1030" s="8" t="n">
        <f aca="false">IF(Q1030&lt;65,65-Q1030," ")</f>
        <v>30</v>
      </c>
      <c r="T1030" s="4" t="n">
        <f aca="false">IF((F1030&lt;=28),(U1030*0.35),(F1030-28)*0.14)</f>
        <v>6.58</v>
      </c>
      <c r="U1030" s="25" t="n">
        <f aca="false">IF(R1030&gt;0,(R1030/7)*(4),0)</f>
        <v>17.7142857142857</v>
      </c>
      <c r="V1030" s="26" t="n">
        <f aca="false">(SUM(T$896:T1030))/(SUM(U$896:U1030))</f>
        <v>0.312644988738739</v>
      </c>
      <c r="W1030" s="21" t="n">
        <f aca="false">(AVERAGE(T1024:T1030))/(AVERAGE(U1024:U1030))</f>
        <v>0.338765432098765</v>
      </c>
    </row>
    <row r="1031" customFormat="false" ht="14.85" hidden="false" customHeight="false" outlineLevel="0" collapsed="false">
      <c r="A1031" s="10" t="n">
        <f aca="false">+A1030+1</f>
        <v>41690</v>
      </c>
      <c r="B1031" s="0" t="n">
        <v>31739</v>
      </c>
      <c r="C1031" s="0" t="n">
        <v>13821</v>
      </c>
      <c r="D1031" s="0" t="n">
        <v>23951</v>
      </c>
      <c r="E1031" s="8" t="n">
        <f aca="false">D1031-D1030</f>
        <v>28</v>
      </c>
      <c r="F1031" s="8" t="n">
        <f aca="false">(B1031-B1030)+((D1031-D1030)-(C1031-C1030))</f>
        <v>55</v>
      </c>
      <c r="G1031" s="8" t="n">
        <f aca="false">G1030+F1031</f>
        <v>41869</v>
      </c>
      <c r="H1031" s="8" t="n">
        <f aca="false">(B1031-B1030)-(C1031-C1030)</f>
        <v>27</v>
      </c>
      <c r="I1031" s="1" t="n">
        <f aca="false">AVERAGE(E1002:E1031)</f>
        <v>21.9666666666667</v>
      </c>
      <c r="J1031" s="11" t="n">
        <f aca="false">(D1031-D1030)/F1031</f>
        <v>0.509090909090909</v>
      </c>
      <c r="K1031" s="19" t="n">
        <f aca="false">SUM(E666:E1031)</f>
        <v>9135</v>
      </c>
      <c r="L1031" s="2" t="n">
        <f aca="false">(D1031-D666)/(G1031-G666)</f>
        <v>0.542313410645257</v>
      </c>
      <c r="M1031" s="12" t="n">
        <f aca="false">AVERAGE(J1002:J1031)</f>
        <v>0.281694339707975</v>
      </c>
      <c r="N1031" s="22" t="n">
        <f aca="false">AVERAGE(F1002:F1031)</f>
        <v>78.2666666666667</v>
      </c>
      <c r="P1031" s="3" t="n">
        <v>41</v>
      </c>
      <c r="Q1031" s="0" t="n">
        <v>36</v>
      </c>
      <c r="R1031" s="8" t="n">
        <f aca="false">IF(P1031&lt;65,65-P1031,0)</f>
        <v>24</v>
      </c>
      <c r="S1031" s="8" t="n">
        <f aca="false">IF(Q1031&lt;65,65-Q1031," ")</f>
        <v>29</v>
      </c>
      <c r="T1031" s="4" t="n">
        <f aca="false">IF((F1031&lt;=28),(U1031*0.35),(F1031-28)*0.14)</f>
        <v>3.78</v>
      </c>
      <c r="U1031" s="25" t="n">
        <f aca="false">IF(R1031&gt;0,(R1031/7)*(4),0)</f>
        <v>13.7142857142857</v>
      </c>
      <c r="V1031" s="26" t="n">
        <f aca="false">(SUM(T$896:T1031))/(SUM(U$896:U1031))</f>
        <v>0.312396532438479</v>
      </c>
      <c r="W1031" s="21" t="n">
        <f aca="false">(AVERAGE(T1025:T1031))/(AVERAGE(U1025:U1031))</f>
        <v>0.326666666666667</v>
      </c>
    </row>
    <row r="1032" customFormat="false" ht="14.85" hidden="false" customHeight="false" outlineLevel="0" collapsed="false">
      <c r="A1032" s="10" t="n">
        <f aca="false">+A1031+1</f>
        <v>41691</v>
      </c>
      <c r="B1032" s="0" t="n">
        <v>31792</v>
      </c>
      <c r="C1032" s="0" t="n">
        <v>13829</v>
      </c>
      <c r="D1032" s="0" t="n">
        <v>23967</v>
      </c>
      <c r="E1032" s="8" t="n">
        <f aca="false">D1032-D1031</f>
        <v>16</v>
      </c>
      <c r="F1032" s="8" t="n">
        <f aca="false">(B1032-B1031)+((D1032-D1031)-(C1032-C1031))</f>
        <v>61</v>
      </c>
      <c r="G1032" s="8" t="n">
        <f aca="false">G1031+F1032</f>
        <v>41930</v>
      </c>
      <c r="H1032" s="8" t="n">
        <f aca="false">(B1032-B1031)-(C1032-C1031)</f>
        <v>45</v>
      </c>
      <c r="I1032" s="1" t="n">
        <f aca="false">AVERAGE(E1003:E1032)</f>
        <v>22.2333333333333</v>
      </c>
      <c r="J1032" s="11" t="n">
        <f aca="false">(D1032-D1031)/F1032</f>
        <v>0.262295081967213</v>
      </c>
      <c r="K1032" s="19" t="n">
        <f aca="false">SUM(E667:E1032)</f>
        <v>9135</v>
      </c>
      <c r="L1032" s="2" t="n">
        <f aca="false">(D1032-D667)/(G1032-G667)</f>
        <v>0.542229629188739</v>
      </c>
      <c r="M1032" s="12" t="n">
        <f aca="false">AVERAGE(J1003:J1032)</f>
        <v>0.287336733913084</v>
      </c>
      <c r="N1032" s="22" t="n">
        <f aca="false">AVERAGE(F1003:F1032)</f>
        <v>77.4333333333333</v>
      </c>
      <c r="P1032" s="3" t="n">
        <v>40</v>
      </c>
      <c r="Q1032" s="0" t="n">
        <v>36</v>
      </c>
      <c r="R1032" s="8" t="n">
        <f aca="false">IF(P1032&lt;65,65-P1032,0)</f>
        <v>25</v>
      </c>
      <c r="S1032" s="8" t="n">
        <f aca="false">IF(Q1032&lt;65,65-Q1032," ")</f>
        <v>29</v>
      </c>
      <c r="T1032" s="4" t="n">
        <f aca="false">IF((F1032&lt;=28),(U1032*0.35),(F1032-28)*0.14)</f>
        <v>4.62</v>
      </c>
      <c r="U1032" s="25" t="n">
        <f aca="false">IF(R1032&gt;0,(R1032/7)*(4),0)</f>
        <v>14.2857142857143</v>
      </c>
      <c r="V1032" s="26" t="n">
        <f aca="false">(SUM(T$896:T1032))/(SUM(U$896:U1032))</f>
        <v>0.312472924187726</v>
      </c>
      <c r="W1032" s="21" t="n">
        <f aca="false">(AVERAGE(T1026:T1032))/(AVERAGE(U1026:U1032))</f>
        <v>0.327755555555555</v>
      </c>
    </row>
    <row r="1033" customFormat="false" ht="14.85" hidden="false" customHeight="false" outlineLevel="0" collapsed="false">
      <c r="A1033" s="10" t="n">
        <f aca="false">+A1032+1</f>
        <v>41692</v>
      </c>
      <c r="B1033" s="0" t="n">
        <v>31846</v>
      </c>
      <c r="C1033" s="0" t="n">
        <v>13844</v>
      </c>
      <c r="D1033" s="0" t="n">
        <v>23987</v>
      </c>
      <c r="E1033" s="8" t="n">
        <f aca="false">D1033-D1032</f>
        <v>20</v>
      </c>
      <c r="F1033" s="8" t="n">
        <f aca="false">(B1033-B1032)+((D1033-D1032)-(C1033-C1032))</f>
        <v>59</v>
      </c>
      <c r="G1033" s="8" t="n">
        <f aca="false">G1032+F1033</f>
        <v>41989</v>
      </c>
      <c r="H1033" s="8" t="n">
        <f aca="false">(B1033-B1032)-(C1033-C1032)</f>
        <v>39</v>
      </c>
      <c r="I1033" s="1" t="n">
        <f aca="false">AVERAGE(E1004:E1033)</f>
        <v>21.6333333333333</v>
      </c>
      <c r="J1033" s="11" t="n">
        <f aca="false">(D1033-D1032)/F1033</f>
        <v>0.338983050847458</v>
      </c>
      <c r="K1033" s="19" t="n">
        <f aca="false">SUM(E668:E1033)</f>
        <v>9130</v>
      </c>
      <c r="L1033" s="2" t="n">
        <f aca="false">(D1033-D668)/(G1033-G668)</f>
        <v>0.542123450905624</v>
      </c>
      <c r="M1033" s="12" t="n">
        <f aca="false">AVERAGE(J1004:J1033)</f>
        <v>0.285441724496888</v>
      </c>
      <c r="N1033" s="22" t="n">
        <f aca="false">AVERAGE(F1004:F1033)</f>
        <v>76.2</v>
      </c>
      <c r="P1033" s="3" t="n">
        <v>42</v>
      </c>
      <c r="Q1033" s="0" t="n">
        <v>36</v>
      </c>
      <c r="R1033" s="8" t="n">
        <f aca="false">IF(P1033&lt;65,65-P1033,0)</f>
        <v>23</v>
      </c>
      <c r="S1033" s="8" t="n">
        <f aca="false">IF(Q1033&lt;65,65-Q1033," ")</f>
        <v>29</v>
      </c>
      <c r="T1033" s="4" t="n">
        <f aca="false">IF((F1033&lt;=28),(U1033*0.35),(F1033-28)*0.14)</f>
        <v>4.34</v>
      </c>
      <c r="U1033" s="25" t="n">
        <f aca="false">IF(R1033&gt;0,(R1033/7)*(4),0)</f>
        <v>13.1428571428571</v>
      </c>
      <c r="V1033" s="26" t="n">
        <f aca="false">(SUM(T$896:T1033))/(SUM(U$896:U1033))</f>
        <v>0.312585540838852</v>
      </c>
      <c r="W1033" s="21" t="n">
        <f aca="false">(AVERAGE(T1027:T1033))/(AVERAGE(U1027:U1033))</f>
        <v>0.328186046511628</v>
      </c>
    </row>
    <row r="1034" customFormat="false" ht="14.85" hidden="false" customHeight="false" outlineLevel="0" collapsed="false">
      <c r="A1034" s="10" t="n">
        <f aca="false">+A1033+1</f>
        <v>41693</v>
      </c>
      <c r="B1034" s="0" t="n">
        <v>31889</v>
      </c>
      <c r="C1034" s="0" t="n">
        <v>13870</v>
      </c>
      <c r="D1034" s="0" t="n">
        <v>24027</v>
      </c>
      <c r="E1034" s="8" t="n">
        <f aca="false">D1034-D1033</f>
        <v>40</v>
      </c>
      <c r="F1034" s="8" t="n">
        <f aca="false">(B1034-B1033)+((D1034-D1033)-(C1034-C1033))</f>
        <v>57</v>
      </c>
      <c r="G1034" s="8" t="n">
        <f aca="false">G1033+F1034</f>
        <v>42046</v>
      </c>
      <c r="H1034" s="8" t="n">
        <f aca="false">(B1034-B1033)-(C1034-C1033)</f>
        <v>17</v>
      </c>
      <c r="I1034" s="1" t="n">
        <f aca="false">AVERAGE(E1005:E1034)</f>
        <v>22.2</v>
      </c>
      <c r="J1034" s="11" t="n">
        <f aca="false">(D1034-D1033)/F1034</f>
        <v>0.701754385964912</v>
      </c>
      <c r="K1034" s="19" t="n">
        <f aca="false">SUM(E669:E1034)</f>
        <v>9139</v>
      </c>
      <c r="L1034" s="2" t="n">
        <f aca="false">(D1034-D669)/(G1034-G669)</f>
        <v>0.544478893393751</v>
      </c>
      <c r="M1034" s="12" t="n">
        <f aca="false">AVERAGE(J1005:J1034)</f>
        <v>0.299918808680215</v>
      </c>
      <c r="N1034" s="22" t="n">
        <f aca="false">AVERAGE(F1005:F1034)</f>
        <v>75.2333333333333</v>
      </c>
      <c r="P1034" s="3" t="n">
        <v>44</v>
      </c>
      <c r="Q1034" s="0" t="n">
        <v>36</v>
      </c>
      <c r="R1034" s="8" t="n">
        <f aca="false">IF(P1034&lt;65,65-P1034,0)</f>
        <v>21</v>
      </c>
      <c r="S1034" s="8" t="n">
        <f aca="false">IF(Q1034&lt;65,65-Q1034," ")</f>
        <v>29</v>
      </c>
      <c r="T1034" s="4" t="n">
        <f aca="false">IF((F1034&lt;=28),(U1034*0.35),(F1034-28)*0.14)</f>
        <v>4.06</v>
      </c>
      <c r="U1034" s="25" t="n">
        <f aca="false">IF(R1034&gt;0,(R1034/7)*(4),0)</f>
        <v>12</v>
      </c>
      <c r="V1034" s="26" t="n">
        <f aca="false">(SUM(T$896:T1034))/(SUM(U$896:U1034))</f>
        <v>0.312733882030178</v>
      </c>
      <c r="W1034" s="21" t="n">
        <f aca="false">(AVERAGE(T1028:T1034))/(AVERAGE(U1028:U1034))</f>
        <v>0.33625</v>
      </c>
    </row>
    <row r="1035" customFormat="false" ht="14.85" hidden="false" customHeight="false" outlineLevel="0" collapsed="false">
      <c r="A1035" s="10" t="n">
        <f aca="false">+A1034+1</f>
        <v>41694</v>
      </c>
      <c r="B1035" s="0" t="n">
        <v>31927</v>
      </c>
      <c r="C1035" s="0" t="n">
        <v>13896</v>
      </c>
      <c r="D1035" s="0" t="n">
        <v>24064</v>
      </c>
      <c r="E1035" s="8" t="n">
        <f aca="false">D1035-D1034</f>
        <v>37</v>
      </c>
      <c r="F1035" s="8" t="n">
        <f aca="false">(B1035-B1034)+((D1035-D1034)-(C1035-C1034))</f>
        <v>49</v>
      </c>
      <c r="G1035" s="8" t="n">
        <f aca="false">G1034+F1035</f>
        <v>42095</v>
      </c>
      <c r="H1035" s="8" t="n">
        <f aca="false">(B1035-B1034)-(C1035-C1034)</f>
        <v>12</v>
      </c>
      <c r="I1035" s="1" t="n">
        <f aca="false">AVERAGE(E1006:E1035)</f>
        <v>22.3666666666667</v>
      </c>
      <c r="J1035" s="11" t="n">
        <f aca="false">(D1035-D1034)/F1035</f>
        <v>0.755102040816326</v>
      </c>
      <c r="K1035" s="19" t="n">
        <f aca="false">SUM(E670:E1035)</f>
        <v>9169</v>
      </c>
      <c r="L1035" s="2" t="n">
        <f aca="false">(D1035-D670)/(G1035-G670)</f>
        <v>0.546197435132717</v>
      </c>
      <c r="M1035" s="12" t="n">
        <f aca="false">AVERAGE(J1006:J1035)</f>
        <v>0.314527820601815</v>
      </c>
      <c r="N1035" s="22" t="n">
        <f aca="false">AVERAGE(F1006:F1035)</f>
        <v>73.5</v>
      </c>
      <c r="P1035" s="3" t="n">
        <v>35</v>
      </c>
      <c r="Q1035" s="0" t="n">
        <v>36</v>
      </c>
      <c r="R1035" s="8" t="n">
        <f aca="false">IF(P1035&lt;65,65-P1035,0)</f>
        <v>30</v>
      </c>
      <c r="S1035" s="8" t="n">
        <f aca="false">IF(Q1035&lt;65,65-Q1035," ")</f>
        <v>29</v>
      </c>
      <c r="T1035" s="4" t="n">
        <f aca="false">IF((F1035&lt;=28),(U1035*0.35),(F1035-28)*0.14)</f>
        <v>2.94</v>
      </c>
      <c r="U1035" s="25" t="n">
        <f aca="false">IF(R1035&gt;0,(R1035/7)*(4),0)</f>
        <v>17.1428571428571</v>
      </c>
      <c r="V1035" s="26" t="n">
        <f aca="false">(SUM(T$896:T1035))/(SUM(U$896:U1035))</f>
        <v>0.311580952380952</v>
      </c>
      <c r="W1035" s="21" t="n">
        <f aca="false">(AVERAGE(T1029:T1035))/(AVERAGE(U1029:U1035))</f>
        <v>0.313864864864865</v>
      </c>
    </row>
    <row r="1036" customFormat="false" ht="14.85" hidden="false" customHeight="false" outlineLevel="0" collapsed="false">
      <c r="A1036" s="10" t="n">
        <f aca="false">+A1035+1</f>
        <v>41695</v>
      </c>
      <c r="B1036" s="0" t="n">
        <v>31992</v>
      </c>
      <c r="C1036" s="0" t="n">
        <v>13904</v>
      </c>
      <c r="D1036" s="0" t="n">
        <v>24087</v>
      </c>
      <c r="E1036" s="8" t="n">
        <f aca="false">D1036-D1035</f>
        <v>23</v>
      </c>
      <c r="F1036" s="8" t="n">
        <f aca="false">(B1036-B1035)+((D1036-D1035)-(C1036-C1035))</f>
        <v>80</v>
      </c>
      <c r="G1036" s="8" t="n">
        <f aca="false">G1035+F1036</f>
        <v>42175</v>
      </c>
      <c r="H1036" s="8" t="n">
        <f aca="false">(B1036-B1035)-(C1036-C1035)</f>
        <v>57</v>
      </c>
      <c r="I1036" s="1" t="n">
        <f aca="false">AVERAGE(E1007:E1036)</f>
        <v>22.5666666666667</v>
      </c>
      <c r="J1036" s="11" t="n">
        <f aca="false">(D1036-D1035)/F1036</f>
        <v>0.2875</v>
      </c>
      <c r="K1036" s="19" t="n">
        <f aca="false">SUM(E671:E1036)</f>
        <v>9180</v>
      </c>
      <c r="L1036" s="2" t="n">
        <f aca="false">(D1036-D671)/(G1036-G671)</f>
        <v>0.546229508196721</v>
      </c>
      <c r="M1036" s="12" t="n">
        <f aca="false">AVERAGE(J1007:J1036)</f>
        <v>0.317522006648327</v>
      </c>
      <c r="N1036" s="22" t="n">
        <f aca="false">AVERAGE(F1007:F1036)</f>
        <v>73.3</v>
      </c>
      <c r="P1036" s="3" t="n">
        <v>30</v>
      </c>
      <c r="Q1036" s="0" t="n">
        <v>37</v>
      </c>
      <c r="R1036" s="8" t="n">
        <f aca="false">IF(P1036&lt;65,65-P1036,0)</f>
        <v>35</v>
      </c>
      <c r="S1036" s="8" t="n">
        <f aca="false">IF(Q1036&lt;65,65-Q1036," ")</f>
        <v>28</v>
      </c>
      <c r="T1036" s="4" t="n">
        <f aca="false">IF((F1036&lt;=28),(U1036*0.35),(F1036-28)*0.14)</f>
        <v>7.28</v>
      </c>
      <c r="U1036" s="25" t="n">
        <f aca="false">IF(R1036&gt;0,(R1036/7)*(4),0)</f>
        <v>20</v>
      </c>
      <c r="V1036" s="26" t="n">
        <f aca="false">(SUM(T$896:T1036))/(SUM(U$896:U1036))</f>
        <v>0.312075471698113</v>
      </c>
      <c r="W1036" s="21" t="n">
        <f aca="false">(AVERAGE(T1030:T1036))/(AVERAGE(U1030:U1036))</f>
        <v>0.311111111111111</v>
      </c>
    </row>
    <row r="1037" customFormat="false" ht="14.85" hidden="false" customHeight="false" outlineLevel="0" collapsed="false">
      <c r="A1037" s="10" t="n">
        <f aca="false">+A1036+1</f>
        <v>41696</v>
      </c>
      <c r="B1037" s="0" t="n">
        <v>32056</v>
      </c>
      <c r="C1037" s="0" t="n">
        <v>13909</v>
      </c>
      <c r="D1037" s="0" t="n">
        <v>24105</v>
      </c>
      <c r="E1037" s="8" t="n">
        <f aca="false">D1037-D1036</f>
        <v>18</v>
      </c>
      <c r="F1037" s="8" t="n">
        <f aca="false">(B1037-B1036)+((D1037-D1036)-(C1037-C1036))</f>
        <v>77</v>
      </c>
      <c r="G1037" s="8" t="n">
        <f aca="false">G1036+F1037</f>
        <v>42252</v>
      </c>
      <c r="H1037" s="8" t="n">
        <f aca="false">(B1037-B1036)-(C1037-C1036)</f>
        <v>59</v>
      </c>
      <c r="I1037" s="1" t="n">
        <f aca="false">AVERAGE(E1008:E1037)</f>
        <v>22.7666666666667</v>
      </c>
      <c r="J1037" s="11" t="n">
        <f aca="false">(D1037-D1036)/F1037</f>
        <v>0.233766233766234</v>
      </c>
      <c r="K1037" s="19" t="n">
        <f aca="false">SUM(E672:E1037)</f>
        <v>9181</v>
      </c>
      <c r="L1037" s="2" t="n">
        <f aca="false">(D1037-D672)/(G1037-G672)</f>
        <v>0.545719902305355</v>
      </c>
      <c r="M1037" s="12" t="n">
        <f aca="false">AVERAGE(J1008:J1037)</f>
        <v>0.32091861004493</v>
      </c>
      <c r="N1037" s="22" t="n">
        <f aca="false">AVERAGE(F1008:F1037)</f>
        <v>72.8333333333333</v>
      </c>
      <c r="P1037" s="3" t="n">
        <v>26</v>
      </c>
      <c r="Q1037" s="0" t="n">
        <v>37</v>
      </c>
      <c r="R1037" s="8" t="n">
        <f aca="false">IF(P1037&lt;65,65-P1037,0)</f>
        <v>39</v>
      </c>
      <c r="S1037" s="8" t="n">
        <f aca="false">IF(Q1037&lt;65,65-Q1037," ")</f>
        <v>28</v>
      </c>
      <c r="T1037" s="4" t="n">
        <f aca="false">IF((F1037&lt;=28),(U1037*0.35),(F1037-28)*0.14)</f>
        <v>6.86</v>
      </c>
      <c r="U1037" s="25" t="n">
        <f aca="false">IF(R1037&gt;0,(R1037/7)*(4),0)</f>
        <v>22.2857142857143</v>
      </c>
      <c r="V1037" s="26" t="n">
        <f aca="false">(SUM(T$896:T1037))/(SUM(U$896:U1037))</f>
        <v>0.312031208322219</v>
      </c>
      <c r="W1037" s="21" t="n">
        <f aca="false">(AVERAGE(T1031:T1037))/(AVERAGE(U1031:U1037))</f>
        <v>0.300964467005076</v>
      </c>
    </row>
    <row r="1038" customFormat="false" ht="14.85" hidden="false" customHeight="false" outlineLevel="0" collapsed="false">
      <c r="A1038" s="10" t="n">
        <f aca="false">+A1037+1</f>
        <v>41697</v>
      </c>
      <c r="B1038" s="0" t="n">
        <v>32114</v>
      </c>
      <c r="C1038" s="0" t="n">
        <v>13929</v>
      </c>
      <c r="D1038" s="0" t="n">
        <v>24148</v>
      </c>
      <c r="E1038" s="8" t="n">
        <f aca="false">D1038-D1037</f>
        <v>43</v>
      </c>
      <c r="F1038" s="8" t="n">
        <f aca="false">(B1038-B1037)+((D1038-D1037)-(C1038-C1037))</f>
        <v>81</v>
      </c>
      <c r="G1038" s="8" t="n">
        <f aca="false">G1037+F1038</f>
        <v>42333</v>
      </c>
      <c r="H1038" s="8" t="n">
        <f aca="false">(B1038-B1037)-(C1038-C1037)</f>
        <v>38</v>
      </c>
      <c r="I1038" s="1" t="n">
        <f aca="false">AVERAGE(E1009:E1038)</f>
        <v>23.6</v>
      </c>
      <c r="J1038" s="11" t="n">
        <f aca="false">(D1038-D1037)/F1038</f>
        <v>0.530864197530864</v>
      </c>
      <c r="K1038" s="19" t="n">
        <f aca="false">SUM(E673:E1038)</f>
        <v>9204</v>
      </c>
      <c r="L1038" s="2" t="n">
        <f aca="false">(D1038-D673)/(G1038-G673)</f>
        <v>0.547575126450461</v>
      </c>
      <c r="M1038" s="12" t="n">
        <f aca="false">AVERAGE(J1009:J1038)</f>
        <v>0.331471226153102</v>
      </c>
      <c r="N1038" s="22" t="n">
        <f aca="false">AVERAGE(F1009:F1038)</f>
        <v>72.7333333333333</v>
      </c>
      <c r="P1038" s="3" t="n">
        <v>24</v>
      </c>
      <c r="Q1038" s="0" t="n">
        <v>37</v>
      </c>
      <c r="R1038" s="8" t="n">
        <f aca="false">IF(P1038&lt;65,65-P1038,0)</f>
        <v>41</v>
      </c>
      <c r="S1038" s="8" t="n">
        <f aca="false">IF(Q1038&lt;65,65-Q1038," ")</f>
        <v>28</v>
      </c>
      <c r="T1038" s="4" t="n">
        <f aca="false">IF((F1038&lt;=28),(U1038*0.35),(F1038-28)*0.14)</f>
        <v>7.42</v>
      </c>
      <c r="U1038" s="25" t="n">
        <f aca="false">IF(R1038&gt;0,(R1038/7)*(4),0)</f>
        <v>23.4285714285714</v>
      </c>
      <c r="V1038" s="26" t="n">
        <f aca="false">(SUM(T$896:T1038))/(SUM(U$896:U1038))</f>
        <v>0.312081794195251</v>
      </c>
      <c r="W1038" s="21" t="n">
        <f aca="false">(AVERAGE(T1032:T1038))/(AVERAGE(U1032:U1038))</f>
        <v>0.306822429906542</v>
      </c>
    </row>
    <row r="1039" customFormat="false" ht="14.85" hidden="false" customHeight="false" outlineLevel="0" collapsed="false">
      <c r="A1039" s="10" t="n">
        <f aca="false">+A1038+1</f>
        <v>41698</v>
      </c>
      <c r="B1039" s="0" t="n">
        <v>32179</v>
      </c>
      <c r="C1039" s="0" t="n">
        <v>13943</v>
      </c>
      <c r="D1039" s="23" t="n">
        <v>24187</v>
      </c>
      <c r="E1039" s="8" t="n">
        <f aca="false">D1039-D1038</f>
        <v>39</v>
      </c>
      <c r="F1039" s="8" t="n">
        <f aca="false">(B1039-B1038)+((D1039-D1038)-(C1039-C1038))</f>
        <v>90</v>
      </c>
      <c r="G1039" s="8" t="n">
        <f aca="false">G1038+F1039</f>
        <v>42423</v>
      </c>
      <c r="H1039" s="8" t="n">
        <f aca="false">(B1039-B1038)-(C1039-C1038)</f>
        <v>51</v>
      </c>
      <c r="I1039" s="1" t="n">
        <f aca="false">AVERAGE(E1010:E1039)</f>
        <v>24.3666666666667</v>
      </c>
      <c r="J1039" s="11" t="n">
        <f aca="false">(D1039-D1038)/F1039</f>
        <v>0.433333333333333</v>
      </c>
      <c r="K1039" s="19" t="n">
        <f aca="false">SUM(E674:E1039)</f>
        <v>9241</v>
      </c>
      <c r="L1039" s="2" t="n">
        <f aca="false">(D1039-D674)/(G1039-G674)</f>
        <v>0.547770322427409</v>
      </c>
      <c r="M1039" s="12" t="n">
        <f aca="false">AVERAGE(J1010:J1039)</f>
        <v>0.33992316123425</v>
      </c>
      <c r="N1039" s="14" t="n">
        <f aca="false">AVERAGE(F1010:F1039)</f>
        <v>72.7666666666667</v>
      </c>
      <c r="O1039" s="8" t="n">
        <f aca="false">SUM(E1012:E1039)</f>
        <v>657</v>
      </c>
      <c r="P1039" s="3" t="n">
        <v>17</v>
      </c>
      <c r="Q1039" s="0" t="n">
        <v>38</v>
      </c>
      <c r="R1039" s="8" t="n">
        <f aca="false">IF(P1039&lt;65,65-P1039,0)</f>
        <v>48</v>
      </c>
      <c r="S1039" s="8" t="n">
        <f aca="false">IF(Q1039&lt;65,65-Q1039," ")</f>
        <v>27</v>
      </c>
      <c r="T1039" s="4" t="n">
        <f aca="false">IF((F1039&lt;=28),(U1039*0.35),(F1039-28)*0.14)</f>
        <v>8.68</v>
      </c>
      <c r="U1039" s="25" t="n">
        <f aca="false">IF(R1039&gt;0,(R1039/7)*(4),0)</f>
        <v>27.4285714285714</v>
      </c>
      <c r="V1039" s="26" t="n">
        <f aca="false">(SUM(T$896:T1039))/(SUM(U$896:U1039))</f>
        <v>0.312136529442418</v>
      </c>
      <c r="W1039" s="21" t="n">
        <f aca="false">(AVERAGE(T1033:T1039))/(AVERAGE(U1033:U1039))</f>
        <v>0.307025316455696</v>
      </c>
    </row>
    <row r="1040" customFormat="false" ht="14.85" hidden="false" customHeight="false" outlineLevel="0" collapsed="false">
      <c r="A1040" s="10" t="n">
        <f aca="false">+A1039+1</f>
        <v>41699</v>
      </c>
      <c r="B1040" s="0" t="n">
        <v>32242</v>
      </c>
      <c r="C1040" s="0" t="n">
        <v>13959</v>
      </c>
      <c r="D1040" s="0" t="n">
        <v>24234</v>
      </c>
      <c r="E1040" s="8" t="n">
        <f aca="false">D1040-D1039</f>
        <v>47</v>
      </c>
      <c r="F1040" s="8" t="n">
        <f aca="false">(B1040-B1039)+((D1040-D1039)-(C1040-C1039))</f>
        <v>94</v>
      </c>
      <c r="G1040" s="8" t="n">
        <f aca="false">G1039+F1040</f>
        <v>42517</v>
      </c>
      <c r="H1040" s="8" t="n">
        <f aca="false">(B1040-B1039)-(C1040-C1039)</f>
        <v>47</v>
      </c>
      <c r="I1040" s="1" t="n">
        <f aca="false">AVERAGE(E1011:E1040)</f>
        <v>24.6333333333333</v>
      </c>
      <c r="J1040" s="11" t="n">
        <f aca="false">(D1040-D1039)/F1040</f>
        <v>0.5</v>
      </c>
      <c r="K1040" s="19" t="n">
        <f aca="false">SUM(E675:E1040)</f>
        <v>9272</v>
      </c>
      <c r="L1040" s="2" t="n">
        <f aca="false">(D1040-D675)/(G1040-G675)</f>
        <v>0.548497955797831</v>
      </c>
      <c r="M1040" s="12" t="n">
        <f aca="false">AVERAGE(J1011:J1040)</f>
        <v>0.342145383456473</v>
      </c>
      <c r="N1040" s="22" t="n">
        <f aca="false">AVERAGE(F1011:F1040)</f>
        <v>72.9</v>
      </c>
      <c r="P1040" s="3" t="n">
        <v>29</v>
      </c>
      <c r="Q1040" s="0" t="n">
        <v>38</v>
      </c>
      <c r="R1040" s="8" t="n">
        <f aca="false">IF(P1040&lt;65,65-P1040,0)</f>
        <v>36</v>
      </c>
      <c r="S1040" s="8" t="n">
        <f aca="false">IF(Q1040&lt;65,65-Q1040," ")</f>
        <v>27</v>
      </c>
      <c r="T1040" s="4" t="n">
        <f aca="false">IF((F1040&lt;=28),(U1040*0.35),(F1040-28)*0.14)</f>
        <v>9.24</v>
      </c>
      <c r="U1040" s="25" t="n">
        <f aca="false">IF(R1040&gt;0,(R1040/7)*(4),0)</f>
        <v>20.5714285714286</v>
      </c>
      <c r="V1040" s="26" t="n">
        <f aca="false">(SUM(T$896:T1040))/(SUM(U$896:U1040))</f>
        <v>0.313409912235416</v>
      </c>
      <c r="W1040" s="21" t="n">
        <f aca="false">(AVERAGE(T1034:T1040))/(AVERAGE(U1034:U1040))</f>
        <v>0.32536</v>
      </c>
    </row>
    <row r="1041" customFormat="false" ht="14.85" hidden="false" customHeight="false" outlineLevel="0" collapsed="false">
      <c r="A1041" s="10" t="n">
        <f aca="false">+A1040+1</f>
        <v>41700</v>
      </c>
      <c r="B1041" s="0" t="n">
        <v>32309</v>
      </c>
      <c r="C1041" s="0" t="n">
        <v>13966</v>
      </c>
      <c r="D1041" s="0" t="n">
        <v>24253</v>
      </c>
      <c r="E1041" s="8" t="n">
        <f aca="false">D1041-D1040</f>
        <v>19</v>
      </c>
      <c r="F1041" s="8" t="n">
        <f aca="false">(B1041-B1040)+((D1041-D1040)-(C1041-C1040))</f>
        <v>79</v>
      </c>
      <c r="G1041" s="8" t="n">
        <f aca="false">G1040+F1041</f>
        <v>42596</v>
      </c>
      <c r="H1041" s="8" t="n">
        <f aca="false">(B1041-B1040)-(C1041-C1040)</f>
        <v>60</v>
      </c>
      <c r="I1041" s="1" t="n">
        <f aca="false">AVERAGE(E1012:E1041)</f>
        <v>24.1</v>
      </c>
      <c r="J1041" s="11" t="n">
        <f aca="false">(D1041-D1040)/F1041</f>
        <v>0.240506329113924</v>
      </c>
      <c r="K1041" s="19" t="n">
        <f aca="false">SUM(E676:E1041)</f>
        <v>9276</v>
      </c>
      <c r="L1041" s="2" t="n">
        <f aca="false">(D1041-D676)/(G1041-G676)</f>
        <v>0.547650053273352</v>
      </c>
      <c r="M1041" s="12" t="n">
        <f aca="false">AVERAGE(J1012:J1041)</f>
        <v>0.33761745822622</v>
      </c>
      <c r="N1041" s="22" t="n">
        <f aca="false">AVERAGE(F1012:F1041)</f>
        <v>72.4333333333333</v>
      </c>
      <c r="P1041" s="3" t="n">
        <v>36</v>
      </c>
      <c r="Q1041" s="0" t="n">
        <v>38</v>
      </c>
      <c r="R1041" s="8" t="n">
        <f aca="false">IF(P1041&lt;65,65-P1041,0)</f>
        <v>29</v>
      </c>
      <c r="S1041" s="8" t="n">
        <f aca="false">IF(Q1041&lt;65,65-Q1041," ")</f>
        <v>27</v>
      </c>
      <c r="T1041" s="4" t="n">
        <f aca="false">IF((F1041&lt;=28),(U1041*0.35),(F1041-28)*0.14)</f>
        <v>7.14</v>
      </c>
      <c r="U1041" s="25" t="n">
        <f aca="false">IF(R1041&gt;0,(R1041/7)*(4),0)</f>
        <v>16.5714285714286</v>
      </c>
      <c r="V1041" s="26" t="n">
        <f aca="false">(SUM(T$896:T1041))/(SUM(U$896:U1041))</f>
        <v>0.314282603125801</v>
      </c>
      <c r="W1041" s="21" t="n">
        <f aca="false">(AVERAGE(T1035:T1041))/(AVERAGE(U1035:U1041))</f>
        <v>0.336162790697674</v>
      </c>
    </row>
    <row r="1042" customFormat="false" ht="14.85" hidden="false" customHeight="false" outlineLevel="0" collapsed="false">
      <c r="A1042" s="10" t="n">
        <f aca="false">+A1041+1</f>
        <v>41701</v>
      </c>
      <c r="B1042" s="0" t="n">
        <v>32370</v>
      </c>
      <c r="C1042" s="0" t="n">
        <v>13968</v>
      </c>
      <c r="D1042" s="0" t="n">
        <v>24259</v>
      </c>
      <c r="E1042" s="8" t="n">
        <f aca="false">D1042-D1041</f>
        <v>6</v>
      </c>
      <c r="F1042" s="8" t="n">
        <f aca="false">(B1042-B1041)+((D1042-D1041)-(C1042-C1041))</f>
        <v>65</v>
      </c>
      <c r="G1042" s="8" t="n">
        <f aca="false">G1041+F1042</f>
        <v>42661</v>
      </c>
      <c r="H1042" s="8" t="n">
        <f aca="false">(B1042-B1041)-(C1042-C1041)</f>
        <v>59</v>
      </c>
      <c r="I1042" s="1" t="n">
        <f aca="false">AVERAGE(E1013:E1042)</f>
        <v>23.9</v>
      </c>
      <c r="J1042" s="11" t="n">
        <f aca="false">(D1042-D1041)/F1042</f>
        <v>0.0923076923076923</v>
      </c>
      <c r="K1042" s="19" t="n">
        <f aca="false">SUM(E677:E1042)</f>
        <v>9258</v>
      </c>
      <c r="L1042" s="2" t="n">
        <f aca="false">(D1042-D677)/(G1042-G677)</f>
        <v>0.547500592276712</v>
      </c>
      <c r="M1042" s="12" t="n">
        <f aca="false">AVERAGE(J1013:J1042)</f>
        <v>0.334540535149297</v>
      </c>
      <c r="N1042" s="22" t="n">
        <f aca="false">AVERAGE(F1013:F1042)</f>
        <v>72.4333333333333</v>
      </c>
      <c r="P1042" s="3" t="n">
        <v>25</v>
      </c>
      <c r="Q1042" s="0" t="n">
        <v>38</v>
      </c>
      <c r="R1042" s="8" t="n">
        <f aca="false">IF(P1042&lt;65,65-P1042,0)</f>
        <v>40</v>
      </c>
      <c r="S1042" s="8" t="n">
        <f aca="false">IF(Q1042&lt;65,65-Q1042," ")</f>
        <v>27</v>
      </c>
      <c r="T1042" s="4" t="n">
        <f aca="false">IF((F1042&lt;=28),(U1042*0.35),(F1042-28)*0.14)</f>
        <v>5.18</v>
      </c>
      <c r="U1042" s="25" t="n">
        <f aca="false">IF(R1042&gt;0,(R1042/7)*(4),0)</f>
        <v>22.8571428571429</v>
      </c>
      <c r="V1042" s="26" t="n">
        <f aca="false">(SUM(T$896:T1042))/(SUM(U$896:U1042))</f>
        <v>0.313393355313213</v>
      </c>
      <c r="W1042" s="21" t="n">
        <f aca="false">(AVERAGE(T1036:T1042))/(AVERAGE(U1036:U1042))</f>
        <v>0.338246268656716</v>
      </c>
    </row>
    <row r="1043" customFormat="false" ht="14.85" hidden="false" customHeight="false" outlineLevel="0" collapsed="false">
      <c r="A1043" s="10" t="n">
        <f aca="false">+A1042+1</f>
        <v>41702</v>
      </c>
      <c r="B1043" s="0" t="n">
        <v>32466</v>
      </c>
      <c r="C1043" s="0" t="n">
        <v>13968</v>
      </c>
      <c r="D1043" s="0" t="n">
        <v>24266</v>
      </c>
      <c r="E1043" s="8" t="n">
        <f aca="false">D1043-D1042</f>
        <v>7</v>
      </c>
      <c r="F1043" s="8" t="n">
        <f aca="false">(B1043-B1042)+((D1043-D1042)-(C1043-C1042))</f>
        <v>103</v>
      </c>
      <c r="G1043" s="8" t="n">
        <f aca="false">G1042+F1043</f>
        <v>42764</v>
      </c>
      <c r="H1043" s="8" t="n">
        <f aca="false">(B1043-B1042)-(C1043-C1042)</f>
        <v>96</v>
      </c>
      <c r="I1043" s="1" t="n">
        <f aca="false">AVERAGE(E1014:E1043)</f>
        <v>23.3</v>
      </c>
      <c r="J1043" s="11" t="n">
        <f aca="false">(D1043-D1042)/F1043</f>
        <v>0.0679611650485437</v>
      </c>
      <c r="K1043" s="19" t="n">
        <f aca="false">SUM(E678:E1043)</f>
        <v>9251</v>
      </c>
      <c r="L1043" s="2" t="n">
        <f aca="false">(D1043-D678)/(G1043-G678)</f>
        <v>0.545105225821707</v>
      </c>
      <c r="M1043" s="12" t="n">
        <f aca="false">AVERAGE(J1014:J1043)</f>
        <v>0.322438091225628</v>
      </c>
      <c r="N1043" s="22" t="n">
        <f aca="false">AVERAGE(F1014:F1043)</f>
        <v>73.9333333333333</v>
      </c>
      <c r="P1043" s="3" t="n">
        <v>21</v>
      </c>
      <c r="Q1043" s="0" t="n">
        <v>38</v>
      </c>
      <c r="R1043" s="8" t="n">
        <f aca="false">IF(P1043&lt;65,65-P1043,0)</f>
        <v>44</v>
      </c>
      <c r="S1043" s="8" t="n">
        <f aca="false">IF(Q1043&lt;65,65-Q1043," ")</f>
        <v>27</v>
      </c>
      <c r="T1043" s="4" t="n">
        <f aca="false">IF((F1043&lt;=28),(U1043*0.35),(F1043-28)*0.14)</f>
        <v>10.5</v>
      </c>
      <c r="U1043" s="25" t="n">
        <f aca="false">IF(R1043&gt;0,(R1043/7)*(4),0)</f>
        <v>25.1428571428571</v>
      </c>
      <c r="V1043" s="26" t="n">
        <f aca="false">(SUM(T$896:T1043))/(SUM(U$896:U1043))</f>
        <v>0.314543516428392</v>
      </c>
      <c r="W1043" s="21" t="n">
        <f aca="false">(AVERAGE(T1037:T1043))/(AVERAGE(U1037:U1043))</f>
        <v>0.347599277978339</v>
      </c>
    </row>
    <row r="1044" customFormat="false" ht="14.85" hidden="false" customHeight="false" outlineLevel="0" collapsed="false">
      <c r="A1044" s="10" t="n">
        <f aca="false">+A1043+1</f>
        <v>41703</v>
      </c>
      <c r="B1044" s="0" t="n">
        <v>32522</v>
      </c>
      <c r="C1044" s="0" t="n">
        <v>13984</v>
      </c>
      <c r="D1044" s="0" t="n">
        <v>24303</v>
      </c>
      <c r="E1044" s="8" t="n">
        <f aca="false">D1044-D1043</f>
        <v>37</v>
      </c>
      <c r="F1044" s="8" t="n">
        <f aca="false">(B1044-B1043)+((D1044-D1043)-(C1044-C1043))</f>
        <v>77</v>
      </c>
      <c r="G1044" s="8" t="n">
        <f aca="false">G1043+F1044</f>
        <v>42841</v>
      </c>
      <c r="H1044" s="8" t="n">
        <f aca="false">(B1044-B1043)-(C1044-C1043)</f>
        <v>40</v>
      </c>
      <c r="I1044" s="1" t="n">
        <f aca="false">AVERAGE(E1015:E1044)</f>
        <v>24.2666666666667</v>
      </c>
      <c r="J1044" s="11" t="n">
        <f aca="false">(D1044-D1043)/F1044</f>
        <v>0.480519480519481</v>
      </c>
      <c r="K1044" s="19" t="n">
        <f aca="false">SUM(E679:E1044)</f>
        <v>9258</v>
      </c>
      <c r="L1044" s="2" t="n">
        <f aca="false">(D1044-D679)/(G1044-G679)</f>
        <v>0.544080307056392</v>
      </c>
      <c r="M1044" s="12" t="n">
        <f aca="false">AVERAGE(J1015:J1044)</f>
        <v>0.334352843140379</v>
      </c>
      <c r="N1044" s="22" t="n">
        <f aca="false">AVERAGE(F1015:F1044)</f>
        <v>74.3333333333333</v>
      </c>
      <c r="P1044" s="3" t="n">
        <v>33</v>
      </c>
      <c r="Q1044" s="0" t="n">
        <v>39</v>
      </c>
      <c r="R1044" s="8" t="n">
        <f aca="false">IF(P1044&lt;65,65-P1044,0)</f>
        <v>32</v>
      </c>
      <c r="S1044" s="8" t="n">
        <f aca="false">IF(Q1044&lt;65,65-Q1044," ")</f>
        <v>26</v>
      </c>
      <c r="T1044" s="4" t="n">
        <f aca="false">IF((F1044&lt;=28),(U1044*0.35),(F1044-28)*0.14)</f>
        <v>6.86</v>
      </c>
      <c r="U1044" s="25" t="n">
        <f aca="false">IF(R1044&gt;0,(R1044/7)*(4),0)</f>
        <v>18.2857142857143</v>
      </c>
      <c r="V1044" s="26" t="n">
        <f aca="false">(SUM(T$896:T1044))/(SUM(U$896:U1044))</f>
        <v>0.315026125901966</v>
      </c>
      <c r="W1044" s="21" t="n">
        <f aca="false">(AVERAGE(T1038:T1044))/(AVERAGE(U1038:U1044))</f>
        <v>0.356611111111111</v>
      </c>
    </row>
    <row r="1045" customFormat="false" ht="14.85" hidden="false" customHeight="false" outlineLevel="0" collapsed="false">
      <c r="A1045" s="10" t="n">
        <f aca="false">+A1044+1</f>
        <v>41704</v>
      </c>
      <c r="B1045" s="0" t="n">
        <v>32576</v>
      </c>
      <c r="C1045" s="0" t="n">
        <v>14000</v>
      </c>
      <c r="D1045" s="0" t="n">
        <v>24336</v>
      </c>
      <c r="E1045" s="8" t="n">
        <f aca="false">D1045-D1044</f>
        <v>33</v>
      </c>
      <c r="F1045" s="8" t="n">
        <f aca="false">(B1045-B1044)+((D1045-D1044)-(C1045-C1044))</f>
        <v>71</v>
      </c>
      <c r="G1045" s="8" t="n">
        <f aca="false">G1044+F1045</f>
        <v>42912</v>
      </c>
      <c r="H1045" s="8" t="n">
        <f aca="false">(B1045-B1044)-(C1045-C1044)</f>
        <v>38</v>
      </c>
      <c r="I1045" s="1" t="n">
        <f aca="false">AVERAGE(E1016:E1045)</f>
        <v>25.3666666666667</v>
      </c>
      <c r="J1045" s="11" t="n">
        <f aca="false">(D1045-D1044)/F1045</f>
        <v>0.464788732394366</v>
      </c>
      <c r="K1045" s="19" t="n">
        <f aca="false">SUM(E680:E1045)</f>
        <v>9247</v>
      </c>
      <c r="L1045" s="2" t="n">
        <f aca="false">(D1045-D680)/(G1045-G680)</f>
        <v>0.544209656475033</v>
      </c>
      <c r="M1045" s="12" t="n">
        <f aca="false">AVERAGE(J1016:J1045)</f>
        <v>0.349845800886858</v>
      </c>
      <c r="N1045" s="22" t="n">
        <f aca="false">AVERAGE(F1016:F1045)</f>
        <v>74.5666666666667</v>
      </c>
      <c r="P1045" s="3" t="n">
        <v>23</v>
      </c>
      <c r="Q1045" s="0" t="n">
        <v>39</v>
      </c>
      <c r="R1045" s="8" t="n">
        <f aca="false">IF(P1045&lt;65,65-P1045,0)</f>
        <v>42</v>
      </c>
      <c r="S1045" s="8" t="n">
        <f aca="false">IF(Q1045&lt;65,65-Q1045," ")</f>
        <v>26</v>
      </c>
      <c r="T1045" s="4" t="n">
        <f aca="false">IF((F1045&lt;=28),(U1045*0.35),(F1045-28)*0.14)</f>
        <v>6.02</v>
      </c>
      <c r="U1045" s="25" t="n">
        <f aca="false">IF(R1045&gt;0,(R1045/7)*(4),0)</f>
        <v>24</v>
      </c>
      <c r="V1045" s="26" t="n">
        <f aca="false">(SUM(T$896:T1045))/(SUM(U$896:U1045))</f>
        <v>0.314362226052696</v>
      </c>
      <c r="W1045" s="21" t="n">
        <f aca="false">(AVERAGE(T1039:T1045))/(AVERAGE(U1039:U1045))</f>
        <v>0.346254612546126</v>
      </c>
    </row>
    <row r="1046" customFormat="false" ht="14.85" hidden="false" customHeight="false" outlineLevel="0" collapsed="false">
      <c r="A1046" s="10" t="n">
        <f aca="false">+A1045+1</f>
        <v>41705</v>
      </c>
      <c r="B1046" s="0" t="n">
        <v>32630</v>
      </c>
      <c r="C1046" s="0" t="n">
        <v>14014</v>
      </c>
      <c r="D1046" s="0" t="n">
        <v>24371</v>
      </c>
      <c r="E1046" s="8" t="n">
        <f aca="false">D1046-D1045</f>
        <v>35</v>
      </c>
      <c r="F1046" s="8" t="n">
        <f aca="false">(B1046-B1045)+((D1046-D1045)-(C1046-C1045))</f>
        <v>75</v>
      </c>
      <c r="G1046" s="8" t="n">
        <f aca="false">G1045+F1046</f>
        <v>42987</v>
      </c>
      <c r="H1046" s="8" t="n">
        <f aca="false">(B1046-B1045)-(C1046-C1045)</f>
        <v>40</v>
      </c>
      <c r="I1046" s="1" t="n">
        <f aca="false">AVERAGE(E1017:E1046)</f>
        <v>26.2</v>
      </c>
      <c r="J1046" s="11" t="n">
        <f aca="false">(D1046-D1045)/F1046</f>
        <v>0.466666666666667</v>
      </c>
      <c r="K1046" s="19" t="n">
        <f aca="false">SUM(E681:E1046)</f>
        <v>9255</v>
      </c>
      <c r="L1046" s="2" t="n">
        <f aca="false">(D1046-D681)/(G1046-G681)</f>
        <v>0.545207903273371</v>
      </c>
      <c r="M1046" s="12" t="n">
        <f aca="false">AVERAGE(J1017:J1046)</f>
        <v>0.360835146396752</v>
      </c>
      <c r="N1046" s="22" t="n">
        <f aca="false">AVERAGE(F1017:F1046)</f>
        <v>74.6333333333333</v>
      </c>
      <c r="P1046" s="3" t="n">
        <v>32</v>
      </c>
      <c r="Q1046" s="0" t="n">
        <v>39</v>
      </c>
      <c r="R1046" s="8" t="n">
        <f aca="false">IF(P1046&lt;65,65-P1046,0)</f>
        <v>33</v>
      </c>
      <c r="S1046" s="8" t="n">
        <f aca="false">IF(Q1046&lt;65,65-Q1046," ")</f>
        <v>26</v>
      </c>
      <c r="T1046" s="4" t="n">
        <f aca="false">IF((F1046&lt;=28),(U1046*0.35),(F1046-28)*0.14)</f>
        <v>6.58</v>
      </c>
      <c r="U1046" s="25" t="n">
        <f aca="false">IF(R1046&gt;0,(R1046/7)*(4),0)</f>
        <v>18.8571428571429</v>
      </c>
      <c r="V1046" s="26" t="n">
        <f aca="false">(SUM(T$896:T1046))/(SUM(U$896:U1046))</f>
        <v>0.314640937957987</v>
      </c>
      <c r="W1046" s="21" t="n">
        <f aca="false">(AVERAGE(T1040:T1046))/(AVERAGE(U1040:U1046))</f>
        <v>0.3521875</v>
      </c>
    </row>
    <row r="1047" customFormat="false" ht="14.85" hidden="false" customHeight="false" outlineLevel="0" collapsed="false">
      <c r="A1047" s="10" t="n">
        <f aca="false">+A1046+1</f>
        <v>41706</v>
      </c>
      <c r="B1047" s="0" t="n">
        <v>32676</v>
      </c>
      <c r="C1047" s="0" t="n">
        <v>14036</v>
      </c>
      <c r="D1047" s="0" t="n">
        <v>24406</v>
      </c>
      <c r="E1047" s="8" t="n">
        <f aca="false">D1047-D1046</f>
        <v>35</v>
      </c>
      <c r="F1047" s="8" t="n">
        <f aca="false">(B1047-B1046)+((D1047-D1046)-(C1047-C1046))</f>
        <v>59</v>
      </c>
      <c r="G1047" s="8" t="n">
        <f aca="false">G1046+F1047</f>
        <v>43046</v>
      </c>
      <c r="H1047" s="8" t="n">
        <f aca="false">(B1047-B1046)-(C1047-C1046)</f>
        <v>24</v>
      </c>
      <c r="I1047" s="1" t="n">
        <f aca="false">AVERAGE(E1018:E1047)</f>
        <v>26.9</v>
      </c>
      <c r="J1047" s="11" t="n">
        <f aca="false">(D1047-D1046)/F1047</f>
        <v>0.593220338983051</v>
      </c>
      <c r="K1047" s="19" t="n">
        <f aca="false">SUM(E682:E1047)</f>
        <v>9279</v>
      </c>
      <c r="L1047" s="2" t="n">
        <f aca="false">(D1047-D682)/(G1047-G682)</f>
        <v>0.546870391127367</v>
      </c>
      <c r="M1047" s="12" t="n">
        <f aca="false">AVERAGE(J1018:J1047)</f>
        <v>0.374701984700406</v>
      </c>
      <c r="N1047" s="22" t="n">
        <f aca="false">AVERAGE(F1018:F1047)</f>
        <v>73.9666666666667</v>
      </c>
      <c r="P1047" s="3" t="n">
        <v>47</v>
      </c>
      <c r="Q1047" s="0" t="n">
        <v>39</v>
      </c>
      <c r="R1047" s="8" t="n">
        <f aca="false">IF(P1047&lt;65,65-P1047,0)</f>
        <v>18</v>
      </c>
      <c r="S1047" s="8" t="n">
        <f aca="false">IF(Q1047&lt;65,65-Q1047," ")</f>
        <v>26</v>
      </c>
      <c r="T1047" s="4" t="n">
        <f aca="false">IF((F1047&lt;=28),(U1047*0.35),(F1047-28)*0.14)</f>
        <v>4.34</v>
      </c>
      <c r="U1047" s="25" t="n">
        <f aca="false">IF(R1047&gt;0,(R1047/7)*(4),0)</f>
        <v>10.2857142857143</v>
      </c>
      <c r="V1047" s="26" t="n">
        <f aca="false">(SUM(T$896:T1047))/(SUM(U$896:U1047))</f>
        <v>0.315110651750973</v>
      </c>
      <c r="W1047" s="21" t="n">
        <f aca="false">(AVERAGE(T1041:T1047))/(AVERAGE(U1041:U1047))</f>
        <v>0.342794117647059</v>
      </c>
    </row>
    <row r="1048" customFormat="false" ht="14.85" hidden="false" customHeight="false" outlineLevel="0" collapsed="false">
      <c r="A1048" s="10" t="n">
        <f aca="false">+A1047+1</f>
        <v>41707</v>
      </c>
      <c r="B1048" s="0" t="n">
        <v>32714</v>
      </c>
      <c r="C1048" s="0" t="n">
        <v>14058</v>
      </c>
      <c r="D1048" s="0" t="n">
        <v>24439</v>
      </c>
      <c r="E1048" s="8" t="n">
        <f aca="false">D1048-D1047</f>
        <v>33</v>
      </c>
      <c r="F1048" s="8" t="n">
        <f aca="false">(B1048-B1047)+((D1048-D1047)-(C1048-C1047))</f>
        <v>49</v>
      </c>
      <c r="G1048" s="8" t="n">
        <f aca="false">G1047+F1048</f>
        <v>43095</v>
      </c>
      <c r="H1048" s="8" t="n">
        <f aca="false">(B1048-B1047)-(C1048-C1047)</f>
        <v>16</v>
      </c>
      <c r="I1048" s="1" t="n">
        <f aca="false">AVERAGE(E1019:E1048)</f>
        <v>26.6</v>
      </c>
      <c r="J1048" s="11" t="n">
        <f aca="false">(D1048-D1047)/F1048</f>
        <v>0.673469387755102</v>
      </c>
      <c r="K1048" s="19" t="n">
        <f aca="false">SUM(E683:E1048)</f>
        <v>9303</v>
      </c>
      <c r="L1048" s="2" t="n">
        <f aca="false">(D1048-D683)/(G1048-G683)</f>
        <v>0.547939544220097</v>
      </c>
      <c r="M1048" s="12" t="n">
        <f aca="false">AVERAGE(J1019:J1048)</f>
        <v>0.375275964292243</v>
      </c>
      <c r="N1048" s="22" t="n">
        <f aca="false">AVERAGE(F1019:F1048)</f>
        <v>73.4666666666667</v>
      </c>
      <c r="P1048" s="3" t="n">
        <v>42</v>
      </c>
      <c r="Q1048" s="0" t="n">
        <v>40</v>
      </c>
      <c r="R1048" s="8" t="n">
        <f aca="false">IF(P1048&lt;65,65-P1048,0)</f>
        <v>23</v>
      </c>
      <c r="S1048" s="8" t="n">
        <f aca="false">IF(Q1048&lt;65,65-Q1048," ")</f>
        <v>25</v>
      </c>
      <c r="T1048" s="4" t="n">
        <f aca="false">IF((F1048&lt;=28),(U1048*0.35),(F1048-28)*0.14)</f>
        <v>2.94</v>
      </c>
      <c r="U1048" s="25" t="n">
        <f aca="false">IF(R1048&gt;0,(R1048/7)*(4),0)</f>
        <v>13.1428571428571</v>
      </c>
      <c r="V1048" s="26" t="n">
        <f aca="false">(SUM(T$896:T1048))/(SUM(U$896:U1048))</f>
        <v>0.314602176541717</v>
      </c>
      <c r="W1048" s="21" t="n">
        <f aca="false">(AVERAGE(T1042:T1048))/(AVERAGE(U1042:U1048))</f>
        <v>0.319978448275862</v>
      </c>
    </row>
    <row r="1049" customFormat="false" ht="14.85" hidden="false" customHeight="false" outlineLevel="0" collapsed="false">
      <c r="A1049" s="10" t="n">
        <f aca="false">+A1048+1</f>
        <v>41708</v>
      </c>
      <c r="B1049" s="0" t="n">
        <v>32762</v>
      </c>
      <c r="C1049" s="0" t="n">
        <v>14080</v>
      </c>
      <c r="D1049" s="0" t="n">
        <v>24474</v>
      </c>
      <c r="E1049" s="8" t="n">
        <f aca="false">D1049-D1048</f>
        <v>35</v>
      </c>
      <c r="F1049" s="8" t="n">
        <f aca="false">(B1049-B1048)+((D1049-D1048)-(C1049-C1048))</f>
        <v>61</v>
      </c>
      <c r="G1049" s="8" t="n">
        <f aca="false">G1048+F1049</f>
        <v>43156</v>
      </c>
      <c r="H1049" s="8" t="n">
        <f aca="false">(B1049-B1048)-(C1049-C1048)</f>
        <v>26</v>
      </c>
      <c r="I1049" s="1" t="n">
        <f aca="false">AVERAGE(E1020:E1049)</f>
        <v>26.5333333333333</v>
      </c>
      <c r="J1049" s="11" t="n">
        <f aca="false">(D1049-D1048)/F1049</f>
        <v>0.573770491803279</v>
      </c>
      <c r="K1049" s="19" t="n">
        <f aca="false">SUM(E684:E1049)</f>
        <v>9316</v>
      </c>
      <c r="L1049" s="2" t="n">
        <f aca="false">(D1049-D684)/(G1049-G684)</f>
        <v>0.546945034206181</v>
      </c>
      <c r="M1049" s="12" t="n">
        <f aca="false">AVERAGE(J1020:J1049)</f>
        <v>0.378789833006361</v>
      </c>
      <c r="N1049" s="22" t="n">
        <f aca="false">AVERAGE(F1020:F1049)</f>
        <v>72.8666666666667</v>
      </c>
      <c r="P1049" s="3" t="n">
        <v>46</v>
      </c>
      <c r="Q1049" s="0" t="n">
        <v>40</v>
      </c>
      <c r="R1049" s="8" t="n">
        <f aca="false">IF(P1049&lt;65,65-P1049,0)</f>
        <v>19</v>
      </c>
      <c r="S1049" s="8" t="n">
        <f aca="false">IF(Q1049&lt;65,65-Q1049," ")</f>
        <v>25</v>
      </c>
      <c r="T1049" s="4" t="n">
        <f aca="false">IF((F1049&lt;=28),(U1049*0.35),(F1049-28)*0.14)</f>
        <v>4.62</v>
      </c>
      <c r="U1049" s="25" t="n">
        <f aca="false">IF(R1049&gt;0,(R1049/7)*(4),0)</f>
        <v>10.8571428571429</v>
      </c>
      <c r="V1049" s="26" t="n">
        <f aca="false">(SUM(T$896:T1049))/(SUM(U$896:U1049))</f>
        <v>0.31510953298026</v>
      </c>
      <c r="W1049" s="21" t="n">
        <f aca="false">(AVERAGE(T1043:T1049))/(AVERAGE(U1043:U1049))</f>
        <v>0.34718009478673</v>
      </c>
    </row>
    <row r="1050" customFormat="false" ht="14.85" hidden="false" customHeight="false" outlineLevel="0" collapsed="false">
      <c r="A1050" s="10" t="n">
        <f aca="false">+A1049+1</f>
        <v>41709</v>
      </c>
      <c r="B1050" s="0" t="n">
        <v>32798</v>
      </c>
      <c r="C1050" s="0" t="n">
        <v>14105</v>
      </c>
      <c r="D1050" s="0" t="n">
        <v>24510</v>
      </c>
      <c r="E1050" s="8" t="n">
        <f aca="false">D1050-D1049</f>
        <v>36</v>
      </c>
      <c r="F1050" s="8" t="n">
        <f aca="false">(B1050-B1049)+((D1050-D1049)-(C1050-C1049))</f>
        <v>47</v>
      </c>
      <c r="G1050" s="8" t="n">
        <f aca="false">G1049+F1050</f>
        <v>43203</v>
      </c>
      <c r="H1050" s="8" t="n">
        <f aca="false">(B1050-B1049)-(C1050-C1049)</f>
        <v>11</v>
      </c>
      <c r="I1050" s="1" t="n">
        <f aca="false">AVERAGE(E1021:E1050)</f>
        <v>27.0333333333333</v>
      </c>
      <c r="J1050" s="11" t="n">
        <f aca="false">(D1050-D1049)/F1050</f>
        <v>0.765957446808511</v>
      </c>
      <c r="K1050" s="19" t="n">
        <f aca="false">SUM(E685:E1050)</f>
        <v>9310</v>
      </c>
      <c r="L1050" s="2" t="n">
        <f aca="false">(D1050-D685)/(G1050-G685)</f>
        <v>0.547610619469027</v>
      </c>
      <c r="M1050" s="12" t="n">
        <f aca="false">AVERAGE(J1021:J1050)</f>
        <v>0.395111221584188</v>
      </c>
      <c r="N1050" s="22" t="n">
        <f aca="false">AVERAGE(F1021:F1050)</f>
        <v>71.9</v>
      </c>
      <c r="O1050" s="0" t="s">
        <v>49</v>
      </c>
      <c r="P1050" s="3" t="n">
        <v>53</v>
      </c>
      <c r="Q1050" s="0" t="n">
        <v>40</v>
      </c>
      <c r="R1050" s="8" t="n">
        <f aca="false">IF(P1050&lt;65,65-P1050,0)</f>
        <v>12</v>
      </c>
      <c r="S1050" s="8" t="n">
        <f aca="false">IF(Q1050&lt;65,65-Q1050," ")</f>
        <v>25</v>
      </c>
      <c r="T1050" s="4" t="n">
        <f aca="false">IF((F1050&lt;=28),(U1050*0.35),(F1050-28)*0.14)</f>
        <v>2.66</v>
      </c>
      <c r="U1050" s="25" t="n">
        <f aca="false">IF(R1050&gt;0,(R1050/7)*(4),0)</f>
        <v>6.85714285714286</v>
      </c>
      <c r="V1050" s="26" t="n">
        <f aca="false">(SUM(T$896:T1050))/(SUM(U$896:U1050))</f>
        <v>0.315319251080173</v>
      </c>
      <c r="W1050" s="21" t="n">
        <f aca="false">(AVERAGE(T1044:T1050))/(AVERAGE(U1044:U1050))</f>
        <v>0.332597765363128</v>
      </c>
    </row>
    <row r="1051" customFormat="false" ht="14.85" hidden="false" customHeight="false" outlineLevel="0" collapsed="false">
      <c r="A1051" s="10" t="n">
        <f aca="false">+A1050+1</f>
        <v>41710</v>
      </c>
      <c r="B1051" s="0" t="n">
        <v>32827</v>
      </c>
      <c r="C1051" s="0" t="n">
        <v>14126</v>
      </c>
      <c r="D1051" s="0" t="n">
        <v>24540</v>
      </c>
      <c r="E1051" s="8" t="n">
        <f aca="false">D1051-D1050</f>
        <v>30</v>
      </c>
      <c r="F1051" s="8" t="n">
        <f aca="false">(B1051-B1050)+((D1051-D1050)-(C1051-C1050))</f>
        <v>38</v>
      </c>
      <c r="G1051" s="8" t="n">
        <f aca="false">G1050+F1051</f>
        <v>43241</v>
      </c>
      <c r="H1051" s="8" t="n">
        <f aca="false">(B1051-B1050)-(C1051-C1050)</f>
        <v>8</v>
      </c>
      <c r="I1051" s="1" t="n">
        <f aca="false">AVERAGE(E1022:E1051)</f>
        <v>27.3333333333333</v>
      </c>
      <c r="J1051" s="11" t="n">
        <f aca="false">(D1051-D1050)/F1051</f>
        <v>0.789473684210526</v>
      </c>
      <c r="K1051" s="19" t="n">
        <f aca="false">SUM(E686:E1051)</f>
        <v>9312</v>
      </c>
      <c r="L1051" s="2" t="n">
        <f aca="false">(D1051-D686)/(G1051-G686)</f>
        <v>0.548651678763203</v>
      </c>
      <c r="M1051" s="12" t="n">
        <f aca="false">AVERAGE(J1022:J1051)</f>
        <v>0.412566251564201</v>
      </c>
      <c r="N1051" s="22" t="n">
        <f aca="false">AVERAGE(F1022:F1051)</f>
        <v>70.5333333333333</v>
      </c>
      <c r="P1051" s="3" t="n">
        <v>45</v>
      </c>
      <c r="Q1051" s="0" t="n">
        <v>41</v>
      </c>
      <c r="R1051" s="8" t="n">
        <f aca="false">IF(P1051&lt;65,65-P1051,0)</f>
        <v>20</v>
      </c>
      <c r="S1051" s="8" t="n">
        <f aca="false">IF(Q1051&lt;65,65-Q1051," ")</f>
        <v>24</v>
      </c>
      <c r="T1051" s="4" t="n">
        <f aca="false">IF((F1051&lt;=28),(U1051*0.35),(F1051-28)*0.14)</f>
        <v>1.4</v>
      </c>
      <c r="U1051" s="25" t="n">
        <f aca="false">IF(R1051&gt;0,(R1051/7)*(4),0)</f>
        <v>11.4285714285714</v>
      </c>
      <c r="V1051" s="26" t="n">
        <f aca="false">(SUM(T$896:T1051))/(SUM(U$896:U1051))</f>
        <v>0.314397993311037</v>
      </c>
      <c r="W1051" s="21" t="n">
        <f aca="false">(AVERAGE(T1045:T1051))/(AVERAGE(U1045:U1051))</f>
        <v>0.299281437125748</v>
      </c>
    </row>
    <row r="1052" customFormat="false" ht="14.85" hidden="false" customHeight="false" outlineLevel="0" collapsed="false">
      <c r="A1052" s="10" t="n">
        <f aca="false">+A1051+1</f>
        <v>41711</v>
      </c>
      <c r="B1052" s="0" t="n">
        <v>32877</v>
      </c>
      <c r="C1052" s="0" t="n">
        <v>14129</v>
      </c>
      <c r="D1052" s="0" t="n">
        <v>24554</v>
      </c>
      <c r="E1052" s="8" t="n">
        <f aca="false">D1052-D1051</f>
        <v>14</v>
      </c>
      <c r="F1052" s="8" t="n">
        <f aca="false">(B1052-B1051)+((D1052-D1051)-(C1052-C1051))</f>
        <v>61</v>
      </c>
      <c r="G1052" s="8" t="n">
        <f aca="false">G1051+F1052</f>
        <v>43302</v>
      </c>
      <c r="H1052" s="8" t="n">
        <f aca="false">(B1052-B1051)-(C1052-C1051)</f>
        <v>47</v>
      </c>
      <c r="I1052" s="1" t="n">
        <f aca="false">AVERAGE(E1023:E1052)</f>
        <v>26.3</v>
      </c>
      <c r="J1052" s="11" t="n">
        <f aca="false">(D1052-D1051)/F1052</f>
        <v>0.229508196721311</v>
      </c>
      <c r="K1052" s="19" t="n">
        <f aca="false">SUM(E687:E1052)</f>
        <v>9312</v>
      </c>
      <c r="L1052" s="2" t="n">
        <f aca="false">(D1052-D687)/(G1052-G687)</f>
        <v>0.547978309560297</v>
      </c>
      <c r="M1052" s="12" t="n">
        <f aca="false">AVERAGE(J1023:J1052)</f>
        <v>0.400736005307726</v>
      </c>
      <c r="N1052" s="22" t="n">
        <f aca="false">AVERAGE(F1023:F1052)</f>
        <v>70</v>
      </c>
      <c r="P1052" s="3" t="n">
        <v>25</v>
      </c>
      <c r="Q1052" s="0" t="n">
        <v>41</v>
      </c>
      <c r="R1052" s="8" t="n">
        <f aca="false">IF(P1052&lt;65,65-P1052,0)</f>
        <v>40</v>
      </c>
      <c r="S1052" s="8" t="n">
        <f aca="false">IF(Q1052&lt;65,65-Q1052," ")</f>
        <v>24</v>
      </c>
      <c r="T1052" s="4" t="n">
        <f aca="false">IF((F1052&lt;=28),(U1052*0.35),(F1052-28)*0.14)</f>
        <v>4.62</v>
      </c>
      <c r="U1052" s="25" t="n">
        <f aca="false">IF(R1052&gt;0,(R1052/7)*(4),0)</f>
        <v>22.8571428571429</v>
      </c>
      <c r="V1052" s="26" t="n">
        <f aca="false">(SUM(T$896:T1052))/(SUM(U$896:U1052))</f>
        <v>0.313335305253195</v>
      </c>
      <c r="W1052" s="21" t="n">
        <f aca="false">(AVERAGE(T1046:T1052))/(AVERAGE(U1046:U1052))</f>
        <v>0.288060606060606</v>
      </c>
    </row>
    <row r="1053" customFormat="false" ht="14.85" hidden="false" customHeight="false" outlineLevel="0" collapsed="false">
      <c r="A1053" s="10" t="n">
        <f aca="false">+A1052+1</f>
        <v>41712</v>
      </c>
      <c r="B1053" s="0" t="n">
        <v>32941</v>
      </c>
      <c r="C1053" s="0" t="n">
        <v>14143</v>
      </c>
      <c r="D1053" s="0" t="n">
        <v>24590</v>
      </c>
      <c r="E1053" s="8" t="n">
        <f aca="false">D1053-D1052</f>
        <v>36</v>
      </c>
      <c r="F1053" s="8" t="n">
        <f aca="false">(B1053-B1052)+((D1053-D1052)-(C1053-C1052))</f>
        <v>86</v>
      </c>
      <c r="G1053" s="8" t="n">
        <f aca="false">G1052+F1053</f>
        <v>43388</v>
      </c>
      <c r="H1053" s="8" t="n">
        <f aca="false">(B1053-B1052)-(C1053-C1052)</f>
        <v>50</v>
      </c>
      <c r="I1053" s="1" t="n">
        <f aca="false">AVERAGE(E1024:E1053)</f>
        <v>26.1666666666667</v>
      </c>
      <c r="J1053" s="11" t="n">
        <f aca="false">(D1053-D1052)/F1053</f>
        <v>0.418604651162791</v>
      </c>
      <c r="K1053" s="19" t="n">
        <f aca="false">SUM(E688:E1053)</f>
        <v>9333</v>
      </c>
      <c r="L1053" s="2" t="n">
        <f aca="false">(D1053-D688)/(G1053-G688)</f>
        <v>0.547745201931002</v>
      </c>
      <c r="M1053" s="12" t="n">
        <f aca="false">AVERAGE(J1024:J1053)</f>
        <v>0.398022827013152</v>
      </c>
      <c r="N1053" s="22" t="n">
        <f aca="false">AVERAGE(F1024:F1053)</f>
        <v>70.2</v>
      </c>
      <c r="O1053" s="0" t="n">
        <v>671</v>
      </c>
      <c r="P1053" s="3" t="n">
        <v>35</v>
      </c>
      <c r="Q1053" s="0" t="n">
        <v>41</v>
      </c>
      <c r="R1053" s="8" t="n">
        <f aca="false">IF(P1053&lt;65,65-P1053,0)</f>
        <v>30</v>
      </c>
      <c r="S1053" s="8" t="n">
        <f aca="false">IF(Q1053&lt;65,65-Q1053," ")</f>
        <v>24</v>
      </c>
      <c r="T1053" s="4" t="n">
        <f aca="false">IF((F1053&lt;=28),(U1053*0.35),(F1053-28)*0.14)</f>
        <v>8.12</v>
      </c>
      <c r="U1053" s="25" t="n">
        <f aca="false">IF(R1053&gt;0,(R1053/7)*(4),0)</f>
        <v>17.1428571428571</v>
      </c>
      <c r="V1053" s="26" t="n">
        <f aca="false">(SUM(T$896:T1053))/(SUM(U$896:U1053))</f>
        <v>0.314465460526316</v>
      </c>
      <c r="W1053" s="21" t="n">
        <f aca="false">(AVERAGE(T1047:T1053))/(AVERAGE(U1047:U1053))</f>
        <v>0.310030864197531</v>
      </c>
    </row>
    <row r="1054" customFormat="false" ht="14.85" hidden="false" customHeight="false" outlineLevel="0" collapsed="false">
      <c r="A1054" s="10" t="n">
        <f aca="false">+A1053+1</f>
        <v>41713</v>
      </c>
      <c r="B1054" s="0" t="n">
        <v>32982</v>
      </c>
      <c r="C1054" s="0" t="n">
        <v>14162</v>
      </c>
      <c r="D1054" s="0" t="n">
        <v>24624</v>
      </c>
      <c r="E1054" s="8" t="n">
        <f aca="false">D1054-D1053</f>
        <v>34</v>
      </c>
      <c r="F1054" s="8" t="n">
        <f aca="false">(B1054-B1053)+((D1054-D1053)-(C1054-C1053))</f>
        <v>56</v>
      </c>
      <c r="G1054" s="8" t="n">
        <f aca="false">G1053+F1054</f>
        <v>43444</v>
      </c>
      <c r="H1054" s="8" t="n">
        <f aca="false">(B1054-B1053)-(C1054-C1053)</f>
        <v>22</v>
      </c>
      <c r="I1054" s="1" t="n">
        <f aca="false">AVERAGE(E1025:E1054)</f>
        <v>26.7333333333333</v>
      </c>
      <c r="J1054" s="11" t="n">
        <f aca="false">(D1054-D1053)/F1054</f>
        <v>0.607142857142857</v>
      </c>
      <c r="K1054" s="19" t="n">
        <f aca="false">SUM(E689:E1054)</f>
        <v>9338</v>
      </c>
      <c r="L1054" s="2" t="n">
        <f aca="false">(D1054-D689)/(G1054-G689)</f>
        <v>0.547729815676344</v>
      </c>
      <c r="M1054" s="12" t="n">
        <f aca="false">AVERAGE(J1025:J1054)</f>
        <v>0.4114336130143</v>
      </c>
      <c r="N1054" s="22" t="n">
        <f aca="false">AVERAGE(F1025:F1054)</f>
        <v>69.3</v>
      </c>
      <c r="O1054" s="0" t="n">
        <v>746</v>
      </c>
      <c r="P1054" s="3" t="n">
        <v>52</v>
      </c>
      <c r="Q1054" s="0" t="n">
        <v>42</v>
      </c>
      <c r="R1054" s="8" t="n">
        <f aca="false">IF(P1054&lt;65,65-P1054,0)</f>
        <v>13</v>
      </c>
      <c r="S1054" s="8" t="n">
        <f aca="false">IF(Q1054&lt;65,65-Q1054," ")</f>
        <v>23</v>
      </c>
      <c r="T1054" s="4" t="n">
        <f aca="false">IF((F1054&lt;=28),(U1054*0.35),(F1054-28)*0.14)</f>
        <v>3.92</v>
      </c>
      <c r="U1054" s="25" t="n">
        <f aca="false">IF(R1054&gt;0,(R1054/7)*(4),0)</f>
        <v>7.42857142857143</v>
      </c>
      <c r="V1054" s="26" t="n">
        <f aca="false">(SUM(T$896:T1054))/(SUM(U$896:U1054))</f>
        <v>0.315114780979152</v>
      </c>
      <c r="W1054" s="21" t="n">
        <f aca="false">(AVERAGE(T1048:T1054))/(AVERAGE(U1048:U1054))</f>
        <v>0.315222929936306</v>
      </c>
    </row>
    <row r="1055" customFormat="false" ht="14.85" hidden="false" customHeight="false" outlineLevel="0" collapsed="false">
      <c r="A1055" s="10" t="n">
        <f aca="false">+A1054+1</f>
        <v>41714</v>
      </c>
      <c r="B1055" s="0" t="n">
        <v>33019</v>
      </c>
      <c r="C1055" s="0" t="n">
        <v>14181</v>
      </c>
      <c r="D1055" s="0" t="n">
        <v>24665</v>
      </c>
      <c r="E1055" s="8" t="n">
        <f aca="false">D1055-D1054</f>
        <v>41</v>
      </c>
      <c r="F1055" s="8" t="n">
        <f aca="false">(B1055-B1054)+((D1055-D1054)-(C1055-C1054))</f>
        <v>59</v>
      </c>
      <c r="G1055" s="8" t="n">
        <f aca="false">G1054+F1055</f>
        <v>43503</v>
      </c>
      <c r="H1055" s="8" t="n">
        <f aca="false">(B1055-B1054)-(C1055-C1054)</f>
        <v>18</v>
      </c>
      <c r="I1055" s="1" t="n">
        <f aca="false">AVERAGE(E1026:E1055)</f>
        <v>27.8</v>
      </c>
      <c r="J1055" s="11" t="n">
        <f aca="false">(D1055-D1054)/F1055</f>
        <v>0.694915254237288</v>
      </c>
      <c r="K1055" s="19" t="n">
        <f aca="false">SUM(E690:E1055)</f>
        <v>9342</v>
      </c>
      <c r="L1055" s="2" t="n">
        <f aca="false">(D1055-D690)/(G1055-G690)</f>
        <v>0.549464138499588</v>
      </c>
      <c r="M1055" s="12" t="n">
        <f aca="false">AVERAGE(J1026:J1055)</f>
        <v>0.430185690116327</v>
      </c>
      <c r="N1055" s="22" t="n">
        <f aca="false">AVERAGE(F1026:F1055)</f>
        <v>69</v>
      </c>
      <c r="O1055" s="0" t="n">
        <v>821</v>
      </c>
      <c r="P1055" s="3" t="n">
        <v>36</v>
      </c>
      <c r="Q1055" s="0" t="n">
        <v>42</v>
      </c>
      <c r="R1055" s="8" t="n">
        <f aca="false">IF(P1055&lt;65,65-P1055,0)</f>
        <v>29</v>
      </c>
      <c r="S1055" s="8" t="n">
        <f aca="false">IF(Q1055&lt;65,65-Q1055," ")</f>
        <v>23</v>
      </c>
      <c r="T1055" s="4" t="n">
        <f aca="false">IF((F1055&lt;=28),(U1055*0.35),(F1055-28)*0.14)</f>
        <v>4.34</v>
      </c>
      <c r="U1055" s="25" t="n">
        <f aca="false">IF(R1055&gt;0,(R1055/7)*(4),0)</f>
        <v>16.5714285714286</v>
      </c>
      <c r="V1055" s="26" t="n">
        <f aca="false">(SUM(T$896:T1055))/(SUM(U$896:U1055))</f>
        <v>0.314755700325733</v>
      </c>
      <c r="W1055" s="21" t="n">
        <f aca="false">(AVERAGE(T1049:T1055))/(AVERAGE(U1049:U1055))</f>
        <v>0.318650306748466</v>
      </c>
    </row>
    <row r="1056" customFormat="false" ht="14.85" hidden="false" customHeight="false" outlineLevel="0" collapsed="false">
      <c r="A1056" s="10" t="n">
        <f aca="false">+A1055+1</f>
        <v>41715</v>
      </c>
      <c r="B1056" s="0" t="n">
        <v>33082</v>
      </c>
      <c r="C1056" s="0" t="n">
        <v>14200</v>
      </c>
      <c r="D1056" s="0" t="n">
        <v>24685</v>
      </c>
      <c r="E1056" s="8" t="n">
        <f aca="false">D1056-D1055</f>
        <v>20</v>
      </c>
      <c r="F1056" s="8" t="n">
        <f aca="false">(B1056-B1055)+((D1056-D1055)-(C1056-C1055))</f>
        <v>64</v>
      </c>
      <c r="G1056" s="8" t="n">
        <f aca="false">G1055+F1056</f>
        <v>43567</v>
      </c>
      <c r="H1056" s="8" t="n">
        <f aca="false">(B1056-B1055)-(C1056-C1055)</f>
        <v>44</v>
      </c>
      <c r="I1056" s="1" t="n">
        <f aca="false">AVERAGE(E1027:E1056)</f>
        <v>27.9333333333333</v>
      </c>
      <c r="J1056" s="11" t="n">
        <f aca="false">(D1056-D1055)/F1056</f>
        <v>0.3125</v>
      </c>
      <c r="K1056" s="19" t="n">
        <f aca="false">SUM(E691:E1056)</f>
        <v>9351</v>
      </c>
      <c r="L1056" s="2" t="n">
        <f aca="false">(D1056-D691)/(G1056-G691)</f>
        <v>0.549876339653751</v>
      </c>
      <c r="M1056" s="12" t="n">
        <f aca="false">AVERAGE(J1027:J1056)</f>
        <v>0.433194949375586</v>
      </c>
      <c r="N1056" s="22" t="n">
        <f aca="false">AVERAGE(F1027:F1056)</f>
        <v>68.7333333333333</v>
      </c>
      <c r="O1056" s="0" t="s">
        <v>32</v>
      </c>
      <c r="P1056" s="3" t="n">
        <v>29</v>
      </c>
      <c r="Q1056" s="0" t="n">
        <v>42</v>
      </c>
      <c r="R1056" s="8" t="n">
        <f aca="false">IF(P1056&lt;65,65-P1056,0)</f>
        <v>36</v>
      </c>
      <c r="S1056" s="8" t="n">
        <f aca="false">IF(Q1056&lt;65,65-Q1056," ")</f>
        <v>23</v>
      </c>
      <c r="T1056" s="4" t="n">
        <f aca="false">IF((F1056&lt;=28),(U1056*0.35),(F1056-28)*0.14)</f>
        <v>5.04</v>
      </c>
      <c r="U1056" s="25" t="n">
        <f aca="false">IF(R1056&gt;0,(R1056/7)*(4),0)</f>
        <v>20.5714285714286</v>
      </c>
      <c r="V1056" s="26" t="n">
        <f aca="false">(SUM(T$896:T1056))/(SUM(U$896:U1056))</f>
        <v>0.31417628057222</v>
      </c>
      <c r="W1056" s="21" t="n">
        <f aca="false">(AVERAGE(T1050:T1056))/(AVERAGE(U1050:U1056))</f>
        <v>0.292638888888889</v>
      </c>
    </row>
    <row r="1057" customFormat="false" ht="14.85" hidden="false" customHeight="false" outlineLevel="0" collapsed="false">
      <c r="A1057" s="10" t="n">
        <f aca="false">+A1056+1</f>
        <v>41716</v>
      </c>
      <c r="B1057" s="0" t="n">
        <v>33139</v>
      </c>
      <c r="C1057" s="0" t="n">
        <v>14207</v>
      </c>
      <c r="D1057" s="0" t="n">
        <v>24708</v>
      </c>
      <c r="E1057" s="8" t="n">
        <f aca="false">D1057-D1056</f>
        <v>23</v>
      </c>
      <c r="F1057" s="8" t="n">
        <f aca="false">(B1057-B1056)+((D1057-D1056)-(C1057-C1056))</f>
        <v>73</v>
      </c>
      <c r="G1057" s="8" t="n">
        <f aca="false">G1056+F1057</f>
        <v>43640</v>
      </c>
      <c r="H1057" s="8" t="n">
        <f aca="false">(B1057-B1056)-(C1057-C1056)</f>
        <v>50</v>
      </c>
      <c r="I1057" s="1" t="n">
        <f aca="false">AVERAGE(E1028:E1057)</f>
        <v>28.5333333333333</v>
      </c>
      <c r="J1057" s="11" t="n">
        <f aca="false">(D1057-D1056)/F1057</f>
        <v>0.315068493150685</v>
      </c>
      <c r="K1057" s="19" t="n">
        <f aca="false">SUM(E692:E1057)</f>
        <v>9361</v>
      </c>
      <c r="L1057" s="2" t="n">
        <f aca="false">(D1057-D692)/(G1057-G692)</f>
        <v>0.54980572235959</v>
      </c>
      <c r="M1057" s="12" t="n">
        <f aca="false">AVERAGE(J1028:J1057)</f>
        <v>0.441504250024469</v>
      </c>
      <c r="N1057" s="22" t="n">
        <f aca="false">AVERAGE(F1028:F1057)</f>
        <v>68.6333333333333</v>
      </c>
      <c r="P1057" s="3" t="n">
        <v>34</v>
      </c>
      <c r="Q1057" s="0" t="n">
        <v>43</v>
      </c>
      <c r="R1057" s="8" t="n">
        <f aca="false">IF(P1057&lt;65,65-P1057,0)</f>
        <v>31</v>
      </c>
      <c r="S1057" s="8" t="n">
        <f aca="false">IF(Q1057&lt;65,65-Q1057," ")</f>
        <v>22</v>
      </c>
      <c r="T1057" s="4" t="n">
        <f aca="false">IF((F1057&lt;=28),(U1057*0.35),(F1057-28)*0.14)</f>
        <v>6.3</v>
      </c>
      <c r="U1057" s="25" t="n">
        <f aca="false">IF(R1057&gt;0,(R1057/7)*(4),0)</f>
        <v>17.7142857142857</v>
      </c>
      <c r="V1057" s="26" t="n">
        <f aca="false">(SUM(T$896:T1057))/(SUM(U$896:U1057))</f>
        <v>0.314470790378007</v>
      </c>
      <c r="W1057" s="21" t="n">
        <f aca="false">(AVERAGE(T1051:T1057))/(AVERAGE(U1051:U1057))</f>
        <v>0.296708542713568</v>
      </c>
    </row>
    <row r="1058" customFormat="false" ht="14.85" hidden="false" customHeight="false" outlineLevel="0" collapsed="false">
      <c r="A1058" s="10" t="n">
        <f aca="false">+A1057+1</f>
        <v>41717</v>
      </c>
      <c r="B1058" s="0" t="n">
        <v>33188</v>
      </c>
      <c r="C1058" s="0" t="n">
        <v>14228</v>
      </c>
      <c r="D1058" s="0" t="n">
        <v>24742</v>
      </c>
      <c r="E1058" s="8" t="n">
        <f aca="false">D1058-D1057</f>
        <v>34</v>
      </c>
      <c r="F1058" s="8" t="n">
        <f aca="false">(B1058-B1057)+((D1058-D1057)-(C1058-C1057))</f>
        <v>62</v>
      </c>
      <c r="G1058" s="8" t="n">
        <f aca="false">G1057+F1058</f>
        <v>43702</v>
      </c>
      <c r="H1058" s="8" t="n">
        <f aca="false">(B1058-B1057)-(C1058-C1057)</f>
        <v>28</v>
      </c>
      <c r="I1058" s="1" t="n">
        <f aca="false">AVERAGE(E1029:E1058)</f>
        <v>28.6</v>
      </c>
      <c r="J1058" s="11" t="n">
        <f aca="false">(D1058-D1057)/F1058</f>
        <v>0.548387096774194</v>
      </c>
      <c r="K1058" s="19" t="n">
        <f aca="false">SUM(E693:E1058)</f>
        <v>9373</v>
      </c>
      <c r="L1058" s="2" t="n">
        <f aca="false">(D1058-D693)/(G1058-G693)</f>
        <v>0.551935426854416</v>
      </c>
      <c r="M1058" s="12" t="n">
        <f aca="false">AVERAGE(J1029:J1058)</f>
        <v>0.446615095637106</v>
      </c>
      <c r="N1058" s="22" t="n">
        <f aca="false">AVERAGE(F1029:F1058)</f>
        <v>68</v>
      </c>
      <c r="P1058" s="3" t="n">
        <v>39</v>
      </c>
      <c r="Q1058" s="0" t="n">
        <v>43</v>
      </c>
      <c r="R1058" s="8" t="n">
        <f aca="false">IF(P1058&lt;65,65-P1058,0)</f>
        <v>26</v>
      </c>
      <c r="S1058" s="8" t="n">
        <f aca="false">IF(Q1058&lt;65,65-Q1058," ")</f>
        <v>22</v>
      </c>
      <c r="T1058" s="4" t="n">
        <f aca="false">IF((F1058&lt;=28),(U1058*0.35),(F1058-28)*0.14)</f>
        <v>4.76</v>
      </c>
      <c r="U1058" s="25" t="n">
        <f aca="false">IF(R1058&gt;0,(R1058/7)*(4),0)</f>
        <v>14.8571428571429</v>
      </c>
      <c r="V1058" s="26" t="n">
        <f aca="false">(SUM(T$896:T1058))/(SUM(U$896:U1058))</f>
        <v>0.314505807333181</v>
      </c>
      <c r="W1058" s="21" t="n">
        <f aca="false">(AVERAGE(T1052:T1058))/(AVERAGE(U1052:U1058))</f>
        <v>0.316707317073171</v>
      </c>
    </row>
    <row r="1059" customFormat="false" ht="14.85" hidden="false" customHeight="false" outlineLevel="0" collapsed="false">
      <c r="A1059" s="10" t="n">
        <f aca="false">+A1058+1</f>
        <v>41718</v>
      </c>
      <c r="B1059" s="0" t="n">
        <v>33237</v>
      </c>
      <c r="C1059" s="0" t="n">
        <v>14235</v>
      </c>
      <c r="D1059" s="0" t="n">
        <v>24766</v>
      </c>
      <c r="E1059" s="8" t="n">
        <f aca="false">D1059-D1058</f>
        <v>24</v>
      </c>
      <c r="F1059" s="8" t="n">
        <f aca="false">(B1059-B1058)+((D1059-D1058)-(C1059-C1058))</f>
        <v>66</v>
      </c>
      <c r="G1059" s="8" t="n">
        <f aca="false">G1058+F1059</f>
        <v>43768</v>
      </c>
      <c r="H1059" s="8" t="n">
        <f aca="false">(B1059-B1058)-(C1059-C1058)</f>
        <v>42</v>
      </c>
      <c r="I1059" s="1" t="n">
        <f aca="false">AVERAGE(E1030:E1059)</f>
        <v>28.5333333333333</v>
      </c>
      <c r="J1059" s="11" t="n">
        <f aca="false">(D1059-D1058)/F1059</f>
        <v>0.363636363636364</v>
      </c>
      <c r="K1059" s="19" t="n">
        <f aca="false">SUM(E694:E1059)</f>
        <v>9392</v>
      </c>
      <c r="L1059" s="2" t="n">
        <f aca="false">(D1059-D694)/(G1059-G694)</f>
        <v>0.550688802543271</v>
      </c>
      <c r="M1059" s="12" t="n">
        <f aca="false">AVERAGE(J1030:J1059)</f>
        <v>0.447480896502907</v>
      </c>
      <c r="N1059" s="22" t="n">
        <f aca="false">AVERAGE(F1030:F1059)</f>
        <v>67.6333333333333</v>
      </c>
      <c r="P1059" s="3" t="n">
        <v>48</v>
      </c>
      <c r="Q1059" s="0" t="n">
        <v>43</v>
      </c>
      <c r="R1059" s="8" t="n">
        <f aca="false">IF(P1059&lt;65,65-P1059,0)</f>
        <v>17</v>
      </c>
      <c r="S1059" s="8" t="n">
        <f aca="false">IF(Q1059&lt;65,65-Q1059," ")</f>
        <v>22</v>
      </c>
      <c r="T1059" s="4" t="n">
        <f aca="false">IF((F1059&lt;=28),(U1059*0.35),(F1059-28)*0.14)</f>
        <v>5.32</v>
      </c>
      <c r="U1059" s="25" t="n">
        <f aca="false">IF(R1059&gt;0,(R1059/7)*(4),0)</f>
        <v>9.71428571428571</v>
      </c>
      <c r="V1059" s="26" t="n">
        <f aca="false">(SUM(T$896:T1059))/(SUM(U$896:U1059))</f>
        <v>0.315404945553539</v>
      </c>
      <c r="W1059" s="21" t="n">
        <f aca="false">(AVERAGE(T1053:T1059))/(AVERAGE(U1053:U1059))</f>
        <v>0.363461538461538</v>
      </c>
    </row>
    <row r="1060" customFormat="false" ht="14.85" hidden="false" customHeight="false" outlineLevel="0" collapsed="false">
      <c r="A1060" s="10" t="n">
        <f aca="false">+A1059+1</f>
        <v>41719</v>
      </c>
      <c r="B1060" s="0" t="n">
        <v>33282</v>
      </c>
      <c r="C1060" s="0" t="n">
        <v>14256</v>
      </c>
      <c r="D1060" s="0" t="n">
        <v>24792</v>
      </c>
      <c r="E1060" s="8" t="n">
        <f aca="false">D1060-D1059</f>
        <v>26</v>
      </c>
      <c r="F1060" s="8" t="n">
        <f aca="false">(B1060-B1059)+((D1060-D1059)-(C1060-C1059))</f>
        <v>50</v>
      </c>
      <c r="G1060" s="8" t="n">
        <f aca="false">G1059+F1060</f>
        <v>43818</v>
      </c>
      <c r="H1060" s="8" t="n">
        <f aca="false">(B1060-B1059)-(C1060-C1059)</f>
        <v>24</v>
      </c>
      <c r="I1060" s="1" t="n">
        <f aca="false">AVERAGE(E1031:E1060)</f>
        <v>28.9666666666667</v>
      </c>
      <c r="J1060" s="11" t="n">
        <f aca="false">(D1060-D1059)/F1060</f>
        <v>0.52</v>
      </c>
      <c r="K1060" s="19" t="n">
        <f aca="false">SUM(E695:E1060)</f>
        <v>9380</v>
      </c>
      <c r="L1060" s="2" t="n">
        <f aca="false">(D1060-D695)/(G1060-G695)</f>
        <v>0.550712687006715</v>
      </c>
      <c r="M1060" s="12" t="n">
        <f aca="false">AVERAGE(J1031:J1060)</f>
        <v>0.459036452058463</v>
      </c>
      <c r="N1060" s="22" t="n">
        <f aca="false">AVERAGE(F1031:F1060)</f>
        <v>66.8</v>
      </c>
      <c r="P1060" s="3" t="n">
        <v>46</v>
      </c>
      <c r="Q1060" s="0" t="n">
        <v>44</v>
      </c>
      <c r="R1060" s="8" t="n">
        <f aca="false">IF(P1060&lt;65,65-P1060,0)</f>
        <v>19</v>
      </c>
      <c r="S1060" s="8" t="n">
        <f aca="false">IF(Q1060&lt;65,65-Q1060," ")</f>
        <v>21</v>
      </c>
      <c r="T1060" s="4" t="n">
        <f aca="false">IF((F1060&lt;=28),(U1060*0.35),(F1060-28)*0.14)</f>
        <v>3.08</v>
      </c>
      <c r="U1060" s="25" t="n">
        <f aca="false">IF(R1060&gt;0,(R1060/7)*(4),0)</f>
        <v>10.8571428571429</v>
      </c>
      <c r="V1060" s="26" t="n">
        <f aca="false">(SUM(T$896:T1060))/(SUM(U$896:U1060))</f>
        <v>0.31526880505986</v>
      </c>
      <c r="W1060" s="21" t="n">
        <f aca="false">(AVERAGE(T1054:T1060))/(AVERAGE(U1054:U1060))</f>
        <v>0.335263157894737</v>
      </c>
    </row>
    <row r="1061" customFormat="false" ht="14.85" hidden="false" customHeight="false" outlineLevel="0" collapsed="false">
      <c r="A1061" s="10" t="n">
        <f aca="false">+A1060+1</f>
        <v>41720</v>
      </c>
      <c r="B1061" s="0" t="n">
        <v>33323</v>
      </c>
      <c r="C1061" s="0" t="n">
        <v>14278</v>
      </c>
      <c r="D1061" s="0" t="n">
        <v>24826</v>
      </c>
      <c r="E1061" s="8" t="n">
        <f aca="false">D1061-D1060</f>
        <v>34</v>
      </c>
      <c r="F1061" s="8" t="n">
        <f aca="false">(B1061-B1060)+((D1061-D1060)-(C1061-C1060))</f>
        <v>53</v>
      </c>
      <c r="G1061" s="8" t="n">
        <f aca="false">G1060+F1061</f>
        <v>43871</v>
      </c>
      <c r="H1061" s="8" t="n">
        <f aca="false">(B1061-B1060)-(C1061-C1060)</f>
        <v>19</v>
      </c>
      <c r="I1061" s="1" t="n">
        <f aca="false">AVERAGE(E1032:E1061)</f>
        <v>29.1666666666667</v>
      </c>
      <c r="J1061" s="11" t="n">
        <f aca="false">(D1061-D1060)/F1061</f>
        <v>0.641509433962264</v>
      </c>
      <c r="K1061" s="19" t="n">
        <f aca="false">SUM(E696:E1061)</f>
        <v>9384</v>
      </c>
      <c r="L1061" s="2" t="n">
        <f aca="false">(D1061-D696)/(G1061-G696)</f>
        <v>0.551299428369379</v>
      </c>
      <c r="M1061" s="12" t="n">
        <f aca="false">AVERAGE(J1032:J1061)</f>
        <v>0.463450402887508</v>
      </c>
      <c r="N1061" s="22" t="n">
        <f aca="false">AVERAGE(F1032:F1061)</f>
        <v>66.7333333333333</v>
      </c>
      <c r="P1061" s="3" t="n">
        <v>53</v>
      </c>
      <c r="Q1061" s="0" t="n">
        <v>44</v>
      </c>
      <c r="R1061" s="8" t="n">
        <f aca="false">IF(P1061&lt;65,65-P1061,0)</f>
        <v>12</v>
      </c>
      <c r="S1061" s="8" t="n">
        <f aca="false">IF(Q1061&lt;65,65-Q1061," ")</f>
        <v>21</v>
      </c>
      <c r="T1061" s="4" t="n">
        <f aca="false">IF((F1061&lt;=28),(U1061*0.35),(F1061-28)*0.14)</f>
        <v>3.5</v>
      </c>
      <c r="U1061" s="25" t="n">
        <f aca="false">IF(R1061&gt;0,(R1061/7)*(4),0)</f>
        <v>6.85714285714286</v>
      </c>
      <c r="V1061" s="26" t="n">
        <f aca="false">(SUM(T$896:T1061))/(SUM(U$896:U1061))</f>
        <v>0.315796350529399</v>
      </c>
      <c r="W1061" s="21" t="n">
        <f aca="false">(AVERAGE(T1055:T1061))/(AVERAGE(U1055:U1061))</f>
        <v>0.332911764705882</v>
      </c>
    </row>
    <row r="1062" customFormat="false" ht="14.85" hidden="false" customHeight="false" outlineLevel="0" collapsed="false">
      <c r="A1062" s="10" t="n">
        <f aca="false">+A1061+1</f>
        <v>41721</v>
      </c>
      <c r="B1062" s="0" t="n">
        <v>33360</v>
      </c>
      <c r="C1062" s="0" t="n">
        <v>14295</v>
      </c>
      <c r="D1062" s="0" t="n">
        <v>24858</v>
      </c>
      <c r="E1062" s="8" t="n">
        <f aca="false">D1062-D1061</f>
        <v>32</v>
      </c>
      <c r="F1062" s="8" t="n">
        <f aca="false">(B1062-B1061)+((D1062-D1061)-(C1062-C1061))</f>
        <v>52</v>
      </c>
      <c r="G1062" s="8" t="n">
        <f aca="false">G1061+F1062</f>
        <v>43923</v>
      </c>
      <c r="H1062" s="8" t="n">
        <f aca="false">(B1062-B1061)-(C1062-C1061)</f>
        <v>20</v>
      </c>
      <c r="I1062" s="1" t="n">
        <f aca="false">AVERAGE(E1033:E1062)</f>
        <v>29.7</v>
      </c>
      <c r="J1062" s="11" t="n">
        <f aca="false">(D1062-D1061)/F1062</f>
        <v>0.615384615384615</v>
      </c>
      <c r="K1062" s="19" t="n">
        <f aca="false">SUM(E697:E1062)</f>
        <v>9387</v>
      </c>
      <c r="L1062" s="2" t="n">
        <f aca="false">(D1062-D697)/(G1062-G697)</f>
        <v>0.551394704251931</v>
      </c>
      <c r="M1062" s="12" t="n">
        <f aca="false">AVERAGE(J1033:J1062)</f>
        <v>0.475220054001421</v>
      </c>
      <c r="N1062" s="22" t="n">
        <f aca="false">AVERAGE(F1033:F1062)</f>
        <v>66.4333333333333</v>
      </c>
      <c r="P1062" s="3" t="n">
        <v>36</v>
      </c>
      <c r="Q1062" s="0" t="n">
        <v>44</v>
      </c>
      <c r="R1062" s="8" t="n">
        <f aca="false">IF(P1062&lt;65,65-P1062,0)</f>
        <v>29</v>
      </c>
      <c r="S1062" s="8" t="n">
        <f aca="false">IF(Q1062&lt;65,65-Q1062," ")</f>
        <v>21</v>
      </c>
      <c r="T1062" s="4" t="n">
        <f aca="false">IF((F1062&lt;=28),(U1062*0.35),(F1062-28)*0.14)</f>
        <v>3.36</v>
      </c>
      <c r="U1062" s="25" t="n">
        <f aca="false">IF(R1062&gt;0,(R1062/7)*(4),0)</f>
        <v>16.5714285714286</v>
      </c>
      <c r="V1062" s="26" t="n">
        <f aca="false">(SUM(T$896:T1062))/(SUM(U$896:U1062))</f>
        <v>0.31506266786034</v>
      </c>
      <c r="W1062" s="21" t="n">
        <f aca="false">(AVERAGE(T1056:T1062))/(AVERAGE(U1056:U1062))</f>
        <v>0.322823529411765</v>
      </c>
    </row>
    <row r="1063" customFormat="false" ht="14.85" hidden="false" customHeight="false" outlineLevel="0" collapsed="false">
      <c r="A1063" s="10" t="n">
        <f aca="false">+A1062+1</f>
        <v>41722</v>
      </c>
      <c r="B1063" s="0" t="n">
        <v>33419</v>
      </c>
      <c r="C1063" s="0" t="n">
        <v>14304</v>
      </c>
      <c r="D1063" s="0" t="n">
        <v>24884</v>
      </c>
      <c r="E1063" s="8" t="n">
        <f aca="false">D1063-D1062</f>
        <v>26</v>
      </c>
      <c r="F1063" s="8" t="n">
        <f aca="false">(B1063-B1062)+((D1063-D1062)-(C1063-C1062))</f>
        <v>76</v>
      </c>
      <c r="G1063" s="8" t="n">
        <f aca="false">G1062+F1063</f>
        <v>43999</v>
      </c>
      <c r="H1063" s="8" t="n">
        <f aca="false">(B1063-B1062)-(C1063-C1062)</f>
        <v>50</v>
      </c>
      <c r="I1063" s="1" t="n">
        <f aca="false">AVERAGE(E1034:E1063)</f>
        <v>29.9</v>
      </c>
      <c r="J1063" s="11" t="n">
        <f aca="false">(D1063-D1062)/F1063</f>
        <v>0.342105263157895</v>
      </c>
      <c r="K1063" s="19" t="n">
        <f aca="false">SUM(E698:E1063)</f>
        <v>9376</v>
      </c>
      <c r="L1063" s="2" t="n">
        <f aca="false">(D1063-D698)/(G1063-G698)</f>
        <v>0.55</v>
      </c>
      <c r="M1063" s="12" t="n">
        <f aca="false">AVERAGE(J1034:J1063)</f>
        <v>0.475324127745103</v>
      </c>
      <c r="N1063" s="22" t="n">
        <f aca="false">AVERAGE(F1034:F1063)</f>
        <v>67</v>
      </c>
      <c r="P1063" s="3" t="n">
        <v>29</v>
      </c>
      <c r="Q1063" s="0" t="n">
        <v>45</v>
      </c>
      <c r="R1063" s="8" t="n">
        <f aca="false">IF(P1063&lt;65,65-P1063,0)</f>
        <v>36</v>
      </c>
      <c r="S1063" s="8" t="n">
        <f aca="false">IF(Q1063&lt;65,65-Q1063," ")</f>
        <v>20</v>
      </c>
      <c r="T1063" s="4" t="n">
        <f aca="false">IF((F1063&lt;=28),(U1063*0.35),(F1063-28)*0.14)</f>
        <v>6.72</v>
      </c>
      <c r="U1063" s="25" t="n">
        <f aca="false">IF(R1063&gt;0,(R1063/7)*(4),0)</f>
        <v>20.5714285714286</v>
      </c>
      <c r="V1063" s="26" t="n">
        <f aca="false">(SUM(T$896:T1063))/(SUM(U$896:U1063))</f>
        <v>0.31515541740675</v>
      </c>
      <c r="W1063" s="21" t="n">
        <f aca="false">(AVERAGE(T1057:T1063))/(AVERAGE(U1057:U1063))</f>
        <v>0.340117647058824</v>
      </c>
    </row>
    <row r="1064" customFormat="false" ht="14.85" hidden="false" customHeight="false" outlineLevel="0" collapsed="false">
      <c r="A1064" s="10" t="n">
        <f aca="false">+A1063+1</f>
        <v>41723</v>
      </c>
      <c r="B1064" s="0" t="n">
        <v>33472</v>
      </c>
      <c r="C1064" s="0" t="n">
        <v>14317</v>
      </c>
      <c r="D1064" s="0" t="n">
        <v>24919</v>
      </c>
      <c r="E1064" s="8" t="n">
        <f aca="false">D1064-D1063</f>
        <v>35</v>
      </c>
      <c r="F1064" s="8" t="n">
        <f aca="false">(B1064-B1063)+((D1064-D1063)-(C1064-C1063))</f>
        <v>75</v>
      </c>
      <c r="G1064" s="8" t="n">
        <f aca="false">G1063+F1064</f>
        <v>44074</v>
      </c>
      <c r="H1064" s="8" t="n">
        <f aca="false">(B1064-B1063)-(C1064-C1063)</f>
        <v>40</v>
      </c>
      <c r="I1064" s="1" t="n">
        <f aca="false">AVERAGE(E1035:E1064)</f>
        <v>29.7333333333333</v>
      </c>
      <c r="J1064" s="11" t="n">
        <f aca="false">(D1064-D1063)/F1064</f>
        <v>0.466666666666667</v>
      </c>
      <c r="K1064" s="19" t="n">
        <f aca="false">SUM(E699:E1064)</f>
        <v>9374</v>
      </c>
      <c r="L1064" s="2" t="n">
        <f aca="false">(D1064-D699)/(G1064-G699)</f>
        <v>0.550358865748912</v>
      </c>
      <c r="M1064" s="12" t="n">
        <f aca="false">AVERAGE(J1035:J1064)</f>
        <v>0.467487870435161</v>
      </c>
      <c r="N1064" s="22" t="n">
        <f aca="false">AVERAGE(F1035:F1064)</f>
        <v>67.6</v>
      </c>
      <c r="P1064" s="3" t="n">
        <v>31</v>
      </c>
      <c r="Q1064" s="0" t="n">
        <v>45</v>
      </c>
      <c r="R1064" s="8" t="n">
        <f aca="false">IF(P1064&lt;65,65-P1064,0)</f>
        <v>34</v>
      </c>
      <c r="S1064" s="8" t="n">
        <f aca="false">IF(Q1064&lt;65,65-Q1064," ")</f>
        <v>20</v>
      </c>
      <c r="T1064" s="4" t="n">
        <f aca="false">IF((F1064&lt;=28),(U1064*0.35),(F1064-28)*0.14)</f>
        <v>6.58</v>
      </c>
      <c r="U1064" s="25" t="n">
        <f aca="false">IF(R1064&gt;0,(R1064/7)*(4),0)</f>
        <v>19.4285714285714</v>
      </c>
      <c r="V1064" s="26" t="n">
        <f aca="false">(SUM(T$896:T1064))/(SUM(U$896:U1064))</f>
        <v>0.31533164389599</v>
      </c>
      <c r="W1064" s="21" t="n">
        <f aca="false">(AVERAGE(T1058:T1064))/(AVERAGE(U1058:U1064))</f>
        <v>0.337052023121387</v>
      </c>
    </row>
    <row r="1065" customFormat="false" ht="14.85" hidden="false" customHeight="false" outlineLevel="0" collapsed="false">
      <c r="A1065" s="10" t="n">
        <f aca="false">+A1064+1</f>
        <v>41724</v>
      </c>
      <c r="B1065" s="0" t="n">
        <v>33526</v>
      </c>
      <c r="C1065" s="0" t="n">
        <v>14331</v>
      </c>
      <c r="D1065" s="0" t="n">
        <v>24947</v>
      </c>
      <c r="E1065" s="8" t="n">
        <f aca="false">D1065-D1064</f>
        <v>28</v>
      </c>
      <c r="F1065" s="8" t="n">
        <f aca="false">(B1065-B1064)+((D1065-D1064)-(C1065-C1064))</f>
        <v>68</v>
      </c>
      <c r="G1065" s="8" t="n">
        <f aca="false">G1064+F1065</f>
        <v>44142</v>
      </c>
      <c r="H1065" s="8" t="n">
        <f aca="false">(B1065-B1064)-(C1065-C1064)</f>
        <v>40</v>
      </c>
      <c r="I1065" s="1" t="n">
        <f aca="false">AVERAGE(E1036:E1065)</f>
        <v>29.4333333333333</v>
      </c>
      <c r="J1065" s="11" t="n">
        <f aca="false">(D1065-D1064)/F1065</f>
        <v>0.411764705882353</v>
      </c>
      <c r="K1065" s="19" t="n">
        <f aca="false">SUM(E700:E1065)</f>
        <v>9383</v>
      </c>
      <c r="L1065" s="2" t="n">
        <f aca="false">(D1065-D700)/(G1065-G700)</f>
        <v>0.551308438694502</v>
      </c>
      <c r="M1065" s="12" t="n">
        <f aca="false">AVERAGE(J1036:J1065)</f>
        <v>0.456043292604029</v>
      </c>
      <c r="N1065" s="22" t="n">
        <f aca="false">AVERAGE(F1036:F1065)</f>
        <v>68.2333333333333</v>
      </c>
      <c r="P1065" s="3" t="n">
        <v>31</v>
      </c>
      <c r="Q1065" s="0" t="n">
        <v>45</v>
      </c>
      <c r="R1065" s="8" t="n">
        <f aca="false">IF(P1065&lt;65,65-P1065,0)</f>
        <v>34</v>
      </c>
      <c r="S1065" s="8" t="n">
        <f aca="false">IF(Q1065&lt;65,65-Q1065," ")</f>
        <v>20</v>
      </c>
      <c r="T1065" s="4" t="n">
        <f aca="false">IF((F1065&lt;=28),(U1065*0.35),(F1065-28)*0.14)</f>
        <v>5.6</v>
      </c>
      <c r="U1065" s="25" t="n">
        <f aca="false">IF(R1065&gt;0,(R1065/7)*(4),0)</f>
        <v>19.4285714285714</v>
      </c>
      <c r="V1065" s="26" t="n">
        <f aca="false">(SUM(T$896:T1065))/(SUM(U$896:U1065))</f>
        <v>0.315130139982502</v>
      </c>
      <c r="W1065" s="21" t="n">
        <f aca="false">(AVERAGE(T1059:T1065))/(AVERAGE(U1059:U1065))</f>
        <v>0.330276243093923</v>
      </c>
    </row>
    <row r="1066" customFormat="false" ht="14.85" hidden="false" customHeight="false" outlineLevel="0" collapsed="false">
      <c r="A1066" s="10" t="n">
        <f aca="false">+A1065+1</f>
        <v>41725</v>
      </c>
      <c r="B1066" s="0" t="n">
        <v>33576</v>
      </c>
      <c r="C1066" s="0" t="n">
        <v>14354</v>
      </c>
      <c r="D1066" s="0" t="n">
        <v>24994</v>
      </c>
      <c r="E1066" s="8" t="n">
        <f aca="false">D1066-D1065</f>
        <v>47</v>
      </c>
      <c r="F1066" s="8" t="n">
        <f aca="false">(B1066-B1065)+((D1066-D1065)-(C1066-C1065))</f>
        <v>74</v>
      </c>
      <c r="G1066" s="8" t="n">
        <f aca="false">G1065+F1066</f>
        <v>44216</v>
      </c>
      <c r="H1066" s="8" t="n">
        <f aca="false">(B1066-B1065)-(C1066-C1065)</f>
        <v>27</v>
      </c>
      <c r="I1066" s="1" t="n">
        <f aca="false">AVERAGE(E1037:E1066)</f>
        <v>30.2333333333333</v>
      </c>
      <c r="J1066" s="11" t="n">
        <f aca="false">(D1066-D1065)/F1066</f>
        <v>0.635135135135135</v>
      </c>
      <c r="K1066" s="19" t="n">
        <f aca="false">SUM(E701:E1066)</f>
        <v>9422</v>
      </c>
      <c r="L1066" s="2" t="n">
        <f aca="false">(D1066-D701)/(G1066-G701)</f>
        <v>0.551509456125925</v>
      </c>
      <c r="M1066" s="12" t="n">
        <f aca="false">AVERAGE(J1037:J1066)</f>
        <v>0.467631130441866</v>
      </c>
      <c r="N1066" s="22" t="n">
        <f aca="false">AVERAGE(F1037:F1066)</f>
        <v>68.0333333333333</v>
      </c>
      <c r="P1066" s="3" t="n">
        <v>34</v>
      </c>
      <c r="Q1066" s="0" t="n">
        <v>46</v>
      </c>
      <c r="R1066" s="8" t="n">
        <f aca="false">IF(P1066&lt;65,65-P1066,0)</f>
        <v>31</v>
      </c>
      <c r="S1066" s="8" t="n">
        <f aca="false">IF(Q1066&lt;65,65-Q1066," ")</f>
        <v>19</v>
      </c>
      <c r="T1066" s="4" t="n">
        <f aca="false">IF((F1066&lt;=28),(U1066*0.35),(F1066-28)*0.14)</f>
        <v>6.44</v>
      </c>
      <c r="U1066" s="25" t="n">
        <f aca="false">IF(R1066&gt;0,(R1066/7)*(4),0)</f>
        <v>17.7142857142857</v>
      </c>
      <c r="V1066" s="26" t="n">
        <f aca="false">(SUM(T$896:T1066))/(SUM(U$896:U1066))</f>
        <v>0.315456224201608</v>
      </c>
      <c r="W1066" s="21" t="n">
        <f aca="false">(AVERAGE(T1060:T1066))/(AVERAGE(U1060:U1066))</f>
        <v>0.316615384615385</v>
      </c>
    </row>
    <row r="1067" customFormat="false" ht="14.85" hidden="false" customHeight="false" outlineLevel="0" collapsed="false">
      <c r="A1067" s="10" t="n">
        <f aca="false">+A1066+1</f>
        <v>41726</v>
      </c>
      <c r="B1067" s="0" t="n">
        <v>33624</v>
      </c>
      <c r="C1067" s="0" t="n">
        <v>14365</v>
      </c>
      <c r="D1067" s="0" t="n">
        <v>25018</v>
      </c>
      <c r="E1067" s="8" t="n">
        <f aca="false">D1067-D1066</f>
        <v>24</v>
      </c>
      <c r="F1067" s="8" t="n">
        <f aca="false">(B1067-B1066)+((D1067-D1066)-(C1067-C1066))</f>
        <v>61</v>
      </c>
      <c r="G1067" s="8" t="n">
        <f aca="false">G1066+F1067</f>
        <v>44277</v>
      </c>
      <c r="H1067" s="8" t="n">
        <f aca="false">(B1067-B1066)-(C1067-C1066)</f>
        <v>37</v>
      </c>
      <c r="I1067" s="1" t="n">
        <f aca="false">AVERAGE(E1038:E1067)</f>
        <v>30.4333333333333</v>
      </c>
      <c r="J1067" s="11" t="n">
        <f aca="false">(D1067-D1066)/F1067</f>
        <v>0.39344262295082</v>
      </c>
      <c r="K1067" s="19" t="n">
        <f aca="false">SUM(E702:E1067)</f>
        <v>9414</v>
      </c>
      <c r="L1067" s="2" t="n">
        <f aca="false">(D1067-D702)/(G1067-G702)</f>
        <v>0.550768869585632</v>
      </c>
      <c r="M1067" s="12" t="n">
        <f aca="false">AVERAGE(J1038:J1067)</f>
        <v>0.472953676748019</v>
      </c>
      <c r="N1067" s="22" t="n">
        <f aca="false">AVERAGE(F1038:F1067)</f>
        <v>67.5</v>
      </c>
      <c r="P1067" s="3" t="n">
        <v>49</v>
      </c>
      <c r="Q1067" s="0" t="n">
        <v>46</v>
      </c>
      <c r="R1067" s="8" t="n">
        <f aca="false">IF(P1067&lt;65,65-P1067,0)</f>
        <v>16</v>
      </c>
      <c r="S1067" s="8" t="n">
        <f aca="false">IF(Q1067&lt;65,65-Q1067," ")</f>
        <v>19</v>
      </c>
      <c r="T1067" s="4" t="n">
        <f aca="false">IF((F1067&lt;=28),(U1067*0.35),(F1067-28)*0.14)</f>
        <v>4.62</v>
      </c>
      <c r="U1067" s="25" t="n">
        <f aca="false">IF(R1067&gt;0,(R1067/7)*(4),0)</f>
        <v>9.14285714285714</v>
      </c>
      <c r="V1067" s="26" t="n">
        <f aca="false">(SUM(T$896:T1067))/(SUM(U$896:U1067))</f>
        <v>0.316113877462654</v>
      </c>
      <c r="W1067" s="21" t="n">
        <f aca="false">(AVERAGE(T1061:T1067))/(AVERAGE(U1061:U1067))</f>
        <v>0.335598958333333</v>
      </c>
    </row>
    <row r="1068" customFormat="false" ht="14.85" hidden="false" customHeight="false" outlineLevel="0" collapsed="false">
      <c r="A1068" s="10" t="n">
        <f aca="false">+A1067+1</f>
        <v>41727</v>
      </c>
      <c r="B1068" s="0" t="n">
        <v>33669</v>
      </c>
      <c r="C1068" s="0" t="n">
        <v>14366</v>
      </c>
      <c r="D1068" s="0" t="n">
        <v>25025</v>
      </c>
      <c r="E1068" s="8" t="n">
        <f aca="false">D1068-D1067</f>
        <v>7</v>
      </c>
      <c r="F1068" s="8" t="n">
        <f aca="false">(B1068-B1067)+((D1068-D1067)-(C1068-C1067))</f>
        <v>51</v>
      </c>
      <c r="G1068" s="8" t="n">
        <f aca="false">G1067+F1068</f>
        <v>44328</v>
      </c>
      <c r="H1068" s="8" t="n">
        <f aca="false">(B1068-B1067)-(C1068-C1067)</f>
        <v>44</v>
      </c>
      <c r="I1068" s="1" t="n">
        <f aca="false">AVERAGE(E1039:E1068)</f>
        <v>29.2333333333333</v>
      </c>
      <c r="J1068" s="11" t="n">
        <f aca="false">(D1068-D1067)/F1068</f>
        <v>0.137254901960784</v>
      </c>
      <c r="K1068" s="19" t="n">
        <f aca="false">SUM(E703:E1068)</f>
        <v>9391</v>
      </c>
      <c r="L1068" s="2" t="n">
        <f aca="false">(D1068-D703)/(G1068-G703)</f>
        <v>0.549615632885394</v>
      </c>
      <c r="M1068" s="12" t="n">
        <f aca="false">AVERAGE(J1039:J1068)</f>
        <v>0.459833366895683</v>
      </c>
      <c r="N1068" s="22" t="n">
        <f aca="false">AVERAGE(F1039:F1068)</f>
        <v>66.5</v>
      </c>
      <c r="P1068" s="3" t="n">
        <v>50</v>
      </c>
      <c r="Q1068" s="0" t="n">
        <v>46</v>
      </c>
      <c r="R1068" s="8" t="n">
        <f aca="false">IF(P1068&lt;65,65-P1068,0)</f>
        <v>15</v>
      </c>
      <c r="S1068" s="8" t="n">
        <f aca="false">IF(Q1068&lt;65,65-Q1068," ")</f>
        <v>19</v>
      </c>
      <c r="T1068" s="4" t="n">
        <f aca="false">IF((F1068&lt;=28),(U1068*0.35),(F1068-28)*0.14)</f>
        <v>3.22</v>
      </c>
      <c r="U1068" s="25" t="n">
        <f aca="false">IF(R1068&gt;0,(R1068/7)*(4),0)</f>
        <v>8.57142857142857</v>
      </c>
      <c r="V1068" s="26" t="n">
        <f aca="false">(SUM(T$896:T1068))/(SUM(U$896:U1068))</f>
        <v>0.31630664652568</v>
      </c>
      <c r="W1068" s="21" t="n">
        <f aca="false">(AVERAGE(T1062:T1068))/(AVERAGE(U1062:U1068))</f>
        <v>0.327923076923077</v>
      </c>
    </row>
    <row r="1069" customFormat="false" ht="14.85" hidden="false" customHeight="false" outlineLevel="0" collapsed="false">
      <c r="A1069" s="10" t="n">
        <f aca="false">+A1068+1</f>
        <v>41728</v>
      </c>
      <c r="B1069" s="0" t="n">
        <v>33717</v>
      </c>
      <c r="C1069" s="0" t="n">
        <v>14367</v>
      </c>
      <c r="D1069" s="0" t="n">
        <v>25029</v>
      </c>
      <c r="E1069" s="8" t="n">
        <f aca="false">D1069-D1068</f>
        <v>4</v>
      </c>
      <c r="F1069" s="8" t="n">
        <f aca="false">(B1069-B1068)+((D1069-D1068)-(C1069-C1068))</f>
        <v>51</v>
      </c>
      <c r="G1069" s="8" t="n">
        <f aca="false">G1068+F1069</f>
        <v>44379</v>
      </c>
      <c r="H1069" s="8" t="n">
        <f aca="false">(B1069-B1068)-(C1069-C1068)</f>
        <v>47</v>
      </c>
      <c r="I1069" s="1" t="n">
        <f aca="false">AVERAGE(E1040:E1069)</f>
        <v>28.0666666666667</v>
      </c>
      <c r="J1069" s="11" t="n">
        <f aca="false">(D1069-D1068)/F1069</f>
        <v>0.0784313725490196</v>
      </c>
      <c r="K1069" s="19" t="n">
        <f aca="false">SUM(E704:E1069)</f>
        <v>9370</v>
      </c>
      <c r="L1069" s="2" t="n">
        <f aca="false">(D1069-D704)/(G1069-G704)</f>
        <v>0.547715408528359</v>
      </c>
      <c r="M1069" s="12" t="n">
        <f aca="false">AVERAGE(J1040:J1069)</f>
        <v>0.448003301536206</v>
      </c>
      <c r="N1069" s="22" t="n">
        <f aca="false">AVERAGE(F1040:F1069)</f>
        <v>65.2</v>
      </c>
      <c r="P1069" s="3" t="n">
        <v>45</v>
      </c>
      <c r="Q1069" s="0" t="n">
        <v>47</v>
      </c>
      <c r="R1069" s="8" t="n">
        <f aca="false">IF(P1069&lt;65,65-P1069,0)</f>
        <v>20</v>
      </c>
      <c r="S1069" s="8" t="n">
        <f aca="false">IF(Q1069&lt;65,65-Q1069," ")</f>
        <v>18</v>
      </c>
      <c r="T1069" s="4" t="n">
        <f aca="false">IF((F1069&lt;=28),(U1069*0.35),(F1069-28)*0.14)</f>
        <v>3.22</v>
      </c>
      <c r="U1069" s="25" t="n">
        <f aca="false">IF(R1069&gt;0,(R1069/7)*(4),0)</f>
        <v>11.4285714285714</v>
      </c>
      <c r="V1069" s="26" t="n">
        <f aca="false">(SUM(T$896:T1069))/(SUM(U$896:U1069))</f>
        <v>0.316158143532445</v>
      </c>
      <c r="W1069" s="21" t="n">
        <f aca="false">(AVERAGE(T1063:T1069))/(AVERAGE(U1063:U1069))</f>
        <v>0.34247311827957</v>
      </c>
    </row>
    <row r="1070" customFormat="false" ht="14.85" hidden="false" customHeight="false" outlineLevel="0" collapsed="false">
      <c r="A1070" s="10" t="n">
        <f aca="false">+A1069+1</f>
        <v>41729</v>
      </c>
      <c r="B1070" s="0" t="n">
        <v>33767</v>
      </c>
      <c r="C1070" s="0" t="n">
        <v>14369</v>
      </c>
      <c r="D1070" s="23" t="n">
        <v>25038</v>
      </c>
      <c r="E1070" s="8" t="n">
        <f aca="false">D1070-D1069</f>
        <v>9</v>
      </c>
      <c r="F1070" s="8" t="n">
        <f aca="false">(B1070-B1069)+((D1070-D1069)-(C1070-C1069))</f>
        <v>57</v>
      </c>
      <c r="G1070" s="8" t="n">
        <f aca="false">G1069+F1070</f>
        <v>44436</v>
      </c>
      <c r="H1070" s="8" t="n">
        <f aca="false">(B1070-B1069)-(C1070-C1069)</f>
        <v>48</v>
      </c>
      <c r="I1070" s="1" t="n">
        <f aca="false">AVERAGE(E1041:E1070)</f>
        <v>26.8</v>
      </c>
      <c r="J1070" s="11" t="n">
        <f aca="false">(D1070-D1069)/F1070</f>
        <v>0.157894736842105</v>
      </c>
      <c r="K1070" s="19" t="n">
        <f aca="false">SUM(E705:E1070)</f>
        <v>9347</v>
      </c>
      <c r="L1070" s="2" t="n">
        <f aca="false">(D1070-D705)/(G1070-G705)</f>
        <v>0.545694354885984</v>
      </c>
      <c r="M1070" s="12" t="n">
        <f aca="false">AVERAGE(J1041:J1070)</f>
        <v>0.436599792764276</v>
      </c>
      <c r="N1070" s="14" t="n">
        <f aca="false">AVERAGE(F1041:F1070)</f>
        <v>63.9666666666667</v>
      </c>
      <c r="O1070" s="8" t="n">
        <f aca="false">SUM(E1040:E1070)</f>
        <v>851</v>
      </c>
      <c r="P1070" s="3" t="n">
        <v>47</v>
      </c>
      <c r="Q1070" s="0" t="n">
        <v>47</v>
      </c>
      <c r="R1070" s="8" t="n">
        <f aca="false">IF(P1070&lt;65,65-P1070,0)</f>
        <v>18</v>
      </c>
      <c r="S1070" s="8" t="n">
        <f aca="false">IF(Q1070&lt;65,65-Q1070," ")</f>
        <v>18</v>
      </c>
      <c r="T1070" s="4" t="n">
        <f aca="false">IF((F1070&lt;=28),(U1070*0.35),(F1070-28)*0.14)</f>
        <v>4.06</v>
      </c>
      <c r="U1070" s="25" t="n">
        <f aca="false">IF(R1070&gt;0,(R1070/7)*(4),0)</f>
        <v>10.2857142857143</v>
      </c>
      <c r="V1070" s="26" t="n">
        <f aca="false">(SUM(T$896:T1070))/(SUM(U$896:U1070))</f>
        <v>0.316460830479452</v>
      </c>
      <c r="W1070" s="21" t="n">
        <f aca="false">(AVERAGE(T1064:T1070))/(AVERAGE(U1064:U1070))</f>
        <v>0.351458333333333</v>
      </c>
    </row>
    <row r="1071" customFormat="false" ht="14.85" hidden="false" customHeight="false" outlineLevel="0" collapsed="false">
      <c r="A1071" s="10" t="n">
        <f aca="false">+A1070+1</f>
        <v>41730</v>
      </c>
      <c r="B1071" s="0" t="n">
        <v>33802</v>
      </c>
      <c r="C1071" s="0" t="n">
        <v>14400</v>
      </c>
      <c r="D1071" s="0" t="n">
        <v>25085</v>
      </c>
      <c r="E1071" s="8" t="n">
        <f aca="false">D1071-D1070</f>
        <v>47</v>
      </c>
      <c r="F1071" s="8" t="n">
        <f aca="false">(B1071-B1070)+((D1071-D1070)-(C1071-C1070))</f>
        <v>51</v>
      </c>
      <c r="G1071" s="8" t="n">
        <f aca="false">G1070+F1071</f>
        <v>44487</v>
      </c>
      <c r="H1071" s="8" t="n">
        <f aca="false">(B1071-B1070)-(C1071-C1070)</f>
        <v>4</v>
      </c>
      <c r="I1071" s="1" t="n">
        <f aca="false">AVERAGE(E1042:E1071)</f>
        <v>27.7333333333333</v>
      </c>
      <c r="J1071" s="11" t="n">
        <f aca="false">(D1071-D1070)/F1071</f>
        <v>0.92156862745098</v>
      </c>
      <c r="K1071" s="19" t="n">
        <f aca="false">SUM(E706:E1071)</f>
        <v>9356</v>
      </c>
      <c r="L1071" s="2" t="n">
        <f aca="false">(D1071-D706)/(G1071-G706)</f>
        <v>0.547383226865147</v>
      </c>
      <c r="M1071" s="12" t="n">
        <f aca="false">AVERAGE(J1042:J1071)</f>
        <v>0.459301869375511</v>
      </c>
      <c r="N1071" s="22" t="n">
        <f aca="false">AVERAGE(F1042:F1071)</f>
        <v>63.0333333333333</v>
      </c>
      <c r="P1071" s="3" t="n">
        <v>49</v>
      </c>
      <c r="Q1071" s="0" t="n">
        <v>48</v>
      </c>
      <c r="R1071" s="8" t="n">
        <f aca="false">IF(P1071&lt;65,65-P1071,0)</f>
        <v>16</v>
      </c>
      <c r="S1071" s="8" t="n">
        <f aca="false">IF(Q1071&lt;65,65-Q1071," ")</f>
        <v>17</v>
      </c>
      <c r="T1071" s="4" t="n">
        <f aca="false">IF((F1071&lt;=28),(U1071*0.35),(F1071-28)*0.14)</f>
        <v>3.22</v>
      </c>
      <c r="U1071" s="25" t="n">
        <f aca="false">IF(R1071&gt;0,(R1071/7)*(4),0)</f>
        <v>9.14285714285714</v>
      </c>
      <c r="V1071" s="26" t="n">
        <f aca="false">(SUM(T$896:T1071))/(SUM(U$896:U1071))</f>
        <v>0.31658276450512</v>
      </c>
      <c r="W1071" s="21" t="n">
        <f aca="false">(AVERAGE(T1065:T1071))/(AVERAGE(U1065:U1071))</f>
        <v>0.354433333333333</v>
      </c>
    </row>
    <row r="1072" customFormat="false" ht="14.85" hidden="false" customHeight="false" outlineLevel="0" collapsed="false">
      <c r="A1072" s="10" t="n">
        <f aca="false">+A1071+1</f>
        <v>41731</v>
      </c>
      <c r="B1072" s="0" t="n">
        <v>33840</v>
      </c>
      <c r="C1072" s="0" t="n">
        <v>14416</v>
      </c>
      <c r="D1072" s="0" t="n">
        <v>25108</v>
      </c>
      <c r="E1072" s="8" t="n">
        <f aca="false">D1072-D1071</f>
        <v>23</v>
      </c>
      <c r="F1072" s="8" t="n">
        <f aca="false">(B1072-B1071)+((D1072-D1071)-(C1072-C1071))</f>
        <v>45</v>
      </c>
      <c r="G1072" s="8" t="n">
        <f aca="false">G1071+F1072</f>
        <v>44532</v>
      </c>
      <c r="H1072" s="8" t="n">
        <f aca="false">(B1072-B1071)-(C1072-C1071)</f>
        <v>22</v>
      </c>
      <c r="I1072" s="1" t="n">
        <f aca="false">AVERAGE(E1043:E1072)</f>
        <v>28.3</v>
      </c>
      <c r="J1072" s="11" t="n">
        <f aca="false">(D1072-D1071)/F1072</f>
        <v>0.511111111111111</v>
      </c>
      <c r="K1072" s="19" t="n">
        <f aca="false">SUM(E707:E1072)</f>
        <v>9363</v>
      </c>
      <c r="L1072" s="2" t="n">
        <f aca="false">(D1072-D707)/(G1072-G707)</f>
        <v>0.547282640558129</v>
      </c>
      <c r="M1072" s="12" t="n">
        <f aca="false">AVERAGE(J1043:J1072)</f>
        <v>0.473261983335626</v>
      </c>
      <c r="N1072" s="22" t="n">
        <f aca="false">AVERAGE(F1043:F1072)</f>
        <v>62.3666666666667</v>
      </c>
      <c r="P1072" s="3" t="n">
        <v>47</v>
      </c>
      <c r="Q1072" s="0" t="n">
        <v>48</v>
      </c>
      <c r="R1072" s="8" t="n">
        <f aca="false">IF(P1072&lt;65,65-P1072,0)</f>
        <v>18</v>
      </c>
      <c r="S1072" s="8" t="n">
        <f aca="false">IF(Q1072&lt;65,65-Q1072," ")</f>
        <v>17</v>
      </c>
      <c r="T1072" s="4" t="n">
        <f aca="false">IF((F1072&lt;=28),(U1072*0.35),(F1072-28)*0.14)</f>
        <v>2.38</v>
      </c>
      <c r="U1072" s="25" t="n">
        <f aca="false">IF(R1072&gt;0,(R1072/7)*(4),0)</f>
        <v>10.2857142857143</v>
      </c>
      <c r="V1072" s="26" t="n">
        <f aca="false">(SUM(T$896:T1072))/(SUM(U$896:U1072))</f>
        <v>0.316256906077348</v>
      </c>
      <c r="W1072" s="21" t="n">
        <f aca="false">(AVERAGE(T1066:T1072))/(AVERAGE(U1066:U1072))</f>
        <v>0.354701492537313</v>
      </c>
    </row>
    <row r="1073" customFormat="false" ht="14.85" hidden="false" customHeight="false" outlineLevel="0" collapsed="false">
      <c r="A1073" s="10" t="n">
        <f aca="false">+A1072+1</f>
        <v>41732</v>
      </c>
      <c r="B1073" s="0" t="n">
        <v>33872</v>
      </c>
      <c r="C1073" s="0" t="n">
        <v>14431</v>
      </c>
      <c r="D1073" s="0" t="n">
        <v>25135</v>
      </c>
      <c r="E1073" s="8" t="n">
        <f aca="false">D1073-D1072</f>
        <v>27</v>
      </c>
      <c r="F1073" s="8" t="n">
        <f aca="false">(B1073-B1072)+((D1073-D1072)-(C1073-C1072))</f>
        <v>44</v>
      </c>
      <c r="G1073" s="8" t="n">
        <f aca="false">G1072+F1073</f>
        <v>44576</v>
      </c>
      <c r="H1073" s="8" t="n">
        <f aca="false">(B1073-B1072)-(C1073-C1072)</f>
        <v>17</v>
      </c>
      <c r="I1073" s="1" t="n">
        <f aca="false">AVERAGE(E1044:E1073)</f>
        <v>28.9666666666667</v>
      </c>
      <c r="J1073" s="11" t="n">
        <f aca="false">(D1073-D1072)/F1073</f>
        <v>0.613636363636364</v>
      </c>
      <c r="K1073" s="19" t="n">
        <f aca="false">SUM(E708:E1073)</f>
        <v>9362</v>
      </c>
      <c r="L1073" s="2" t="n">
        <f aca="false">(D1073-D708)/(G1073-G708)</f>
        <v>0.54676132363295</v>
      </c>
      <c r="M1073" s="12" t="n">
        <f aca="false">AVERAGE(J1044:J1073)</f>
        <v>0.491451156621886</v>
      </c>
      <c r="N1073" s="22" t="n">
        <f aca="false">AVERAGE(F1044:F1073)</f>
        <v>60.4</v>
      </c>
      <c r="P1073" s="3" t="n">
        <v>53</v>
      </c>
      <c r="Q1073" s="0" t="n">
        <v>48</v>
      </c>
      <c r="R1073" s="8" t="n">
        <f aca="false">IF(P1073&lt;65,65-P1073,0)</f>
        <v>12</v>
      </c>
      <c r="S1073" s="8" t="n">
        <f aca="false">IF(Q1073&lt;65,65-Q1073," ")</f>
        <v>17</v>
      </c>
      <c r="T1073" s="4" t="n">
        <f aca="false">IF((F1073&lt;=28),(U1073*0.35),(F1073-28)*0.14)</f>
        <v>2.24</v>
      </c>
      <c r="U1073" s="25" t="n">
        <f aca="false">IF(R1073&gt;0,(R1073/7)*(4),0)</f>
        <v>6.85714285714286</v>
      </c>
      <c r="V1073" s="26" t="n">
        <f aca="false">(SUM(T$896:T1073))/(SUM(U$896:U1073))</f>
        <v>0.316283382789318</v>
      </c>
      <c r="W1073" s="21" t="n">
        <f aca="false">(AVERAGE(T1067:T1073))/(AVERAGE(U1067:U1073))</f>
        <v>0.349391304347826</v>
      </c>
    </row>
    <row r="1074" customFormat="false" ht="14.85" hidden="false" customHeight="false" outlineLevel="0" collapsed="false">
      <c r="A1074" s="10" t="n">
        <f aca="false">+A1073+1</f>
        <v>41733</v>
      </c>
      <c r="B1074" s="0" t="n">
        <v>33908</v>
      </c>
      <c r="C1074" s="0" t="n">
        <v>14448</v>
      </c>
      <c r="D1074" s="0" t="n">
        <v>25158</v>
      </c>
      <c r="E1074" s="8" t="n">
        <f aca="false">D1074-D1073</f>
        <v>23</v>
      </c>
      <c r="F1074" s="8" t="n">
        <f aca="false">(B1074-B1073)+((D1074-D1073)-(C1074-C1073))</f>
        <v>42</v>
      </c>
      <c r="G1074" s="8" t="n">
        <f aca="false">G1073+F1074</f>
        <v>44618</v>
      </c>
      <c r="H1074" s="8" t="n">
        <f aca="false">(B1074-B1073)-(C1074-C1073)</f>
        <v>19</v>
      </c>
      <c r="I1074" s="1" t="n">
        <f aca="false">AVERAGE(E1045:E1074)</f>
        <v>28.5</v>
      </c>
      <c r="J1074" s="11" t="n">
        <f aca="false">(D1074-D1073)/F1074</f>
        <v>0.547619047619048</v>
      </c>
      <c r="K1074" s="19" t="n">
        <f aca="false">SUM(E709:E1074)</f>
        <v>9342</v>
      </c>
      <c r="L1074" s="2" t="n">
        <f aca="false">(D1074-D709)/(G1074-G709)</f>
        <v>0.546282156701515</v>
      </c>
      <c r="M1074" s="12" t="n">
        <f aca="false">AVERAGE(J1045:J1074)</f>
        <v>0.493687808858538</v>
      </c>
      <c r="N1074" s="22" t="n">
        <f aca="false">AVERAGE(F1045:F1074)</f>
        <v>59.2333333333333</v>
      </c>
      <c r="P1074" s="3" t="n">
        <v>44</v>
      </c>
      <c r="Q1074" s="0" t="n">
        <v>49</v>
      </c>
      <c r="R1074" s="8" t="n">
        <f aca="false">IF(P1074&lt;65,65-P1074,0)</f>
        <v>21</v>
      </c>
      <c r="S1074" s="8" t="n">
        <f aca="false">IF(Q1074&lt;65,65-Q1074," ")</f>
        <v>16</v>
      </c>
      <c r="T1074" s="4" t="n">
        <f aca="false">IF((F1074&lt;=28),(U1074*0.35),(F1074-28)*0.14)</f>
        <v>1.96</v>
      </c>
      <c r="U1074" s="25" t="n">
        <f aca="false">IF(R1074&gt;0,(R1074/7)*(4),0)</f>
        <v>12</v>
      </c>
      <c r="V1074" s="26" t="n">
        <f aca="false">(SUM(T$896:T1074))/(SUM(U$896:U1074))</f>
        <v>0.315605612998523</v>
      </c>
      <c r="W1074" s="21" t="n">
        <f aca="false">(AVERAGE(T1068:T1074))/(AVERAGE(U1068:U1074))</f>
        <v>0.296041666666667</v>
      </c>
    </row>
    <row r="1075" customFormat="false" ht="14.85" hidden="false" customHeight="false" outlineLevel="0" collapsed="false">
      <c r="A1075" s="10" t="n">
        <f aca="false">+A1074+1</f>
        <v>41734</v>
      </c>
      <c r="B1075" s="0" t="n">
        <v>33956</v>
      </c>
      <c r="C1075" s="0" t="n">
        <v>14451</v>
      </c>
      <c r="D1075" s="0" t="n">
        <v>25167</v>
      </c>
      <c r="E1075" s="8" t="n">
        <f aca="false">D1075-D1074</f>
        <v>9</v>
      </c>
      <c r="F1075" s="8" t="n">
        <f aca="false">(B1075-B1074)+((D1075-D1074)-(C1075-C1074))</f>
        <v>54</v>
      </c>
      <c r="G1075" s="8" t="n">
        <f aca="false">G1074+F1075</f>
        <v>44672</v>
      </c>
      <c r="H1075" s="8" t="n">
        <f aca="false">(B1075-B1074)-(C1075-C1074)</f>
        <v>45</v>
      </c>
      <c r="I1075" s="1" t="n">
        <f aca="false">AVERAGE(E1046:E1075)</f>
        <v>27.7</v>
      </c>
      <c r="J1075" s="11" t="n">
        <f aca="false">(D1075-D1074)/F1075</f>
        <v>0.166666666666667</v>
      </c>
      <c r="K1075" s="19" t="n">
        <f aca="false">SUM(E710:E1075)</f>
        <v>9310</v>
      </c>
      <c r="L1075" s="2" t="n">
        <f aca="false">(D1075-D710)/(G1075-G710)</f>
        <v>0.544147000117412</v>
      </c>
      <c r="M1075" s="12" t="n">
        <f aca="false">AVERAGE(J1046:J1075)</f>
        <v>0.483750406667615</v>
      </c>
      <c r="N1075" s="22" t="n">
        <f aca="false">AVERAGE(F1046:F1075)</f>
        <v>58.6666666666667</v>
      </c>
      <c r="P1075" s="3" t="n">
        <v>49</v>
      </c>
      <c r="Q1075" s="0" t="n">
        <v>49</v>
      </c>
      <c r="R1075" s="8" t="n">
        <f aca="false">IF(P1075&lt;65,65-P1075,0)</f>
        <v>16</v>
      </c>
      <c r="S1075" s="8" t="n">
        <f aca="false">IF(Q1075&lt;65,65-Q1075," ")</f>
        <v>16</v>
      </c>
      <c r="T1075" s="4" t="n">
        <f aca="false">IF((F1075&lt;=28),(U1075*0.35),(F1075-28)*0.14)</f>
        <v>3.64</v>
      </c>
      <c r="U1075" s="25" t="n">
        <f aca="false">IF(R1075&gt;0,(R1075/7)*(4),0)</f>
        <v>9.14285714285714</v>
      </c>
      <c r="V1075" s="26" t="n">
        <f aca="false">(SUM(T$896:T1075))/(SUM(U$896:U1075))</f>
        <v>0.315883280757098</v>
      </c>
      <c r="W1075" s="21" t="n">
        <f aca="false">(AVERAGE(T1069:T1075))/(AVERAGE(U1069:U1075))</f>
        <v>0.299669421487603</v>
      </c>
    </row>
    <row r="1076" customFormat="false" ht="14.85" hidden="false" customHeight="false" outlineLevel="0" collapsed="false">
      <c r="A1076" s="10" t="n">
        <f aca="false">+A1075+1</f>
        <v>41735</v>
      </c>
      <c r="B1076" s="0" t="n">
        <v>33992</v>
      </c>
      <c r="C1076" s="0" t="n">
        <v>14481</v>
      </c>
      <c r="D1076" s="0" t="n">
        <v>25208</v>
      </c>
      <c r="E1076" s="8" t="n">
        <f aca="false">D1076-D1075</f>
        <v>41</v>
      </c>
      <c r="F1076" s="8" t="n">
        <f aca="false">(B1076-B1075)+((D1076-D1075)-(C1076-C1075))</f>
        <v>47</v>
      </c>
      <c r="G1076" s="8" t="n">
        <f aca="false">G1075+F1076</f>
        <v>44719</v>
      </c>
      <c r="H1076" s="8" t="n">
        <f aca="false">(B1076-B1075)-(C1076-C1075)</f>
        <v>6</v>
      </c>
      <c r="I1076" s="1" t="n">
        <f aca="false">AVERAGE(E1047:E1076)</f>
        <v>27.9</v>
      </c>
      <c r="J1076" s="11" t="n">
        <f aca="false">(D1076-D1075)/F1076</f>
        <v>0.872340425531915</v>
      </c>
      <c r="K1076" s="19" t="n">
        <f aca="false">SUM(E711:E1076)</f>
        <v>9310</v>
      </c>
      <c r="L1076" s="2" t="n">
        <f aca="false">(D1076-D711)/(G1076-G711)</f>
        <v>0.543571386655713</v>
      </c>
      <c r="M1076" s="12" t="n">
        <f aca="false">AVERAGE(J1047:J1076)</f>
        <v>0.497272865296457</v>
      </c>
      <c r="N1076" s="22" t="n">
        <f aca="false">AVERAGE(F1047:F1076)</f>
        <v>57.7333333333333</v>
      </c>
      <c r="P1076" s="3" t="n">
        <v>49</v>
      </c>
      <c r="Q1076" s="0" t="n">
        <v>49</v>
      </c>
      <c r="R1076" s="8" t="n">
        <f aca="false">IF(P1076&lt;65,65-P1076,0)</f>
        <v>16</v>
      </c>
      <c r="S1076" s="8" t="n">
        <f aca="false">IF(Q1076&lt;65,65-Q1076," ")</f>
        <v>16</v>
      </c>
      <c r="T1076" s="4" t="n">
        <f aca="false">IF((F1076&lt;=28),(U1076*0.35),(F1076-28)*0.14)</f>
        <v>2.66</v>
      </c>
      <c r="U1076" s="25" t="n">
        <f aca="false">IF(R1076&gt;0,(R1076/7)*(4),0)</f>
        <v>9.14285714285714</v>
      </c>
      <c r="V1076" s="26" t="n">
        <f aca="false">(SUM(T$896:T1076))/(SUM(U$896:U1076))</f>
        <v>0.315799622720604</v>
      </c>
      <c r="W1076" s="21" t="n">
        <f aca="false">(AVERAGE(T1070:T1076))/(AVERAGE(U1070:U1076))</f>
        <v>0.301538461538462</v>
      </c>
    </row>
    <row r="1077" customFormat="false" ht="14.85" hidden="false" customHeight="false" outlineLevel="0" collapsed="false">
      <c r="A1077" s="10" t="n">
        <f aca="false">+A1076+1</f>
        <v>41736</v>
      </c>
      <c r="B1077" s="0" t="n">
        <v>34032</v>
      </c>
      <c r="C1077" s="0" t="n">
        <v>14506</v>
      </c>
      <c r="D1077" s="0" t="n">
        <v>25243</v>
      </c>
      <c r="E1077" s="8" t="n">
        <f aca="false">D1077-D1076</f>
        <v>35</v>
      </c>
      <c r="F1077" s="8" t="n">
        <f aca="false">(B1077-B1076)+((D1077-D1076)-(C1077-C1076))</f>
        <v>50</v>
      </c>
      <c r="G1077" s="8" t="n">
        <f aca="false">G1076+F1077</f>
        <v>44769</v>
      </c>
      <c r="H1077" s="8" t="n">
        <f aca="false">(B1077-B1076)-(C1077-C1076)</f>
        <v>15</v>
      </c>
      <c r="I1077" s="1" t="n">
        <f aca="false">AVERAGE(E1048:E1077)</f>
        <v>27.9</v>
      </c>
      <c r="J1077" s="11" t="n">
        <f aca="false">(D1077-D1076)/F1077</f>
        <v>0.7</v>
      </c>
      <c r="K1077" s="19" t="n">
        <f aca="false">SUM(E712:E1077)</f>
        <v>9298</v>
      </c>
      <c r="L1077" s="2" t="n">
        <f aca="false">(D1077-D712)/(G1077-G712)</f>
        <v>0.542612469939586</v>
      </c>
      <c r="M1077" s="12" t="n">
        <f aca="false">AVERAGE(J1048:J1077)</f>
        <v>0.500832187330355</v>
      </c>
      <c r="N1077" s="22" t="n">
        <f aca="false">AVERAGE(F1048:F1077)</f>
        <v>57.4333333333333</v>
      </c>
      <c r="P1077" s="3" t="n">
        <v>46</v>
      </c>
      <c r="Q1077" s="0" t="n">
        <v>50</v>
      </c>
      <c r="R1077" s="8" t="n">
        <f aca="false">IF(P1077&lt;65,65-P1077,0)</f>
        <v>19</v>
      </c>
      <c r="S1077" s="8" t="n">
        <f aca="false">IF(Q1077&lt;65,65-Q1077," ")</f>
        <v>15</v>
      </c>
      <c r="T1077" s="4" t="n">
        <f aca="false">IF((F1077&lt;=28),(U1077*0.35),(F1077-28)*0.14)</f>
        <v>3.08</v>
      </c>
      <c r="U1077" s="25" t="n">
        <f aca="false">IF(R1077&gt;0,(R1077/7)*(4),0)</f>
        <v>10.8571428571429</v>
      </c>
      <c r="V1077" s="26" t="n">
        <f aca="false">(SUM(T$896:T1077))/(SUM(U$896:U1077))</f>
        <v>0.315672233820459</v>
      </c>
      <c r="W1077" s="21" t="n">
        <f aca="false">(AVERAGE(T1071:T1077))/(AVERAGE(U1071:U1077))</f>
        <v>0.284449152542373</v>
      </c>
    </row>
    <row r="1078" customFormat="false" ht="14.85" hidden="false" customHeight="false" outlineLevel="0" collapsed="false">
      <c r="A1078" s="10" t="n">
        <f aca="false">+A1077+1</f>
        <v>41737</v>
      </c>
      <c r="B1078" s="0" t="n">
        <v>34075</v>
      </c>
      <c r="C1078" s="0" t="n">
        <v>14511</v>
      </c>
      <c r="D1078" s="0" t="n">
        <v>25255</v>
      </c>
      <c r="E1078" s="8" t="n">
        <f aca="false">D1078-D1077</f>
        <v>12</v>
      </c>
      <c r="F1078" s="8" t="n">
        <f aca="false">(B1078-B1077)+((D1078-D1077)-(C1078-C1077))</f>
        <v>50</v>
      </c>
      <c r="G1078" s="8" t="n">
        <f aca="false">G1077+F1078</f>
        <v>44819</v>
      </c>
      <c r="H1078" s="8" t="n">
        <f aca="false">(B1078-B1077)-(C1078-C1077)</f>
        <v>38</v>
      </c>
      <c r="I1078" s="1" t="n">
        <f aca="false">AVERAGE(E1049:E1078)</f>
        <v>27.2</v>
      </c>
      <c r="J1078" s="11" t="n">
        <f aca="false">(D1078-D1077)/F1078</f>
        <v>0.24</v>
      </c>
      <c r="K1078" s="19" t="n">
        <f aca="false">SUM(E713:E1078)</f>
        <v>9263</v>
      </c>
      <c r="L1078" s="2" t="n">
        <f aca="false">(D1078-D713)/(G1078-G713)</f>
        <v>0.540662562298446</v>
      </c>
      <c r="M1078" s="12" t="n">
        <f aca="false">AVERAGE(J1049:J1078)</f>
        <v>0.486383207738518</v>
      </c>
      <c r="N1078" s="22" t="n">
        <f aca="false">AVERAGE(F1049:F1078)</f>
        <v>57.4666666666667</v>
      </c>
      <c r="P1078" s="3" t="n">
        <v>56</v>
      </c>
      <c r="Q1078" s="0" t="n">
        <v>50</v>
      </c>
      <c r="R1078" s="8" t="n">
        <f aca="false">IF(P1078&lt;65,65-P1078,0)</f>
        <v>9</v>
      </c>
      <c r="S1078" s="8" t="n">
        <f aca="false">IF(Q1078&lt;65,65-Q1078," ")</f>
        <v>15</v>
      </c>
      <c r="T1078" s="4" t="n">
        <f aca="false">IF((F1078&lt;=28),(U1078*0.35),(F1078-28)*0.14)</f>
        <v>3.08</v>
      </c>
      <c r="U1078" s="25" t="n">
        <f aca="false">IF(R1078&gt;0,(R1078/7)*(4),0)</f>
        <v>5.14285714285714</v>
      </c>
      <c r="V1078" s="26" t="n">
        <f aca="false">(SUM(T$896:T1078))/(SUM(U$896:U1078))</f>
        <v>0.316203375703272</v>
      </c>
      <c r="W1078" s="21" t="n">
        <f aca="false">(AVERAGE(T1072:T1078))/(AVERAGE(U1072:U1078))</f>
        <v>0.30018018018018</v>
      </c>
    </row>
    <row r="1079" customFormat="false" ht="14.85" hidden="false" customHeight="false" outlineLevel="0" collapsed="false">
      <c r="A1079" s="10" t="n">
        <f aca="false">+A1078+1</f>
        <v>41738</v>
      </c>
      <c r="B1079" s="0" t="n">
        <v>34105</v>
      </c>
      <c r="C1079" s="0" t="n">
        <v>14536</v>
      </c>
      <c r="D1079" s="0" t="n">
        <v>25291</v>
      </c>
      <c r="E1079" s="8" t="n">
        <f aca="false">D1079-D1078</f>
        <v>36</v>
      </c>
      <c r="F1079" s="8" t="n">
        <f aca="false">(B1079-B1078)+((D1079-D1078)-(C1079-C1078))</f>
        <v>41</v>
      </c>
      <c r="G1079" s="8" t="n">
        <f aca="false">G1078+F1079</f>
        <v>44860</v>
      </c>
      <c r="H1079" s="8" t="n">
        <f aca="false">(B1079-B1078)-(C1079-C1078)</f>
        <v>5</v>
      </c>
      <c r="I1079" s="1" t="n">
        <f aca="false">AVERAGE(E1050:E1079)</f>
        <v>27.2333333333333</v>
      </c>
      <c r="J1079" s="11" t="n">
        <f aca="false">(D1079-D1078)/F1079</f>
        <v>0.878048780487805</v>
      </c>
      <c r="K1079" s="19" t="n">
        <f aca="false">SUM(E714:E1079)</f>
        <v>9257</v>
      </c>
      <c r="L1079" s="2" t="n">
        <f aca="false">(D1079-D714)/(G1079-G714)</f>
        <v>0.539709499824294</v>
      </c>
      <c r="M1079" s="12" t="n">
        <f aca="false">AVERAGE(J1050:J1079)</f>
        <v>0.496525817361336</v>
      </c>
      <c r="N1079" s="22" t="n">
        <f aca="false">AVERAGE(F1050:F1079)</f>
        <v>56.8</v>
      </c>
      <c r="P1079" s="3" t="n">
        <v>55</v>
      </c>
      <c r="Q1079" s="0" t="n">
        <v>51</v>
      </c>
      <c r="R1079" s="8" t="n">
        <f aca="false">IF(P1079&lt;65,65-P1079,0)</f>
        <v>10</v>
      </c>
      <c r="S1079" s="8" t="n">
        <f aca="false">IF(Q1079&lt;65,65-Q1079," ")</f>
        <v>14</v>
      </c>
      <c r="T1079" s="4" t="n">
        <f aca="false">IF((F1079&lt;=28),(U1079*0.35),(F1079-28)*0.14)</f>
        <v>1.82</v>
      </c>
      <c r="U1079" s="25" t="n">
        <f aca="false">IF(R1079&gt;0,(R1079/7)*(4),0)</f>
        <v>5.71428571428571</v>
      </c>
      <c r="V1079" s="26" t="n">
        <f aca="false">(SUM(T$896:T1079))/(SUM(U$896:U1079))</f>
        <v>0.316208151382824</v>
      </c>
      <c r="W1079" s="21" t="n">
        <f aca="false">(AVERAGE(T1073:T1079))/(AVERAGE(U1073:U1079))</f>
        <v>0.313980582524272</v>
      </c>
    </row>
    <row r="1080" customFormat="false" ht="14.85" hidden="false" customHeight="false" outlineLevel="0" collapsed="false">
      <c r="A1080" s="10" t="n">
        <f aca="false">+A1079+1</f>
        <v>41739</v>
      </c>
      <c r="B1080" s="0" t="n">
        <v>34134</v>
      </c>
      <c r="C1080" s="0" t="n">
        <v>14569</v>
      </c>
      <c r="D1080" s="0" t="n">
        <v>25335</v>
      </c>
      <c r="E1080" s="8" t="n">
        <f aca="false">D1080-D1079</f>
        <v>44</v>
      </c>
      <c r="F1080" s="8" t="n">
        <f aca="false">(B1080-B1079)+((D1080-D1079)-(C1080-C1079))</f>
        <v>40</v>
      </c>
      <c r="G1080" s="8" t="n">
        <f aca="false">G1079+F1080</f>
        <v>44900</v>
      </c>
      <c r="H1080" s="8" t="n">
        <f aca="false">(B1080-B1079)-(C1080-C1079)</f>
        <v>-4</v>
      </c>
      <c r="I1080" s="1" t="n">
        <f aca="false">AVERAGE(E1051:E1080)</f>
        <v>27.5</v>
      </c>
      <c r="J1080" s="11" t="n">
        <f aca="false">(D1080-D1079)/F1080</f>
        <v>1.1</v>
      </c>
      <c r="K1080" s="19" t="n">
        <f aca="false">SUM(E715:E1080)</f>
        <v>9259</v>
      </c>
      <c r="L1080" s="2" t="n">
        <f aca="false">(D1080-D715)/(G1080-G715)</f>
        <v>0.539221994735303</v>
      </c>
      <c r="M1080" s="12" t="n">
        <f aca="false">AVERAGE(J1051:J1080)</f>
        <v>0.507660569134385</v>
      </c>
      <c r="N1080" s="22" t="n">
        <f aca="false">AVERAGE(F1051:F1080)</f>
        <v>56.5666666666667</v>
      </c>
      <c r="P1080" s="3" t="n">
        <v>51</v>
      </c>
      <c r="Q1080" s="0" t="n">
        <v>51</v>
      </c>
      <c r="R1080" s="8" t="n">
        <f aca="false">IF(P1080&lt;65,65-P1080,0)</f>
        <v>14</v>
      </c>
      <c r="S1080" s="8" t="n">
        <f aca="false">IF(Q1080&lt;65,65-Q1080," ")</f>
        <v>14</v>
      </c>
      <c r="T1080" s="4" t="n">
        <f aca="false">IF((F1080&lt;=28),(U1080*0.35),(F1080-28)*0.14)</f>
        <v>1.68</v>
      </c>
      <c r="U1080" s="25" t="n">
        <f aca="false">IF(R1080&gt;0,(R1080/7)*(4),0)</f>
        <v>8</v>
      </c>
      <c r="V1080" s="26" t="n">
        <f aca="false">(SUM(T$896:T1080))/(SUM(U$896:U1080))</f>
        <v>0.315899854862119</v>
      </c>
      <c r="W1080" s="21" t="n">
        <f aca="false">(AVERAGE(T1074:T1080))/(AVERAGE(U1074:U1080))</f>
        <v>0.298666666666667</v>
      </c>
    </row>
    <row r="1081" customFormat="false" ht="14.85" hidden="false" customHeight="false" outlineLevel="0" collapsed="false">
      <c r="A1081" s="10" t="n">
        <f aca="false">+A1080+1</f>
        <v>41740</v>
      </c>
      <c r="B1081" s="0" t="n">
        <v>34158</v>
      </c>
      <c r="C1081" s="0" t="n">
        <v>14600</v>
      </c>
      <c r="D1081" s="0" t="n">
        <v>25374</v>
      </c>
      <c r="E1081" s="8" t="n">
        <f aca="false">D1081-D1080</f>
        <v>39</v>
      </c>
      <c r="F1081" s="8" t="n">
        <f aca="false">(B1081-B1080)+((D1081-D1080)-(C1081-C1080))</f>
        <v>32</v>
      </c>
      <c r="G1081" s="8" t="n">
        <f aca="false">G1080+F1081</f>
        <v>44932</v>
      </c>
      <c r="H1081" s="8" t="n">
        <f aca="false">(B1081-B1080)-(C1081-C1080)</f>
        <v>-7</v>
      </c>
      <c r="I1081" s="1" t="n">
        <f aca="false">AVERAGE(E1052:E1081)</f>
        <v>27.8</v>
      </c>
      <c r="J1081" s="11" t="n">
        <f aca="false">(D1081-D1080)/F1081</f>
        <v>1.21875</v>
      </c>
      <c r="K1081" s="19" t="n">
        <f aca="false">SUM(E716:E1081)</f>
        <v>9257</v>
      </c>
      <c r="L1081" s="2" t="n">
        <f aca="false">(D1081-D716)/(G1081-G716)</f>
        <v>0.540012860232653</v>
      </c>
      <c r="M1081" s="12" t="n">
        <f aca="false">AVERAGE(J1052:J1081)</f>
        <v>0.521969779660701</v>
      </c>
      <c r="N1081" s="22" t="n">
        <f aca="false">AVERAGE(F1052:F1081)</f>
        <v>56.3666666666667</v>
      </c>
      <c r="P1081" s="3" t="n">
        <v>65</v>
      </c>
      <c r="Q1081" s="0" t="n">
        <v>51</v>
      </c>
      <c r="R1081" s="8" t="n">
        <f aca="false">IF(P1081&lt;65,65-P1081,0)</f>
        <v>0</v>
      </c>
      <c r="S1081" s="8" t="n">
        <f aca="false">IF(Q1081&lt;65,65-Q1081," ")</f>
        <v>14</v>
      </c>
      <c r="T1081" s="4" t="n">
        <f aca="false">IF((F1081&lt;=28),(U1081*0.35),(F1081-28)*0.14)</f>
        <v>0.56</v>
      </c>
      <c r="U1081" s="25" t="n">
        <f aca="false">IF(R1081&gt;0,(R1081/7)*(4),0)</f>
        <v>0</v>
      </c>
      <c r="V1081" s="26" t="n">
        <f aca="false">(SUM(T$896:T1081))/(SUM(U$896:U1081))</f>
        <v>0.316103047895501</v>
      </c>
      <c r="W1081" s="21" t="n">
        <f aca="false">(AVERAGE(T1075:T1081))/(AVERAGE(U1075:U1081))</f>
        <v>0.344166666666667</v>
      </c>
    </row>
    <row r="1082" customFormat="false" ht="14.85" hidden="false" customHeight="false" outlineLevel="0" collapsed="false">
      <c r="A1082" s="10" t="n">
        <f aca="false">+A1081+1</f>
        <v>41741</v>
      </c>
      <c r="B1082" s="0" t="n">
        <v>34182</v>
      </c>
      <c r="C1082" s="0" t="n">
        <v>14626</v>
      </c>
      <c r="D1082" s="0" t="n">
        <v>25406</v>
      </c>
      <c r="E1082" s="8" t="n">
        <f aca="false">D1082-D1081</f>
        <v>32</v>
      </c>
      <c r="F1082" s="8" t="n">
        <f aca="false">(B1082-B1081)+((D1082-D1081)-(C1082-C1081))</f>
        <v>30</v>
      </c>
      <c r="G1082" s="8" t="n">
        <f aca="false">G1081+F1082</f>
        <v>44962</v>
      </c>
      <c r="H1082" s="8" t="n">
        <f aca="false">(B1082-B1081)-(C1082-C1081)</f>
        <v>-2</v>
      </c>
      <c r="I1082" s="1" t="n">
        <f aca="false">AVERAGE(E1053:E1082)</f>
        <v>28.4</v>
      </c>
      <c r="J1082" s="11" t="n">
        <f aca="false">(D1082-D1081)/F1082</f>
        <v>1.06666666666667</v>
      </c>
      <c r="K1082" s="19" t="n">
        <f aca="false">SUM(E717:E1082)</f>
        <v>9270</v>
      </c>
      <c r="L1082" s="2" t="n">
        <f aca="false">(D1082-D717)/(G1082-G717)</f>
        <v>0.542076310861423</v>
      </c>
      <c r="M1082" s="12" t="n">
        <f aca="false">AVERAGE(J1053:J1082)</f>
        <v>0.549875061992213</v>
      </c>
      <c r="N1082" s="22" t="n">
        <f aca="false">AVERAGE(F1053:F1082)</f>
        <v>55.3333333333333</v>
      </c>
      <c r="P1082" s="3" t="n">
        <v>62</v>
      </c>
      <c r="Q1082" s="0" t="n">
        <v>52</v>
      </c>
      <c r="R1082" s="8" t="n">
        <f aca="false">IF(P1082&lt;65,65-P1082,0)</f>
        <v>3</v>
      </c>
      <c r="S1082" s="8" t="n">
        <f aca="false">IF(Q1082&lt;65,65-Q1082," ")</f>
        <v>13</v>
      </c>
      <c r="T1082" s="4" t="n">
        <f aca="false">IF((F1082&lt;=28),(U1082*0.35),(F1082-28)*0.14)</f>
        <v>0.28</v>
      </c>
      <c r="U1082" s="25" t="n">
        <f aca="false">IF(R1082&gt;0,(R1082/7)*(4),0)</f>
        <v>1.71428571428571</v>
      </c>
      <c r="V1082" s="26" t="n">
        <f aca="false">(SUM(T$896:T1082))/(SUM(U$896:U1082))</f>
        <v>0.316008081226689</v>
      </c>
      <c r="W1082" s="21" t="n">
        <f aca="false">(AVERAGE(T1076:T1082))/(AVERAGE(U1076:U1082))</f>
        <v>0.324366197183099</v>
      </c>
    </row>
    <row r="1083" customFormat="false" ht="14.85" hidden="false" customHeight="false" outlineLevel="0" collapsed="false">
      <c r="A1083" s="10" t="n">
        <f aca="false">+A1082+1</f>
        <v>41742</v>
      </c>
      <c r="B1083" s="0" t="n">
        <v>34200</v>
      </c>
      <c r="C1083" s="0" t="n">
        <v>14655</v>
      </c>
      <c r="D1083" s="0" t="n">
        <v>25442</v>
      </c>
      <c r="E1083" s="8" t="n">
        <f aca="false">D1083-D1082</f>
        <v>36</v>
      </c>
      <c r="F1083" s="8" t="n">
        <f aca="false">(B1083-B1082)+((D1083-D1082)-(C1083-C1082))</f>
        <v>25</v>
      </c>
      <c r="G1083" s="8" t="n">
        <f aca="false">G1082+F1083</f>
        <v>44987</v>
      </c>
      <c r="H1083" s="8" t="n">
        <f aca="false">(B1083-B1082)-(C1083-C1082)</f>
        <v>-11</v>
      </c>
      <c r="I1083" s="1" t="n">
        <f aca="false">AVERAGE(E1054:E1083)</f>
        <v>28.4</v>
      </c>
      <c r="J1083" s="11" t="n">
        <f aca="false">(D1083-D1082)/F1083</f>
        <v>1.44</v>
      </c>
      <c r="K1083" s="19" t="n">
        <f aca="false">SUM(E718:E1083)</f>
        <v>9299</v>
      </c>
      <c r="L1083" s="2" t="n">
        <f aca="false">(D1083-D718)/(G1083-G718)</f>
        <v>0.544117647058823</v>
      </c>
      <c r="M1083" s="12" t="n">
        <f aca="false">AVERAGE(J1054:J1083)</f>
        <v>0.58392157362012</v>
      </c>
      <c r="N1083" s="22" t="n">
        <f aca="false">AVERAGE(F1054:F1083)</f>
        <v>53.3</v>
      </c>
      <c r="P1083" s="3" t="n">
        <v>67</v>
      </c>
      <c r="Q1083" s="0" t="n">
        <v>52</v>
      </c>
      <c r="R1083" s="8" t="n">
        <f aca="false">IF(P1083&lt;65,65-P1083,0)</f>
        <v>0</v>
      </c>
      <c r="S1083" s="8" t="n">
        <f aca="false">IF(Q1083&lt;65,65-Q1083," ")</f>
        <v>13</v>
      </c>
      <c r="T1083" s="4" t="n">
        <f aca="false">IF((F1083&lt;=28),(U1083*0.35),(F1083-28)*0.14)</f>
        <v>0</v>
      </c>
      <c r="U1083" s="25" t="n">
        <f aca="false">IF(R1083&gt;0,(R1083/7)*(4),0)</f>
        <v>0</v>
      </c>
      <c r="V1083" s="26" t="n">
        <f aca="false">(SUM(T$896:T1083))/(SUM(U$896:U1083))</f>
        <v>0.316008081226689</v>
      </c>
      <c r="W1083" s="21" t="n">
        <f aca="false">(AVERAGE(T1077:T1083))/(AVERAGE(U1077:U1083))</f>
        <v>0.334090909090909</v>
      </c>
    </row>
    <row r="1084" customFormat="false" ht="14.85" hidden="false" customHeight="false" outlineLevel="0" collapsed="false">
      <c r="A1084" s="10" t="n">
        <f aca="false">+A1083+1</f>
        <v>41743</v>
      </c>
      <c r="B1084" s="0" t="n">
        <v>34214</v>
      </c>
      <c r="C1084" s="0" t="n">
        <v>14676</v>
      </c>
      <c r="D1084" s="0" t="n">
        <v>25475</v>
      </c>
      <c r="E1084" s="8" t="n">
        <f aca="false">D1084-D1083</f>
        <v>33</v>
      </c>
      <c r="F1084" s="8" t="n">
        <f aca="false">(B1084-B1083)+((D1084-D1083)-(C1084-C1083))</f>
        <v>26</v>
      </c>
      <c r="G1084" s="8" t="n">
        <f aca="false">G1083+F1084</f>
        <v>45013</v>
      </c>
      <c r="H1084" s="8" t="n">
        <f aca="false">(B1084-B1083)-(C1084-C1083)</f>
        <v>-7</v>
      </c>
      <c r="I1084" s="1" t="n">
        <f aca="false">AVERAGE(E1055:E1084)</f>
        <v>28.3666666666667</v>
      </c>
      <c r="J1084" s="11" t="n">
        <f aca="false">(D1084-D1083)/F1084</f>
        <v>1.26923076923077</v>
      </c>
      <c r="K1084" s="19" t="n">
        <f aca="false">SUM(E719:E1084)</f>
        <v>9320</v>
      </c>
      <c r="L1084" s="2" t="n">
        <f aca="false">(D1084-D719)/(G1084-G719)</f>
        <v>0.543460410557185</v>
      </c>
      <c r="M1084" s="12" t="n">
        <f aca="false">AVERAGE(J1055:J1084)</f>
        <v>0.605991170689717</v>
      </c>
      <c r="N1084" s="22" t="n">
        <f aca="false">AVERAGE(F1055:F1084)</f>
        <v>52.3</v>
      </c>
      <c r="O1084" s="0" t="n">
        <v>646</v>
      </c>
      <c r="P1084" s="3" t="n">
        <v>71</v>
      </c>
      <c r="Q1084" s="0" t="n">
        <v>52</v>
      </c>
      <c r="R1084" s="8" t="n">
        <f aca="false">IF(P1084&lt;65,65-P1084,0)</f>
        <v>0</v>
      </c>
      <c r="S1084" s="8" t="n">
        <f aca="false">IF(Q1084&lt;65,65-Q1084," ")</f>
        <v>13</v>
      </c>
      <c r="T1084" s="4" t="n">
        <f aca="false">IF((F1084&lt;=28),(U1084*0.35),(F1084-28)*0.14)</f>
        <v>0</v>
      </c>
      <c r="U1084" s="25" t="n">
        <f aca="false">IF(R1084&gt;0,(R1084/7)*(4),0)</f>
        <v>0</v>
      </c>
      <c r="V1084" s="26" t="n">
        <f aca="false">(SUM(T$896:T1084))/(SUM(U$896:U1084))</f>
        <v>0.316008081226689</v>
      </c>
      <c r="W1084" s="21" t="n">
        <f aca="false">(AVERAGE(T1078:T1084))/(AVERAGE(U1078:U1084))</f>
        <v>0.360694444444444</v>
      </c>
    </row>
    <row r="1085" customFormat="false" ht="14.85" hidden="false" customHeight="false" outlineLevel="0" collapsed="false">
      <c r="A1085" s="10" t="n">
        <f aca="false">+A1084+1</f>
        <v>41744</v>
      </c>
      <c r="B1085" s="0" t="n">
        <v>34225</v>
      </c>
      <c r="C1085" s="0" t="n">
        <v>14689</v>
      </c>
      <c r="D1085" s="0" t="n">
        <v>25493</v>
      </c>
      <c r="E1085" s="8" t="n">
        <f aca="false">D1085-D1084</f>
        <v>18</v>
      </c>
      <c r="F1085" s="8" t="n">
        <f aca="false">(B1085-B1084)+((D1085-D1084)-(C1085-C1084))</f>
        <v>16</v>
      </c>
      <c r="G1085" s="8" t="n">
        <f aca="false">G1084+F1085</f>
        <v>45029</v>
      </c>
      <c r="H1085" s="8" t="n">
        <f aca="false">(B1085-B1084)-(C1085-C1084)</f>
        <v>-2</v>
      </c>
      <c r="I1085" s="1" t="n">
        <f aca="false">AVERAGE(E1056:E1085)</f>
        <v>27.6</v>
      </c>
      <c r="J1085" s="11" t="n">
        <f aca="false">(D1085-D1084)/F1085</f>
        <v>1.125</v>
      </c>
      <c r="K1085" s="19" t="n">
        <f aca="false">SUM(E720:E1085)</f>
        <v>9284</v>
      </c>
      <c r="L1085" s="2" t="n">
        <f aca="false">(D1085-D720)/(G1085-G720)</f>
        <v>0.543491020072779</v>
      </c>
      <c r="M1085" s="12" t="n">
        <f aca="false">AVERAGE(J1056:J1085)</f>
        <v>0.620327328881807</v>
      </c>
      <c r="N1085" s="22" t="n">
        <f aca="false">AVERAGE(F1056:F1085)</f>
        <v>50.8666666666667</v>
      </c>
      <c r="O1085" s="0" t="n">
        <v>718</v>
      </c>
      <c r="P1085" s="3" t="n">
        <v>50</v>
      </c>
      <c r="Q1085" s="0" t="n">
        <v>53</v>
      </c>
      <c r="R1085" s="8" t="n">
        <f aca="false">IF(P1085&lt;65,65-P1085,0)</f>
        <v>15</v>
      </c>
      <c r="S1085" s="8" t="n">
        <f aca="false">IF(Q1085&lt;65,65-Q1085," ")</f>
        <v>12</v>
      </c>
      <c r="T1085" s="4" t="n">
        <f aca="false">IF((F1085&lt;=28),(U1085*0.35),(F1085-28)*0.14)</f>
        <v>3</v>
      </c>
      <c r="U1085" s="25" t="n">
        <f aca="false">IF(R1085&gt;0,(R1085/7)*(4),0)</f>
        <v>8.57142857142857</v>
      </c>
      <c r="V1085" s="26" t="n">
        <f aca="false">(SUM(T$896:T1085))/(SUM(U$896:U1085))</f>
        <v>0.316113406321008</v>
      </c>
      <c r="W1085" s="21" t="n">
        <f aca="false">(AVERAGE(T1079:T1085))/(AVERAGE(U1079:U1085))</f>
        <v>0.305833333333333</v>
      </c>
    </row>
    <row r="1086" customFormat="false" ht="14.85" hidden="false" customHeight="false" outlineLevel="0" collapsed="false">
      <c r="A1086" s="10" t="n">
        <f aca="false">+A1085+1</f>
        <v>41745</v>
      </c>
      <c r="B1086" s="0" t="n">
        <v>34270</v>
      </c>
      <c r="C1086" s="0" t="n">
        <v>14702</v>
      </c>
      <c r="D1086" s="0" t="n">
        <v>25510</v>
      </c>
      <c r="E1086" s="8" t="n">
        <f aca="false">D1086-D1085</f>
        <v>17</v>
      </c>
      <c r="F1086" s="8" t="n">
        <f aca="false">(B1086-B1085)+((D1086-D1085)-(C1086-C1085))</f>
        <v>49</v>
      </c>
      <c r="G1086" s="8" t="n">
        <f aca="false">G1085+F1086</f>
        <v>45078</v>
      </c>
      <c r="H1086" s="8" t="n">
        <f aca="false">(B1086-B1085)-(C1086-C1085)</f>
        <v>32</v>
      </c>
      <c r="I1086" s="1" t="n">
        <f aca="false">AVERAGE(E1057:E1086)</f>
        <v>27.5</v>
      </c>
      <c r="J1086" s="11" t="n">
        <f aca="false">(D1086-D1085)/F1086</f>
        <v>0.346938775510204</v>
      </c>
      <c r="K1086" s="19" t="n">
        <f aca="false">SUM(E721:E1086)</f>
        <v>9277</v>
      </c>
      <c r="L1086" s="2" t="n">
        <f aca="false">(D1086-D721)/(G1086-G721)</f>
        <v>0.542324162609257</v>
      </c>
      <c r="M1086" s="12" t="n">
        <f aca="false">AVERAGE(J1057:J1086)</f>
        <v>0.621475288065481</v>
      </c>
      <c r="N1086" s="22" t="n">
        <f aca="false">AVERAGE(F1057:F1086)</f>
        <v>50.3666666666667</v>
      </c>
      <c r="O1086" s="0" t="n">
        <v>790</v>
      </c>
      <c r="P1086" s="3" t="n">
        <v>41</v>
      </c>
      <c r="Q1086" s="0" t="n">
        <v>53</v>
      </c>
      <c r="R1086" s="8" t="n">
        <f aca="false">IF(P1086&lt;65,65-P1086,0)</f>
        <v>24</v>
      </c>
      <c r="S1086" s="8" t="n">
        <f aca="false">IF(Q1086&lt;65,65-Q1086," ")</f>
        <v>12</v>
      </c>
      <c r="T1086" s="4" t="n">
        <f aca="false">IF((F1086&lt;=28),(U1086*0.35),(F1086-28)*0.14)</f>
        <v>2.94</v>
      </c>
      <c r="U1086" s="25" t="n">
        <f aca="false">IF(R1086&gt;0,(R1086/7)*(4),0)</f>
        <v>13.7142857142857</v>
      </c>
      <c r="V1086" s="26" t="n">
        <f aca="false">(SUM(T$896:T1086))/(SUM(U$896:U1086))</f>
        <v>0.315611510791367</v>
      </c>
      <c r="W1086" s="21" t="n">
        <f aca="false">(AVERAGE(T1080:T1086))/(AVERAGE(U1080:U1086))</f>
        <v>0.264375</v>
      </c>
    </row>
    <row r="1087" customFormat="false" ht="14.85" hidden="false" customHeight="false" outlineLevel="0" collapsed="false">
      <c r="A1087" s="10" t="n">
        <f aca="false">+A1086+1</f>
        <v>41746</v>
      </c>
      <c r="B1087" s="0" t="n">
        <v>34307</v>
      </c>
      <c r="C1087" s="0" t="n">
        <v>14736</v>
      </c>
      <c r="D1087" s="0" t="n">
        <v>25558</v>
      </c>
      <c r="E1087" s="8" t="n">
        <f aca="false">D1087-D1086</f>
        <v>48</v>
      </c>
      <c r="F1087" s="8" t="n">
        <f aca="false">(B1087-B1086)+((D1087-D1086)-(C1087-C1086))</f>
        <v>51</v>
      </c>
      <c r="G1087" s="8" t="n">
        <f aca="false">G1086+F1087</f>
        <v>45129</v>
      </c>
      <c r="H1087" s="8" t="n">
        <f aca="false">(B1087-B1086)-(C1087-C1086)</f>
        <v>3</v>
      </c>
      <c r="I1087" s="1" t="n">
        <f aca="false">AVERAGE(E1058:E1087)</f>
        <v>28.3333333333333</v>
      </c>
      <c r="J1087" s="11" t="n">
        <f aca="false">(D1087-D1086)/F1087</f>
        <v>0.941176470588235</v>
      </c>
      <c r="K1087" s="19" t="n">
        <f aca="false">SUM(E722:E1087)</f>
        <v>9293</v>
      </c>
      <c r="L1087" s="2" t="n">
        <f aca="false">(D1087-D722)/(G1087-G722)</f>
        <v>0.543180220295289</v>
      </c>
      <c r="M1087" s="12" t="n">
        <f aca="false">AVERAGE(J1058:J1087)</f>
        <v>0.642345553980066</v>
      </c>
      <c r="N1087" s="22" t="n">
        <f aca="false">AVERAGE(F1058:F1087)</f>
        <v>49.6333333333333</v>
      </c>
      <c r="O1087" s="0" t="s">
        <v>33</v>
      </c>
      <c r="P1087" s="3" t="n">
        <v>41</v>
      </c>
      <c r="Q1087" s="0" t="n">
        <v>54</v>
      </c>
      <c r="R1087" s="8" t="n">
        <f aca="false">IF(P1087&lt;65,65-P1087,0)</f>
        <v>24</v>
      </c>
      <c r="S1087" s="8" t="n">
        <f aca="false">IF(Q1087&lt;65,65-Q1087," ")</f>
        <v>11</v>
      </c>
      <c r="T1087" s="4" t="n">
        <f aca="false">IF((F1087&lt;=28),(U1087*0.35),(F1087-28)*0.14)</f>
        <v>3.22</v>
      </c>
      <c r="U1087" s="25" t="n">
        <f aca="false">IF(R1087&gt;0,(R1087/7)*(4),0)</f>
        <v>13.7142857142857</v>
      </c>
      <c r="V1087" s="26" t="n">
        <f aca="false">(SUM(T$896:T1087))/(SUM(U$896:U1087))</f>
        <v>0.315214767846185</v>
      </c>
      <c r="W1087" s="21" t="n">
        <f aca="false">(AVERAGE(T1081:T1087))/(AVERAGE(U1081:U1087))</f>
        <v>0.265151515151515</v>
      </c>
    </row>
    <row r="1088" customFormat="false" ht="14.85" hidden="false" customHeight="false" outlineLevel="0" collapsed="false">
      <c r="A1088" s="10" t="n">
        <f aca="false">+A1087+1</f>
        <v>41747</v>
      </c>
      <c r="B1088" s="0" t="n">
        <v>34347</v>
      </c>
      <c r="C1088" s="0" t="n">
        <v>14756</v>
      </c>
      <c r="D1088" s="0" t="n">
        <v>25596</v>
      </c>
      <c r="E1088" s="8" t="n">
        <f aca="false">D1088-D1087</f>
        <v>38</v>
      </c>
      <c r="F1088" s="8" t="n">
        <f aca="false">(B1088-B1087)+((D1088-D1087)-(C1088-C1087))</f>
        <v>58</v>
      </c>
      <c r="G1088" s="8" t="n">
        <f aca="false">G1087+F1088</f>
        <v>45187</v>
      </c>
      <c r="H1088" s="8" t="n">
        <f aca="false">(B1088-B1087)-(C1088-C1087)</f>
        <v>20</v>
      </c>
      <c r="I1088" s="1" t="n">
        <f aca="false">AVERAGE(E1059:E1088)</f>
        <v>28.4666666666667</v>
      </c>
      <c r="J1088" s="11" t="n">
        <f aca="false">(D1088-D1087)/F1088</f>
        <v>0.655172413793103</v>
      </c>
      <c r="K1088" s="19" t="n">
        <f aca="false">SUM(E723:E1088)</f>
        <v>9309</v>
      </c>
      <c r="L1088" s="2" t="n">
        <f aca="false">(D1088-D723)/(G1088-G723)</f>
        <v>0.542434345206761</v>
      </c>
      <c r="M1088" s="12" t="n">
        <f aca="false">AVERAGE(J1059:J1088)</f>
        <v>0.645905064547363</v>
      </c>
      <c r="N1088" s="22" t="n">
        <f aca="false">AVERAGE(F1059:F1088)</f>
        <v>49.5</v>
      </c>
      <c r="P1088" s="3" t="n">
        <v>40</v>
      </c>
      <c r="Q1088" s="0" t="n">
        <v>54</v>
      </c>
      <c r="R1088" s="8" t="n">
        <f aca="false">IF(P1088&lt;65,65-P1088,0)</f>
        <v>25</v>
      </c>
      <c r="S1088" s="8" t="n">
        <f aca="false">IF(Q1088&lt;65,65-Q1088," ")</f>
        <v>11</v>
      </c>
      <c r="T1088" s="4" t="n">
        <f aca="false">IF((F1088&lt;=28),(U1088*0.35),(F1088-28)*0.14)</f>
        <v>4.2</v>
      </c>
      <c r="U1088" s="25" t="n">
        <f aca="false">IF(R1088&gt;0,(R1088/7)*(4),0)</f>
        <v>14.2857142857143</v>
      </c>
      <c r="V1088" s="26" t="n">
        <f aca="false">(SUM(T$896:T1088))/(SUM(U$896:U1088))</f>
        <v>0.315106837606838</v>
      </c>
      <c r="W1088" s="21" t="n">
        <f aca="false">(AVERAGE(T1082:T1088))/(AVERAGE(U1082:U1088))</f>
        <v>0.262307692307692</v>
      </c>
    </row>
    <row r="1089" customFormat="false" ht="14.85" hidden="false" customHeight="false" outlineLevel="0" collapsed="false">
      <c r="A1089" s="10" t="n">
        <f aca="false">+A1088+1</f>
        <v>41748</v>
      </c>
      <c r="B1089" s="0" t="n">
        <v>1</v>
      </c>
    </row>
    <row r="1090" customFormat="false" ht="14.85" hidden="false" customHeight="false" outlineLevel="0" collapsed="false">
      <c r="A1090" s="10" t="n">
        <f aca="false">+A1089+1</f>
        <v>41749</v>
      </c>
    </row>
    <row r="1091" customFormat="false" ht="14.85" hidden="false" customHeight="false" outlineLevel="0" collapsed="false">
      <c r="A1091" s="10" t="n">
        <f aca="false">+A1090+1</f>
        <v>41750</v>
      </c>
    </row>
    <row r="1092" customFormat="false" ht="14.85" hidden="false" customHeight="false" outlineLevel="0" collapsed="false">
      <c r="A1092" s="10" t="n">
        <f aca="false">+A1091+1</f>
        <v>41751</v>
      </c>
    </row>
    <row r="1093" customFormat="false" ht="14.85" hidden="false" customHeight="false" outlineLevel="0" collapsed="false">
      <c r="A1093" s="10" t="n">
        <f aca="false">+A1092+1</f>
        <v>41752</v>
      </c>
    </row>
    <row r="1094" customFormat="false" ht="14.85" hidden="false" customHeight="false" outlineLevel="0" collapsed="false">
      <c r="A1094" s="10" t="n">
        <f aca="false">+A1093+1</f>
        <v>41753</v>
      </c>
    </row>
    <row r="1095" customFormat="false" ht="14.85" hidden="false" customHeight="false" outlineLevel="0" collapsed="false">
      <c r="A1095" s="10" t="n">
        <f aca="false">+A1094+1</f>
        <v>41754</v>
      </c>
    </row>
    <row r="1096" customFormat="false" ht="14.85" hidden="false" customHeight="false" outlineLevel="0" collapsed="false">
      <c r="A1096" s="10" t="n">
        <f aca="false">+A1095+1</f>
        <v>41755</v>
      </c>
    </row>
    <row r="1097" customFormat="false" ht="14.85" hidden="false" customHeight="false" outlineLevel="0" collapsed="false">
      <c r="A1097" s="10" t="n">
        <f aca="false">+A1096+1</f>
        <v>41756</v>
      </c>
    </row>
    <row r="1098" customFormat="false" ht="14.85" hidden="false" customHeight="false" outlineLevel="0" collapsed="false">
      <c r="A1098" s="10" t="n">
        <f aca="false">+A1097+1</f>
        <v>41757</v>
      </c>
    </row>
    <row r="1099" customFormat="false" ht="14.85" hidden="false" customHeight="false" outlineLevel="0" collapsed="false">
      <c r="A1099" s="10" t="n">
        <f aca="false">+A1098+1</f>
        <v>41758</v>
      </c>
    </row>
    <row r="1100" customFormat="false" ht="14.85" hidden="false" customHeight="false" outlineLevel="0" collapsed="false">
      <c r="A1100" s="10" t="n">
        <f aca="false">+A1099+1</f>
        <v>41759</v>
      </c>
      <c r="O1100" s="8" t="n">
        <f aca="false">SUM(E1071:E1100)</f>
        <v>558</v>
      </c>
    </row>
    <row r="1101" customFormat="false" ht="14.85" hidden="false" customHeight="false" outlineLevel="0" collapsed="false">
      <c r="A1101" s="10" t="n">
        <f aca="false">+A1100+1</f>
        <v>41760</v>
      </c>
    </row>
    <row r="1102" customFormat="false" ht="14.85" hidden="false" customHeight="false" outlineLevel="0" collapsed="false">
      <c r="A1102" s="10" t="n">
        <f aca="false">+A1101+1</f>
        <v>41761</v>
      </c>
    </row>
    <row r="1103" customFormat="false" ht="14.85" hidden="false" customHeight="false" outlineLevel="0" collapsed="false">
      <c r="A1103" s="10" t="n">
        <f aca="false">+A1102+1</f>
        <v>41762</v>
      </c>
    </row>
    <row r="1104" customFormat="false" ht="14.85" hidden="false" customHeight="false" outlineLevel="0" collapsed="false">
      <c r="A1104" s="10" t="n">
        <f aca="false">+A1103+1</f>
        <v>41763</v>
      </c>
    </row>
    <row r="1105" customFormat="false" ht="14.85" hidden="false" customHeight="false" outlineLevel="0" collapsed="false">
      <c r="A1105" s="10" t="n">
        <f aca="false">+A1104+1</f>
        <v>41764</v>
      </c>
    </row>
    <row r="1106" customFormat="false" ht="14.85" hidden="false" customHeight="false" outlineLevel="0" collapsed="false">
      <c r="A1106" s="10" t="n">
        <f aca="false">+A1105+1</f>
        <v>41765</v>
      </c>
    </row>
    <row r="1107" customFormat="false" ht="14.85" hidden="false" customHeight="false" outlineLevel="0" collapsed="false">
      <c r="A1107" s="10" t="n">
        <f aca="false">+A1106+1</f>
        <v>41766</v>
      </c>
    </row>
    <row r="1108" customFormat="false" ht="14.85" hidden="false" customHeight="false" outlineLevel="0" collapsed="false">
      <c r="A1108" s="10" t="n">
        <f aca="false">+A1107+1</f>
        <v>41767</v>
      </c>
    </row>
    <row r="1109" customFormat="false" ht="14.85" hidden="false" customHeight="false" outlineLevel="0" collapsed="false">
      <c r="A1109" s="10" t="n">
        <f aca="false">+A1108+1</f>
        <v>41768</v>
      </c>
    </row>
    <row r="1110" customFormat="false" ht="14.85" hidden="false" customHeight="false" outlineLevel="0" collapsed="false">
      <c r="A1110" s="10" t="n">
        <f aca="false">+A1109+1</f>
        <v>41769</v>
      </c>
    </row>
    <row r="1111" customFormat="false" ht="14.85" hidden="false" customHeight="false" outlineLevel="0" collapsed="false">
      <c r="A1111" s="10" t="n">
        <f aca="false">+A1110+1</f>
        <v>41770</v>
      </c>
    </row>
    <row r="1112" customFormat="false" ht="14.85" hidden="false" customHeight="false" outlineLevel="0" collapsed="false">
      <c r="A1112" s="10" t="n">
        <f aca="false">+A1111+1</f>
        <v>41771</v>
      </c>
    </row>
    <row r="1113" customFormat="false" ht="14.85" hidden="false" customHeight="false" outlineLevel="0" collapsed="false">
      <c r="A1113" s="10" t="n">
        <f aca="false">+A1112+1</f>
        <v>41772</v>
      </c>
    </row>
    <row r="1114" customFormat="false" ht="14.85" hidden="false" customHeight="false" outlineLevel="0" collapsed="false">
      <c r="A1114" s="10" t="n">
        <f aca="false">+A1113+1</f>
        <v>41773</v>
      </c>
    </row>
    <row r="1115" customFormat="false" ht="14.85" hidden="false" customHeight="false" outlineLevel="0" collapsed="false">
      <c r="A1115" s="10" t="n">
        <f aca="false">+A1114+1</f>
        <v>41774</v>
      </c>
    </row>
    <row r="1116" customFormat="false" ht="14.85" hidden="false" customHeight="false" outlineLevel="0" collapsed="false">
      <c r="A1116" s="10" t="n">
        <f aca="false">+A1115+1</f>
        <v>41775</v>
      </c>
    </row>
    <row r="1117" customFormat="false" ht="14.85" hidden="false" customHeight="false" outlineLevel="0" collapsed="false">
      <c r="A1117" s="10" t="n">
        <f aca="false">+A1116+1</f>
        <v>41776</v>
      </c>
    </row>
    <row r="1118" customFormat="false" ht="14.85" hidden="false" customHeight="false" outlineLevel="0" collapsed="false">
      <c r="A1118" s="10" t="n">
        <f aca="false">+A1117+1</f>
        <v>41777</v>
      </c>
    </row>
    <row r="1119" customFormat="false" ht="14.85" hidden="false" customHeight="false" outlineLevel="0" collapsed="false">
      <c r="A1119" s="10" t="n">
        <f aca="false">+A1118+1</f>
        <v>41778</v>
      </c>
    </row>
    <row r="1120" customFormat="false" ht="14.85" hidden="false" customHeight="false" outlineLevel="0" collapsed="false">
      <c r="A1120" s="10" t="n">
        <f aca="false">+A1119+1</f>
        <v>41779</v>
      </c>
    </row>
    <row r="1121" customFormat="false" ht="14.85" hidden="false" customHeight="false" outlineLevel="0" collapsed="false">
      <c r="A1121" s="10" t="n">
        <f aca="false">+A1120+1</f>
        <v>41780</v>
      </c>
    </row>
    <row r="1122" customFormat="false" ht="14.85" hidden="false" customHeight="false" outlineLevel="0" collapsed="false">
      <c r="A1122" s="10" t="n">
        <f aca="false">+A1121+1</f>
        <v>41781</v>
      </c>
    </row>
    <row r="1123" customFormat="false" ht="14.85" hidden="false" customHeight="false" outlineLevel="0" collapsed="false">
      <c r="A1123" s="10" t="n">
        <f aca="false">+A1122+1</f>
        <v>41782</v>
      </c>
    </row>
    <row r="1124" customFormat="false" ht="14.85" hidden="false" customHeight="false" outlineLevel="0" collapsed="false">
      <c r="A1124" s="10" t="n">
        <f aca="false">+A1123+1</f>
        <v>41783</v>
      </c>
    </row>
    <row r="1125" customFormat="false" ht="14.85" hidden="false" customHeight="false" outlineLevel="0" collapsed="false">
      <c r="A1125" s="10" t="n">
        <f aca="false">+A1124+1</f>
        <v>41784</v>
      </c>
    </row>
    <row r="1126" customFormat="false" ht="14.85" hidden="false" customHeight="false" outlineLevel="0" collapsed="false">
      <c r="A1126" s="10" t="n">
        <f aca="false">+A1125+1</f>
        <v>41785</v>
      </c>
    </row>
    <row r="1127" customFormat="false" ht="14.85" hidden="false" customHeight="false" outlineLevel="0" collapsed="false">
      <c r="A1127" s="10" t="n">
        <f aca="false">+A1126+1</f>
        <v>41786</v>
      </c>
    </row>
    <row r="1128" customFormat="false" ht="14.85" hidden="false" customHeight="false" outlineLevel="0" collapsed="false">
      <c r="A1128" s="10" t="n">
        <f aca="false">+A1127+1</f>
        <v>41787</v>
      </c>
    </row>
    <row r="1129" customFormat="false" ht="14.85" hidden="false" customHeight="false" outlineLevel="0" collapsed="false">
      <c r="A1129" s="10" t="n">
        <f aca="false">+A1128+1</f>
        <v>41788</v>
      </c>
    </row>
    <row r="1130" customFormat="false" ht="14.85" hidden="false" customHeight="false" outlineLevel="0" collapsed="false">
      <c r="A1130" s="10" t="n">
        <f aca="false">+A1129+1</f>
        <v>41789</v>
      </c>
    </row>
    <row r="1131" customFormat="false" ht="14.85" hidden="false" customHeight="false" outlineLevel="0" collapsed="false">
      <c r="A1131" s="10" t="n">
        <f aca="false">+A1130+1</f>
        <v>41790</v>
      </c>
    </row>
    <row r="1132" customFormat="false" ht="14.85" hidden="false" customHeight="false" outlineLevel="0" collapsed="false">
      <c r="A1132" s="10" t="n">
        <f aca="false">+A1131+1</f>
        <v>41791</v>
      </c>
    </row>
    <row r="1133" customFormat="false" ht="14.85" hidden="false" customHeight="false" outlineLevel="0" collapsed="false">
      <c r="A1133" s="10" t="n">
        <f aca="false">+A1132+1</f>
        <v>41792</v>
      </c>
    </row>
    <row r="1134" customFormat="false" ht="14.85" hidden="false" customHeight="false" outlineLevel="0" collapsed="false">
      <c r="A1134" s="10" t="n">
        <f aca="false">+A1133+1</f>
        <v>41793</v>
      </c>
    </row>
    <row r="1135" customFormat="false" ht="14.85" hidden="false" customHeight="false" outlineLevel="0" collapsed="false">
      <c r="A1135" s="10" t="n">
        <f aca="false">+A1134+1</f>
        <v>41794</v>
      </c>
    </row>
    <row r="1136" customFormat="false" ht="14.85" hidden="false" customHeight="false" outlineLevel="0" collapsed="false">
      <c r="A1136" s="10" t="n">
        <f aca="false">+A1135+1</f>
        <v>41795</v>
      </c>
    </row>
    <row r="1137" customFormat="false" ht="14.85" hidden="false" customHeight="false" outlineLevel="0" collapsed="false">
      <c r="A1137" s="10" t="n">
        <f aca="false">+A1136+1</f>
        <v>41796</v>
      </c>
    </row>
    <row r="1138" customFormat="false" ht="14.85" hidden="false" customHeight="false" outlineLevel="0" collapsed="false">
      <c r="A1138" s="10" t="n">
        <f aca="false">+A1137+1</f>
        <v>41797</v>
      </c>
    </row>
    <row r="1139" customFormat="false" ht="14.85" hidden="false" customHeight="false" outlineLevel="0" collapsed="false">
      <c r="A1139" s="10" t="n">
        <f aca="false">+A1138+1</f>
        <v>41798</v>
      </c>
    </row>
    <row r="1140" customFormat="false" ht="14.85" hidden="false" customHeight="false" outlineLevel="0" collapsed="false">
      <c r="A1140" s="10" t="n">
        <f aca="false">+A1139+1</f>
        <v>41799</v>
      </c>
    </row>
    <row r="1141" customFormat="false" ht="14.85" hidden="false" customHeight="false" outlineLevel="0" collapsed="false">
      <c r="A1141" s="10" t="n">
        <f aca="false">+A1140+1</f>
        <v>41800</v>
      </c>
    </row>
    <row r="1142" customFormat="false" ht="14.85" hidden="false" customHeight="false" outlineLevel="0" collapsed="false">
      <c r="A1142" s="10" t="n">
        <f aca="false">+A1141+1</f>
        <v>41801</v>
      </c>
    </row>
    <row r="1143" customFormat="false" ht="14.85" hidden="false" customHeight="false" outlineLevel="0" collapsed="false">
      <c r="A1143" s="10" t="n">
        <f aca="false">+A1142+1</f>
        <v>41802</v>
      </c>
    </row>
    <row r="1144" customFormat="false" ht="14.85" hidden="false" customHeight="false" outlineLevel="0" collapsed="false">
      <c r="A1144" s="10" t="n">
        <f aca="false">+A1143+1</f>
        <v>41803</v>
      </c>
    </row>
    <row r="1145" customFormat="false" ht="14.85" hidden="false" customHeight="false" outlineLevel="0" collapsed="false">
      <c r="A1145" s="10" t="n">
        <f aca="false">+A1144+1</f>
        <v>41804</v>
      </c>
    </row>
    <row r="1146" customFormat="false" ht="14.85" hidden="false" customHeight="false" outlineLevel="0" collapsed="false">
      <c r="A1146" s="10" t="n">
        <f aca="false">+A1145+1</f>
        <v>41805</v>
      </c>
    </row>
    <row r="1147" customFormat="false" ht="14.85" hidden="false" customHeight="false" outlineLevel="0" collapsed="false">
      <c r="A1147" s="10" t="n">
        <f aca="false">+A1146+1</f>
        <v>41806</v>
      </c>
    </row>
    <row r="1148" customFormat="false" ht="14.85" hidden="false" customHeight="false" outlineLevel="0" collapsed="false">
      <c r="A1148" s="10" t="n">
        <f aca="false">+A1147+1</f>
        <v>41807</v>
      </c>
    </row>
    <row r="1149" customFormat="false" ht="14.85" hidden="false" customHeight="false" outlineLevel="0" collapsed="false">
      <c r="A1149" s="10" t="n">
        <f aca="false">+A1148+1</f>
        <v>41808</v>
      </c>
    </row>
    <row r="1150" customFormat="false" ht="14.85" hidden="false" customHeight="false" outlineLevel="0" collapsed="false">
      <c r="A1150" s="10" t="n">
        <f aca="false">+A1149+1</f>
        <v>41809</v>
      </c>
    </row>
    <row r="1151" customFormat="false" ht="14.85" hidden="false" customHeight="false" outlineLevel="0" collapsed="false">
      <c r="A1151" s="10" t="n">
        <f aca="false">+A1150+1</f>
        <v>41810</v>
      </c>
    </row>
    <row r="1152" customFormat="false" ht="14.85" hidden="false" customHeight="false" outlineLevel="0" collapsed="false">
      <c r="A1152" s="10" t="n">
        <f aca="false">+A1151+1</f>
        <v>41811</v>
      </c>
    </row>
    <row r="1153" customFormat="false" ht="14.85" hidden="false" customHeight="false" outlineLevel="0" collapsed="false">
      <c r="A1153" s="10" t="n">
        <f aca="false">+A1152+1</f>
        <v>41812</v>
      </c>
    </row>
    <row r="1154" customFormat="false" ht="14.85" hidden="false" customHeight="false" outlineLevel="0" collapsed="false">
      <c r="A1154" s="10" t="n">
        <f aca="false">+A1153+1</f>
        <v>41813</v>
      </c>
    </row>
    <row r="1155" customFormat="false" ht="14.85" hidden="false" customHeight="false" outlineLevel="0" collapsed="false">
      <c r="A1155" s="10" t="n">
        <f aca="false">+A1154+1</f>
        <v>41814</v>
      </c>
    </row>
    <row r="1156" customFormat="false" ht="14.85" hidden="false" customHeight="false" outlineLevel="0" collapsed="false">
      <c r="A1156" s="10" t="n">
        <f aca="false">+A1155+1</f>
        <v>41815</v>
      </c>
    </row>
    <row r="1157" customFormat="false" ht="14.85" hidden="false" customHeight="false" outlineLevel="0" collapsed="false">
      <c r="A1157" s="10" t="n">
        <f aca="false">+A1156+1</f>
        <v>41816</v>
      </c>
    </row>
    <row r="1158" customFormat="false" ht="14.85" hidden="false" customHeight="false" outlineLevel="0" collapsed="false">
      <c r="A1158" s="10" t="n">
        <f aca="false">+A1157+1</f>
        <v>41817</v>
      </c>
    </row>
    <row r="1159" customFormat="false" ht="14.85" hidden="false" customHeight="false" outlineLevel="0" collapsed="false">
      <c r="A1159" s="10" t="n">
        <f aca="false">+A1158+1</f>
        <v>41818</v>
      </c>
    </row>
    <row r="1160" customFormat="false" ht="14.85" hidden="false" customHeight="false" outlineLevel="0" collapsed="false">
      <c r="A1160" s="10" t="n">
        <f aca="false">+A1159+1</f>
        <v>41819</v>
      </c>
    </row>
    <row r="1161" customFormat="false" ht="14.85" hidden="false" customHeight="false" outlineLevel="0" collapsed="false">
      <c r="A1161" s="10" t="n">
        <f aca="false">+A1160+1</f>
        <v>41820</v>
      </c>
    </row>
    <row r="1162" customFormat="false" ht="14.85" hidden="false" customHeight="false" outlineLevel="0" collapsed="false">
      <c r="A1162" s="10" t="n">
        <f aca="false">+A1161+1</f>
        <v>41821</v>
      </c>
    </row>
    <row r="1163" customFormat="false" ht="14.85" hidden="false" customHeight="false" outlineLevel="0" collapsed="false">
      <c r="A1163" s="10" t="n">
        <f aca="false">+A1162+1</f>
        <v>41822</v>
      </c>
    </row>
    <row r="1164" customFormat="false" ht="14.85" hidden="false" customHeight="false" outlineLevel="0" collapsed="false">
      <c r="A1164" s="10" t="n">
        <f aca="false">+A1163+1</f>
        <v>41823</v>
      </c>
    </row>
    <row r="1165" customFormat="false" ht="14.85" hidden="false" customHeight="false" outlineLevel="0" collapsed="false">
      <c r="A1165" s="10" t="n">
        <f aca="false">+A1164+1</f>
        <v>41824</v>
      </c>
    </row>
    <row r="1166" customFormat="false" ht="14.85" hidden="false" customHeight="false" outlineLevel="0" collapsed="false">
      <c r="A1166" s="10" t="n">
        <f aca="false">+A1165+1</f>
        <v>41825</v>
      </c>
    </row>
    <row r="1167" customFormat="false" ht="14.85" hidden="false" customHeight="false" outlineLevel="0" collapsed="false">
      <c r="A1167" s="10" t="n">
        <f aca="false">+A1166+1</f>
        <v>41826</v>
      </c>
    </row>
    <row r="1168" customFormat="false" ht="14.85" hidden="false" customHeight="false" outlineLevel="0" collapsed="false">
      <c r="A1168" s="10" t="n">
        <f aca="false">+A1167+1</f>
        <v>41827</v>
      </c>
    </row>
    <row r="1169" customFormat="false" ht="14.85" hidden="false" customHeight="false" outlineLevel="0" collapsed="false">
      <c r="A1169" s="10" t="n">
        <f aca="false">+A1168+1</f>
        <v>41828</v>
      </c>
    </row>
    <row r="1170" customFormat="false" ht="14.85" hidden="false" customHeight="false" outlineLevel="0" collapsed="false">
      <c r="A1170" s="10" t="n">
        <f aca="false">+A1169+1</f>
        <v>41829</v>
      </c>
    </row>
    <row r="1171" customFormat="false" ht="14.85" hidden="false" customHeight="false" outlineLevel="0" collapsed="false">
      <c r="A1171" s="10" t="n">
        <f aca="false">+A1170+1</f>
        <v>41830</v>
      </c>
    </row>
    <row r="1172" customFormat="false" ht="14.85" hidden="false" customHeight="false" outlineLevel="0" collapsed="false">
      <c r="A1172" s="10" t="n">
        <f aca="false">+A1171+1</f>
        <v>41831</v>
      </c>
    </row>
    <row r="1173" customFormat="false" ht="14.85" hidden="false" customHeight="false" outlineLevel="0" collapsed="false">
      <c r="A1173" s="10" t="n">
        <f aca="false">+A1172+1</f>
        <v>41832</v>
      </c>
    </row>
    <row r="1174" customFormat="false" ht="14.85" hidden="false" customHeight="false" outlineLevel="0" collapsed="false">
      <c r="A1174" s="10" t="n">
        <f aca="false">+A1173+1</f>
        <v>41833</v>
      </c>
    </row>
    <row r="1175" customFormat="false" ht="14.85" hidden="false" customHeight="false" outlineLevel="0" collapsed="false">
      <c r="A1175" s="10" t="n">
        <f aca="false">+A1174+1</f>
        <v>41834</v>
      </c>
    </row>
    <row r="1176" customFormat="false" ht="14.85" hidden="false" customHeight="false" outlineLevel="0" collapsed="false">
      <c r="A1176" s="10" t="n">
        <f aca="false">+A1175+1</f>
        <v>41835</v>
      </c>
    </row>
    <row r="1177" customFormat="false" ht="14.85" hidden="false" customHeight="false" outlineLevel="0" collapsed="false">
      <c r="A1177" s="10" t="n">
        <f aca="false">+A1176+1</f>
        <v>41836</v>
      </c>
    </row>
    <row r="1178" customFormat="false" ht="14.85" hidden="false" customHeight="false" outlineLevel="0" collapsed="false">
      <c r="A1178" s="10" t="n">
        <f aca="false">+A1177+1</f>
        <v>41837</v>
      </c>
    </row>
    <row r="1179" customFormat="false" ht="14.85" hidden="false" customHeight="false" outlineLevel="0" collapsed="false">
      <c r="A1179" s="10" t="n">
        <f aca="false">+A1178+1</f>
        <v>41838</v>
      </c>
    </row>
    <row r="1180" customFormat="false" ht="14.85" hidden="false" customHeight="false" outlineLevel="0" collapsed="false">
      <c r="A1180" s="10" t="n">
        <f aca="false">+A1179+1</f>
        <v>41839</v>
      </c>
    </row>
    <row r="1181" customFormat="false" ht="14.85" hidden="false" customHeight="false" outlineLevel="0" collapsed="false">
      <c r="A1181" s="10" t="n">
        <f aca="false">+A1180+1</f>
        <v>41840</v>
      </c>
    </row>
    <row r="1182" customFormat="false" ht="14.85" hidden="false" customHeight="false" outlineLevel="0" collapsed="false">
      <c r="A1182" s="10" t="n">
        <f aca="false">+A1181+1</f>
        <v>41841</v>
      </c>
    </row>
    <row r="1183" customFormat="false" ht="14.85" hidden="false" customHeight="false" outlineLevel="0" collapsed="false">
      <c r="A1183" s="10" t="n">
        <f aca="false">+A1182+1</f>
        <v>41842</v>
      </c>
    </row>
    <row r="1184" customFormat="false" ht="14.85" hidden="false" customHeight="false" outlineLevel="0" collapsed="false">
      <c r="A1184" s="10" t="n">
        <f aca="false">+A1183+1</f>
        <v>41843</v>
      </c>
    </row>
    <row r="1185" customFormat="false" ht="14.85" hidden="false" customHeight="false" outlineLevel="0" collapsed="false">
      <c r="A1185" s="10" t="n">
        <f aca="false">+A1184+1</f>
        <v>41844</v>
      </c>
    </row>
    <row r="1186" customFormat="false" ht="14.85" hidden="false" customHeight="false" outlineLevel="0" collapsed="false">
      <c r="A1186" s="10" t="n">
        <f aca="false">+A1185+1</f>
        <v>41845</v>
      </c>
    </row>
    <row r="1187" customFormat="false" ht="14.85" hidden="false" customHeight="false" outlineLevel="0" collapsed="false">
      <c r="A1187" s="10" t="n">
        <f aca="false">+A1186+1</f>
        <v>41846</v>
      </c>
    </row>
    <row r="1188" customFormat="false" ht="14.85" hidden="false" customHeight="false" outlineLevel="0" collapsed="false">
      <c r="A1188" s="10" t="n">
        <f aca="false">+A1187+1</f>
        <v>41847</v>
      </c>
    </row>
    <row r="1189" customFormat="false" ht="14.85" hidden="false" customHeight="false" outlineLevel="0" collapsed="false">
      <c r="A1189" s="10" t="n">
        <f aca="false">+A1188+1</f>
        <v>41848</v>
      </c>
    </row>
    <row r="1190" customFormat="false" ht="14.85" hidden="false" customHeight="false" outlineLevel="0" collapsed="false">
      <c r="A1190" s="10" t="n">
        <f aca="false">+A1189+1</f>
        <v>41849</v>
      </c>
    </row>
    <row r="1191" customFormat="false" ht="14.85" hidden="false" customHeight="false" outlineLevel="0" collapsed="false">
      <c r="A1191" s="10" t="n">
        <f aca="false">+A1190+1</f>
        <v>41850</v>
      </c>
    </row>
    <row r="1192" customFormat="false" ht="14.85" hidden="false" customHeight="false" outlineLevel="0" collapsed="false">
      <c r="A1192" s="10" t="n">
        <f aca="false">+A1191+1</f>
        <v>41851</v>
      </c>
    </row>
    <row r="1193" customFormat="false" ht="14.85" hidden="false" customHeight="false" outlineLevel="0" collapsed="false">
      <c r="A1193" s="10" t="n">
        <f aca="false">+A1192+1</f>
        <v>41852</v>
      </c>
    </row>
    <row r="1194" customFormat="false" ht="14.85" hidden="false" customHeight="false" outlineLevel="0" collapsed="false">
      <c r="A1194" s="10" t="n">
        <f aca="false">+A1193+1</f>
        <v>41853</v>
      </c>
    </row>
    <row r="1195" customFormat="false" ht="14.85" hidden="false" customHeight="false" outlineLevel="0" collapsed="false">
      <c r="A1195" s="10" t="n">
        <f aca="false">+A1194+1</f>
        <v>41854</v>
      </c>
    </row>
    <row r="1196" customFormat="false" ht="14.85" hidden="false" customHeight="false" outlineLevel="0" collapsed="false">
      <c r="A1196" s="10" t="n">
        <f aca="false">+A1195+1</f>
        <v>41855</v>
      </c>
    </row>
    <row r="1197" customFormat="false" ht="14.85" hidden="false" customHeight="false" outlineLevel="0" collapsed="false">
      <c r="A1197" s="10" t="n">
        <f aca="false">+A1196+1</f>
        <v>41856</v>
      </c>
    </row>
    <row r="1198" customFormat="false" ht="14.85" hidden="false" customHeight="false" outlineLevel="0" collapsed="false">
      <c r="A1198" s="10" t="n">
        <f aca="false">+A1197+1</f>
        <v>41857</v>
      </c>
    </row>
    <row r="1199" customFormat="false" ht="14.85" hidden="false" customHeight="false" outlineLevel="0" collapsed="false">
      <c r="A1199" s="10" t="n">
        <f aca="false">+A1198+1</f>
        <v>41858</v>
      </c>
    </row>
    <row r="1200" customFormat="false" ht="14.85" hidden="false" customHeight="false" outlineLevel="0" collapsed="false">
      <c r="A1200" s="10" t="n">
        <f aca="false">+A1199+1</f>
        <v>41859</v>
      </c>
    </row>
    <row r="1201" customFormat="false" ht="14.85" hidden="false" customHeight="false" outlineLevel="0" collapsed="false">
      <c r="A1201" s="10" t="n">
        <f aca="false">+A1200+1</f>
        <v>41860</v>
      </c>
    </row>
    <row r="1202" customFormat="false" ht="14.85" hidden="false" customHeight="false" outlineLevel="0" collapsed="false">
      <c r="A1202" s="10" t="n">
        <f aca="false">+A1201+1</f>
        <v>41861</v>
      </c>
    </row>
    <row r="1203" customFormat="false" ht="14.85" hidden="false" customHeight="false" outlineLevel="0" collapsed="false">
      <c r="A1203" s="10" t="n">
        <f aca="false">+A1202+1</f>
        <v>41862</v>
      </c>
    </row>
    <row r="1204" customFormat="false" ht="14.85" hidden="false" customHeight="false" outlineLevel="0" collapsed="false">
      <c r="A1204" s="10" t="n">
        <f aca="false">+A1203+1</f>
        <v>41863</v>
      </c>
    </row>
    <row r="1205" customFormat="false" ht="14.85" hidden="false" customHeight="false" outlineLevel="0" collapsed="false">
      <c r="A1205" s="10" t="n">
        <f aca="false">+A1204+1</f>
        <v>41864</v>
      </c>
    </row>
    <row r="1206" customFormat="false" ht="14.85" hidden="false" customHeight="false" outlineLevel="0" collapsed="false">
      <c r="A1206" s="10" t="n">
        <f aca="false">+A1205+1</f>
        <v>41865</v>
      </c>
    </row>
    <row r="1207" customFormat="false" ht="14.85" hidden="false" customHeight="false" outlineLevel="0" collapsed="false">
      <c r="A1207" s="10" t="n">
        <f aca="false">+A1206+1</f>
        <v>41866</v>
      </c>
    </row>
    <row r="1208" customFormat="false" ht="14.85" hidden="false" customHeight="false" outlineLevel="0" collapsed="false">
      <c r="A1208" s="10" t="n">
        <f aca="false">+A1207+1</f>
        <v>41867</v>
      </c>
    </row>
    <row r="1209" customFormat="false" ht="14.85" hidden="false" customHeight="false" outlineLevel="0" collapsed="false">
      <c r="A1209" s="10" t="n">
        <f aca="false">+A1208+1</f>
        <v>41868</v>
      </c>
    </row>
    <row r="1210" customFormat="false" ht="14.85" hidden="false" customHeight="false" outlineLevel="0" collapsed="false">
      <c r="A1210" s="10" t="n">
        <f aca="false">+A1209+1</f>
        <v>41869</v>
      </c>
    </row>
    <row r="1211" customFormat="false" ht="14.85" hidden="false" customHeight="false" outlineLevel="0" collapsed="false">
      <c r="A1211" s="10" t="n">
        <f aca="false">+A1210+1</f>
        <v>41870</v>
      </c>
    </row>
    <row r="1212" customFormat="false" ht="14.85" hidden="false" customHeight="false" outlineLevel="0" collapsed="false">
      <c r="A1212" s="10" t="n">
        <f aca="false">+A1211+1</f>
        <v>41871</v>
      </c>
    </row>
    <row r="1213" customFormat="false" ht="14.85" hidden="false" customHeight="false" outlineLevel="0" collapsed="false">
      <c r="A1213" s="10" t="n">
        <f aca="false">+A1212+1</f>
        <v>41872</v>
      </c>
    </row>
    <row r="1214" customFormat="false" ht="14.85" hidden="false" customHeight="false" outlineLevel="0" collapsed="false">
      <c r="A1214" s="10" t="n">
        <f aca="false">+A1213+1</f>
        <v>41873</v>
      </c>
    </row>
    <row r="1215" customFormat="false" ht="14.85" hidden="false" customHeight="false" outlineLevel="0" collapsed="false">
      <c r="A1215" s="10" t="n">
        <f aca="false">+A1214+1</f>
        <v>41874</v>
      </c>
    </row>
    <row r="1216" customFormat="false" ht="14.85" hidden="false" customHeight="false" outlineLevel="0" collapsed="false">
      <c r="A1216" s="10" t="n">
        <f aca="false">+A1215+1</f>
        <v>41875</v>
      </c>
    </row>
    <row r="1217" customFormat="false" ht="14.85" hidden="false" customHeight="false" outlineLevel="0" collapsed="false">
      <c r="A1217" s="10" t="n">
        <f aca="false">+A1216+1</f>
        <v>41876</v>
      </c>
    </row>
    <row r="1218" customFormat="false" ht="14.85" hidden="false" customHeight="false" outlineLevel="0" collapsed="false">
      <c r="A1218" s="10" t="n">
        <f aca="false">+A1217+1</f>
        <v>41877</v>
      </c>
    </row>
    <row r="1219" customFormat="false" ht="14.85" hidden="false" customHeight="false" outlineLevel="0" collapsed="false">
      <c r="A1219" s="10" t="n">
        <f aca="false">+A1218+1</f>
        <v>41878</v>
      </c>
    </row>
    <row r="1220" customFormat="false" ht="14.85" hidden="false" customHeight="false" outlineLevel="0" collapsed="false">
      <c r="A1220" s="10" t="n">
        <f aca="false">+A1219+1</f>
        <v>41879</v>
      </c>
    </row>
    <row r="1221" customFormat="false" ht="14.85" hidden="false" customHeight="false" outlineLevel="0" collapsed="false">
      <c r="A1221" s="10" t="n">
        <f aca="false">+A1220+1</f>
        <v>41880</v>
      </c>
    </row>
    <row r="1222" customFormat="false" ht="14.85" hidden="false" customHeight="false" outlineLevel="0" collapsed="false">
      <c r="A1222" s="10" t="n">
        <f aca="false">+A1221+1</f>
        <v>41881</v>
      </c>
    </row>
    <row r="1223" customFormat="false" ht="14.85" hidden="false" customHeight="false" outlineLevel="0" collapsed="false">
      <c r="A1223" s="10" t="n">
        <f aca="false">+A1222+1</f>
        <v>41882</v>
      </c>
    </row>
    <row r="1224" customFormat="false" ht="14.85" hidden="false" customHeight="false" outlineLevel="0" collapsed="false">
      <c r="A1224" s="10" t="n">
        <f aca="false">+A1223+1</f>
        <v>41883</v>
      </c>
    </row>
    <row r="1225" customFormat="false" ht="14.85" hidden="false" customHeight="false" outlineLevel="0" collapsed="false">
      <c r="A1225" s="10" t="n">
        <f aca="false">+A1224+1</f>
        <v>41884</v>
      </c>
    </row>
    <row r="1226" customFormat="false" ht="14.85" hidden="false" customHeight="false" outlineLevel="0" collapsed="false">
      <c r="A1226" s="10" t="n">
        <f aca="false">+A1225+1</f>
        <v>41885</v>
      </c>
    </row>
    <row r="1227" customFormat="false" ht="14.85" hidden="false" customHeight="false" outlineLevel="0" collapsed="false">
      <c r="A1227" s="10" t="n">
        <f aca="false">+A1226+1</f>
        <v>41886</v>
      </c>
    </row>
    <row r="1228" customFormat="false" ht="14.85" hidden="false" customHeight="false" outlineLevel="0" collapsed="false">
      <c r="A1228" s="10" t="n">
        <f aca="false">+A1227+1</f>
        <v>41887</v>
      </c>
    </row>
    <row r="1229" customFormat="false" ht="14.85" hidden="false" customHeight="false" outlineLevel="0" collapsed="false">
      <c r="A1229" s="10" t="n">
        <f aca="false">+A1228+1</f>
        <v>41888</v>
      </c>
    </row>
    <row r="1230" customFormat="false" ht="14.85" hidden="false" customHeight="false" outlineLevel="0" collapsed="false">
      <c r="A1230" s="10" t="n">
        <f aca="false">+A1229+1</f>
        <v>41889</v>
      </c>
    </row>
    <row r="1231" customFormat="false" ht="14.85" hidden="false" customHeight="false" outlineLevel="0" collapsed="false">
      <c r="A1231" s="10" t="n">
        <f aca="false">+A1230+1</f>
        <v>41890</v>
      </c>
    </row>
    <row r="1232" customFormat="false" ht="14.85" hidden="false" customHeight="false" outlineLevel="0" collapsed="false">
      <c r="A1232" s="10" t="n">
        <f aca="false">+A1231+1</f>
        <v>41891</v>
      </c>
    </row>
    <row r="1233" customFormat="false" ht="14.85" hidden="false" customHeight="false" outlineLevel="0" collapsed="false">
      <c r="A1233" s="10" t="n">
        <f aca="false">+A1232+1</f>
        <v>41892</v>
      </c>
    </row>
    <row r="1234" customFormat="false" ht="14.85" hidden="false" customHeight="false" outlineLevel="0" collapsed="false">
      <c r="A1234" s="10" t="n">
        <f aca="false">+A1233+1</f>
        <v>41893</v>
      </c>
    </row>
    <row r="1235" customFormat="false" ht="14.85" hidden="false" customHeight="false" outlineLevel="0" collapsed="false">
      <c r="A1235" s="10" t="n">
        <f aca="false">+A1234+1</f>
        <v>41894</v>
      </c>
    </row>
    <row r="1236" customFormat="false" ht="14.85" hidden="false" customHeight="false" outlineLevel="0" collapsed="false">
      <c r="A1236" s="10" t="n">
        <f aca="false">+A1235+1</f>
        <v>41895</v>
      </c>
    </row>
    <row r="1237" customFormat="false" ht="14.85" hidden="false" customHeight="false" outlineLevel="0" collapsed="false">
      <c r="A1237" s="10" t="n">
        <f aca="false">+A1236+1</f>
        <v>41896</v>
      </c>
    </row>
    <row r="1238" customFormat="false" ht="14.85" hidden="false" customHeight="false" outlineLevel="0" collapsed="false">
      <c r="A1238" s="10" t="n">
        <f aca="false">+A1237+1</f>
        <v>41897</v>
      </c>
    </row>
    <row r="1239" customFormat="false" ht="14.85" hidden="false" customHeight="false" outlineLevel="0" collapsed="false">
      <c r="A1239" s="10" t="n">
        <f aca="false">+A1238+1</f>
        <v>41898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8" activeCellId="0" sqref="A48"/>
    </sheetView>
  </sheetViews>
  <sheetFormatPr defaultRowHeight="12.75"/>
  <cols>
    <col collapsed="false" hidden="false" max="1025" min="1" style="0" width="11.556122448979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85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5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10093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2012-09-29T13:22:31Z</dcterms:created>
  <dc:creator>Mark</dc:creator>
  <dc:language>es-ES</dc:language>
  <dcterms:modified xsi:type="dcterms:W3CDTF">2015-08-26T11:58:37Z</dcterms:modified>
  <cp:revision>587</cp:revision>
</cp:coreProperties>
</file>