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vmlDrawing8.vml" ContentType="application/vnd.openxmlformats-officedocument.vmlDrawing"/>
  <Override PartName="/xl/drawings/vmlDrawing7.vml" ContentType="application/vnd.openxmlformats-officedocument.vmlDrawing"/>
  <Override PartName="/xl/drawings/vmlDrawing6.vml" ContentType="application/vnd.openxmlformats-officedocument.vmlDrawing"/>
  <Override PartName="/xl/drawings/vmlDrawing5.vml" ContentType="application/vnd.openxmlformats-officedocument.vmlDrawing"/>
  <Override PartName="/xl/drawings/vmlDrawing4.vml" ContentType="application/vnd.openxmlformats-officedocument.vmlDrawing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17" firstSheet="0" activeTab="6"/>
  </bookViews>
  <sheets>
    <sheet name="Mootorid" sheetId="1" state="visible" r:id="rId2"/>
    <sheet name="Andurid" sheetId="2" state="visible" r:id="rId3"/>
    <sheet name="IO" sheetId="3" state="visible" r:id="rId4"/>
    <sheet name="Kilp" sheetId="4" state="visible" r:id="rId5"/>
    <sheet name="Kilp_2" sheetId="5" state="visible" r:id="rId6"/>
    <sheet name="Kilp_3" sheetId="6" state="visible" r:id="rId7"/>
    <sheet name="Kilp_IO)" sheetId="7" state="visible" r:id="rId8"/>
    <sheet name="Sheet1" sheetId="8" state="visible" r:id="rId9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/>
  </authors>
  <commentLis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X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G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0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K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K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K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I31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N98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99" authorId="0">
      <text>
        <r>
          <rPr>
            <sz val="10"/>
            <rFont val="Arial"/>
            <family val="2"/>
            <charset val="186"/>
          </rPr>
          <t xml:space="preserve">2x100khz</t>
        </r>
      </text>
    </comment>
    <comment ref="N102" authorId="0">
      <text>
        <r>
          <rPr>
            <sz val="10"/>
            <rFont val="Arial"/>
            <family val="2"/>
            <charset val="186"/>
          </rPr>
          <t xml:space="preserve">8out</t>
        </r>
      </text>
    </comment>
    <comment ref="N105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N106" authorId="0">
      <text>
        <r>
          <rPr>
            <sz val="10"/>
            <rFont val="Arial"/>
            <family val="2"/>
            <charset val="186"/>
          </rPr>
          <t xml:space="preserve">4xanout</t>
        </r>
      </text>
    </comment>
    <comment ref="D32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H2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K37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M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D35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D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J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  <comment ref="L1" authorId="0">
      <text>
        <r>
          <rPr>
            <sz val="10"/>
            <rFont val="Arial"/>
            <family val="2"/>
            <charset val="186"/>
          </rPr>
          <t xml:space="preserve">10m nurgaga</t>
        </r>
      </text>
    </comment>
    <comment ref="P40" authorId="0">
      <text>
        <r>
          <rPr>
            <sz val="10"/>
            <rFont val="Arial"/>
            <family val="2"/>
            <charset val="186"/>
          </rPr>
          <t xml:space="preserve">+2 kiletajale ??</t>
        </r>
      </text>
    </comment>
  </commentList>
</comments>
</file>

<file path=xl/sharedStrings.xml><?xml version="1.0" encoding="utf-8"?>
<sst xmlns="http://schemas.openxmlformats.org/spreadsheetml/2006/main" count="1503" uniqueCount="651">
  <si>
    <t>MKA</t>
  </si>
  <si>
    <t>Käiviti</t>
  </si>
  <si>
    <t>Sagedusmuundur</t>
  </si>
  <si>
    <t>Konveierid</t>
  </si>
  <si>
    <t>Ettevedu</t>
  </si>
  <si>
    <t>kw</t>
  </si>
  <si>
    <t>A</t>
  </si>
  <si>
    <t>tüüp</t>
  </si>
  <si>
    <t>hind</t>
  </si>
  <si>
    <t>kogus</t>
  </si>
  <si>
    <t>KOKKU</t>
  </si>
  <si>
    <t>Pos.1</t>
  </si>
  <si>
    <t>Konveier enn kilekeevitust</t>
  </si>
  <si>
    <t>LC1 D09</t>
  </si>
  <si>
    <t>Pos.2</t>
  </si>
  <si>
    <t>Mahatõukaja konveier</t>
  </si>
  <si>
    <t>GV2 ME06</t>
  </si>
  <si>
    <t>Pos.3</t>
  </si>
  <si>
    <t>Konveier peale kaldteed</t>
  </si>
  <si>
    <t>GV2 ME07</t>
  </si>
  <si>
    <t>Pos.4</t>
  </si>
  <si>
    <t>Nurgakonveier 1</t>
  </si>
  <si>
    <t>Pos.5</t>
  </si>
  <si>
    <t>Konveier peale Nurgakonveier 1'te</t>
  </si>
  <si>
    <t>Pos.6</t>
  </si>
  <si>
    <t>Alumine tõusukonveier</t>
  </si>
  <si>
    <t>GV2 ME10</t>
  </si>
  <si>
    <t>Pos.7</t>
  </si>
  <si>
    <t>Ülemine tõusukonveier</t>
  </si>
  <si>
    <t>CIMR-JC4A0007</t>
  </si>
  <si>
    <t>Pos.8</t>
  </si>
  <si>
    <t>Konveier peale tõusukonveiereid</t>
  </si>
  <si>
    <t>Pos.9</t>
  </si>
  <si>
    <t>Nurgakonveier 2</t>
  </si>
  <si>
    <t>Pos.10</t>
  </si>
  <si>
    <t>Konveier peale nurgakonveier 2'te</t>
  </si>
  <si>
    <t>Pos.11</t>
  </si>
  <si>
    <t>Nurgakonveier 3</t>
  </si>
  <si>
    <t>Pos.12</t>
  </si>
  <si>
    <t>Konveier enne pöörajat</t>
  </si>
  <si>
    <t>Pos.13</t>
  </si>
  <si>
    <t>Pööraja konveier</t>
  </si>
  <si>
    <t>Pos.14</t>
  </si>
  <si>
    <t>Pööraja</t>
  </si>
  <si>
    <t>CIMR-JC4A0004</t>
  </si>
  <si>
    <t>Pos.15</t>
  </si>
  <si>
    <t>Pööraja käpad</t>
  </si>
  <si>
    <t>Pos.16</t>
  </si>
  <si>
    <t>Konveier pakkijasse</t>
  </si>
  <si>
    <t>Aluste etteanne</t>
  </si>
  <si>
    <t>Pos.27</t>
  </si>
  <si>
    <t>Aluste paki tõstmine (kahvel edasi-tagasi)</t>
  </si>
  <si>
    <t>Pos.28</t>
  </si>
  <si>
    <t>Aluste paki tõstmise (kahvel sisse-välja)</t>
  </si>
  <si>
    <t>Pos.29</t>
  </si>
  <si>
    <t>Aluse transport (aluste paki all)</t>
  </si>
  <si>
    <t>Pos.30</t>
  </si>
  <si>
    <t>Aluse transport 2</t>
  </si>
  <si>
    <t>Pos.31</t>
  </si>
  <si>
    <t>Aluse ettelükkaja pakiliftile</t>
  </si>
  <si>
    <t>Pakkimine</t>
  </si>
  <si>
    <t>Pos.17</t>
  </si>
  <si>
    <t>Ettelükkaja 1</t>
  </si>
  <si>
    <t>GV2 ME08</t>
  </si>
  <si>
    <t>CIMR-JC4A0005</t>
  </si>
  <si>
    <t>Ettelükkaja 1 tõstmine</t>
  </si>
  <si>
    <t>Pos.18</t>
  </si>
  <si>
    <t>Ettelükkaja 2</t>
  </si>
  <si>
    <t>Ettelükkaja 2 tõstmine</t>
  </si>
  <si>
    <t>Pos.19</t>
  </si>
  <si>
    <t>Luugid</t>
  </si>
  <si>
    <t>Pos.20</t>
  </si>
  <si>
    <t>Lift kiire</t>
  </si>
  <si>
    <t>GV2 ME16</t>
  </si>
  <si>
    <t>Lift aeglane</t>
  </si>
  <si>
    <t>GV2 ME20</t>
  </si>
  <si>
    <t>LC1 D12</t>
  </si>
  <si>
    <t>Pos.21</t>
  </si>
  <si>
    <t>Rullkonveier 1 (lift)</t>
  </si>
  <si>
    <t>Pos.22</t>
  </si>
  <si>
    <t>Rullkonveier 2</t>
  </si>
  <si>
    <t>Pos.23</t>
  </si>
  <si>
    <t>Rullkonveier 3</t>
  </si>
  <si>
    <t>Pos.24</t>
  </si>
  <si>
    <t>Rulkonveier 3 – transport kiletajasse</t>
  </si>
  <si>
    <t>Kiletaja 1</t>
  </si>
  <si>
    <t>Kiletaja 2</t>
  </si>
  <si>
    <t>ETTEVEDU</t>
  </si>
  <si>
    <t>Kaabel</t>
  </si>
  <si>
    <t>Pakk mahatõukaja positsioonis</t>
  </si>
  <si>
    <t>opt – objekt</t>
  </si>
  <si>
    <t>Mahatõukaja väljas</t>
  </si>
  <si>
    <t>Mahatõukaja tagasi</t>
  </si>
  <si>
    <t>Pakk enne pöörajat</t>
  </si>
  <si>
    <t>opt – REF</t>
  </si>
  <si>
    <t>Pööraja pöördeandur</t>
  </si>
  <si>
    <t>ind – M18</t>
  </si>
  <si>
    <t>Pööraja käpad avatud</t>
  </si>
  <si>
    <t>Pööraja käpad suletud</t>
  </si>
  <si>
    <t>Pakk pööraja konveieri lõpus</t>
  </si>
  <si>
    <t>Pakk kogumiskonveier 1 alguses</t>
  </si>
  <si>
    <t>ALUSTE ETTEANNE</t>
  </si>
  <si>
    <t>Aluste paki tõstmine – üleval</t>
  </si>
  <si>
    <t>ind – M30</t>
  </si>
  <si>
    <t>Aluste paki tõstmine – keskel (pakk tõstetud)</t>
  </si>
  <si>
    <t>Aluste paki tõstmine – all</t>
  </si>
  <si>
    <t>Aluste paki tõstmise kahvel – tagasi</t>
  </si>
  <si>
    <t>Aluste paki tõstmise kahvel – ees</t>
  </si>
  <si>
    <t>Aluse transport – tagasi</t>
  </si>
  <si>
    <t>Aluse transport – keskel</t>
  </si>
  <si>
    <t>Aluse transport – ees</t>
  </si>
  <si>
    <t>Alus konveier 2 lõpus</t>
  </si>
  <si>
    <t>Aluse ettelükkaja pakiliftile – tagasi</t>
  </si>
  <si>
    <t>Aluse ettelükkaja pakiliftile – ooteasend</t>
  </si>
  <si>
    <t>Aluse ettelükkaja pakiliftile – lõpus</t>
  </si>
  <si>
    <t>PAKKIMINE</t>
  </si>
  <si>
    <t>Ettelükkaja 1 – ooteasend</t>
  </si>
  <si>
    <t>Ettelükkaja 1 – tööeasend</t>
  </si>
  <si>
    <t>Ettelükkaja 1 – üleval</t>
  </si>
  <si>
    <t>Ettelükkaja 1 – all</t>
  </si>
  <si>
    <t>Ettelükkaja 2 – ooteasend</t>
  </si>
  <si>
    <t>Ettelükkaja 2 – tööasend</t>
  </si>
  <si>
    <t>Ettelükkaja 2 – üleval</t>
  </si>
  <si>
    <t>Ettelükkaja 2 – all</t>
  </si>
  <si>
    <t>Luugid lahti</t>
  </si>
  <si>
    <t>Luugid kinni</t>
  </si>
  <si>
    <t>Ülapress üleval</t>
  </si>
  <si>
    <t>ind – ??</t>
  </si>
  <si>
    <t>Ülapress all</t>
  </si>
  <si>
    <t>Külghoidja 1 – ooteasend</t>
  </si>
  <si>
    <t>Külghoidja 1 – tööasend</t>
  </si>
  <si>
    <t>Külghoidja 2 – ooteasend</t>
  </si>
  <si>
    <t>Külghoidja 2 – tööasend</t>
  </si>
  <si>
    <t>Paki nivoo 1</t>
  </si>
  <si>
    <t>Paki nivoo 2</t>
  </si>
  <si>
    <t>Paki nivoo 3</t>
  </si>
  <si>
    <t>Pakilift üleval – lõpp</t>
  </si>
  <si>
    <t>Pakilift üleval – enne lõppu</t>
  </si>
  <si>
    <t>Pakilift all – enne lõppu</t>
  </si>
  <si>
    <t>Pakilift all – lõpp</t>
  </si>
  <si>
    <t>Pakk rullkonveier 2 lõpus</t>
  </si>
  <si>
    <t>opt - ??</t>
  </si>
  <si>
    <t>Rullkonveier 3 koduasend</t>
  </si>
  <si>
    <t>??</t>
  </si>
  <si>
    <t>Rullkonveier 3 kiletaja asend</t>
  </si>
  <si>
    <t>Input</t>
  </si>
  <si>
    <t>Output</t>
  </si>
  <si>
    <t>IW0</t>
  </si>
  <si>
    <t>MKA tagasiside</t>
  </si>
  <si>
    <t>OW0</t>
  </si>
  <si>
    <t>Konveier enne kilekeevitust EDASI</t>
  </si>
  <si>
    <t>Sagedusmuundurite tagasiside</t>
  </si>
  <si>
    <t>reserv (kilp)</t>
  </si>
  <si>
    <t>Hädastopp relee</t>
  </si>
  <si>
    <t>Mahatõukaja silinder</t>
  </si>
  <si>
    <t>Kott mahalükkaja positsioonis</t>
  </si>
  <si>
    <t>Mahatõukaja konveier EDASI</t>
  </si>
  <si>
    <t>Mahalükkaja koduasend</t>
  </si>
  <si>
    <t>Konveier peale kaldteed EDASI</t>
  </si>
  <si>
    <t>reserv</t>
  </si>
  <si>
    <t>Nurgakonveier 1 EDASI</t>
  </si>
  <si>
    <t>Konveier peale Nurgakonveier 1'te  EDASI</t>
  </si>
  <si>
    <t>Pakk pööraja konveieril</t>
  </si>
  <si>
    <t>Alumine tõusukonveier EDASI</t>
  </si>
  <si>
    <t>Pööraja käppade silinder ooteasend</t>
  </si>
  <si>
    <t>Ülemine tõusukonveier EDASI</t>
  </si>
  <si>
    <t>Pööraja käppade silinder tööasend</t>
  </si>
  <si>
    <t>Konveier peale tõusukonveiereid EDASI</t>
  </si>
  <si>
    <t>Pööraja reserv</t>
  </si>
  <si>
    <t>Nurgakonveier 2 EDASI</t>
  </si>
  <si>
    <t>Konveier peale nurgakonveier 2'te EDASI</t>
  </si>
  <si>
    <t>Pööraja asend 1</t>
  </si>
  <si>
    <t>Nurgakonveier 3 EDASI</t>
  </si>
  <si>
    <t>Pööraja asend 2</t>
  </si>
  <si>
    <t>Konveier enne pöörajat EDASI</t>
  </si>
  <si>
    <t>Pööraja asend 3</t>
  </si>
  <si>
    <t>Pööraja konveier EDASI</t>
  </si>
  <si>
    <t>Pakk peale pööraja konveierit, alguses</t>
  </si>
  <si>
    <t>Pööraja  EDASI</t>
  </si>
  <si>
    <t>IW1</t>
  </si>
  <si>
    <t>OW1</t>
  </si>
  <si>
    <t>Pööraja  TAGASI</t>
  </si>
  <si>
    <t>Konveier pakkijasse EDASI</t>
  </si>
  <si>
    <t>Ettelükkaja 1 EDASI</t>
  </si>
  <si>
    <t>Ettelükkaja 1 TAGASI</t>
  </si>
  <si>
    <t>Ettelükkaja 2 edasi</t>
  </si>
  <si>
    <t>Ettelükkaja 2 tagasi</t>
  </si>
  <si>
    <t>Luugid avamine</t>
  </si>
  <si>
    <t>Luugid sulgemine</t>
  </si>
  <si>
    <t>Külghoidja 1 klapp</t>
  </si>
  <si>
    <t>Külghoidja 2 klapp</t>
  </si>
  <si>
    <t>Paki suruja klapp</t>
  </si>
  <si>
    <t>Lift aeglane üles</t>
  </si>
  <si>
    <t>Lift aeglane alla</t>
  </si>
  <si>
    <t>IW2</t>
  </si>
  <si>
    <t>OW2</t>
  </si>
  <si>
    <t>Lift kiire üles</t>
  </si>
  <si>
    <t>Lift kiire alla</t>
  </si>
  <si>
    <t>Rulkonveier 3 – transport kiletajasse edasi</t>
  </si>
  <si>
    <t>Rulkonveier 3 – transport kiletajasse tagasi</t>
  </si>
  <si>
    <t>Aluste paki tõstmise kahvel edasi</t>
  </si>
  <si>
    <t>Aluste paki tõstmise kahvel tagasi</t>
  </si>
  <si>
    <t>Aluste paki tõstmine</t>
  </si>
  <si>
    <t>Pakilift nupp 1</t>
  </si>
  <si>
    <t>Aluste paki langetamine</t>
  </si>
  <si>
    <t>Pakilift nupp 2</t>
  </si>
  <si>
    <t>Aluse transport (aluste paki all. Lükkaja) EDASI</t>
  </si>
  <si>
    <t>Pakilift nupp 3</t>
  </si>
  <si>
    <t>Aluse transport (aluste paki all. Lükkaja) TAGASI</t>
  </si>
  <si>
    <t>Pakilift nupp 4</t>
  </si>
  <si>
    <t>Aluse transport 2 (kettkonveier)</t>
  </si>
  <si>
    <t>Pakilift reserv</t>
  </si>
  <si>
    <t>Aluse ettelükkaja pakiliftile edasi</t>
  </si>
  <si>
    <t>Aluse ettelükkaja pakiliftile tagasi</t>
  </si>
  <si>
    <t>IW3</t>
  </si>
  <si>
    <t>OW3</t>
  </si>
  <si>
    <t>Start lamp</t>
  </si>
  <si>
    <t>Häire lamp</t>
  </si>
  <si>
    <t>lamp reserv</t>
  </si>
  <si>
    <t>Konveier enne kilekeevitust pidur</t>
  </si>
  <si>
    <t>Aluste paki tõstmise kahvel – keskel</t>
  </si>
  <si>
    <t>Mahatõukaja konveier pidur</t>
  </si>
  <si>
    <t>Aluste paki tõstmise kahvel – väljas</t>
  </si>
  <si>
    <t>Alumine tõusukonveier pidur</t>
  </si>
  <si>
    <t>Ülemine tõusukonveier pidur</t>
  </si>
  <si>
    <t>Pööraja konveier pidur</t>
  </si>
  <si>
    <t>Pööraja pidur</t>
  </si>
  <si>
    <t>Konveier pakkijasse pidur</t>
  </si>
  <si>
    <t>Ettelükkaja 1 pidur</t>
  </si>
  <si>
    <t>Ettelükkaja 2 pidur</t>
  </si>
  <si>
    <t>handshake OUT</t>
  </si>
  <si>
    <t>Aluste etteanne nupp 1 </t>
  </si>
  <si>
    <t>Aluste etteanne nupp 2</t>
  </si>
  <si>
    <t>Aluste etteanne nupp 3</t>
  </si>
  <si>
    <t>IW4</t>
  </si>
  <si>
    <t>Nupp – Start etteanne (kilp)</t>
  </si>
  <si>
    <t>OW4</t>
  </si>
  <si>
    <t>kiletaja mootor 1 edasi ?</t>
  </si>
  <si>
    <t>Nupp – Stopp etteanne (kilp)</t>
  </si>
  <si>
    <t>kiletaja mootor 1 tagasi ?</t>
  </si>
  <si>
    <t>Nupp – reserv (kilp)</t>
  </si>
  <si>
    <t>kiletaja mootor 2 edasi ?</t>
  </si>
  <si>
    <t>kiletaja mootor 2 tagasi ?</t>
  </si>
  <si>
    <t>Kiletaja nuga ?</t>
  </si>
  <si>
    <t>Nupp – Start etteanne (pult pööraja juures)</t>
  </si>
  <si>
    <t>Nupp – Stopp etteanne (pult pööraja juures)</t>
  </si>
  <si>
    <t>Nupp – reserv (pult pööraja juures)</t>
  </si>
  <si>
    <t>handshake IN</t>
  </si>
  <si>
    <t>IW5</t>
  </si>
  <si>
    <t>Kiletaja IN 1</t>
  </si>
  <si>
    <t>Kiletaja IN 2</t>
  </si>
  <si>
    <t>Kiletaja IN 3</t>
  </si>
  <si>
    <t>Kiletaja IN 4</t>
  </si>
  <si>
    <t>Kiletaja IN 5</t>
  </si>
  <si>
    <t>Kiletaja IN 6</t>
  </si>
  <si>
    <t>Kiletaja IN 7</t>
  </si>
  <si>
    <t>Kiletaja IN 8</t>
  </si>
  <si>
    <t>Asi</t>
  </si>
  <si>
    <t>Kood</t>
  </si>
  <si>
    <t>Kogus</t>
  </si>
  <si>
    <t>Hind</t>
  </si>
  <si>
    <t>Kokku</t>
  </si>
  <si>
    <t>Siemens</t>
  </si>
  <si>
    <t>Kilp</t>
  </si>
  <si>
    <t>Rittal kilp TS8 2000x1200</t>
  </si>
  <si>
    <t>8204.500</t>
  </si>
  <si>
    <t>küljepaneelid</t>
  </si>
  <si>
    <t>8104.235</t>
  </si>
  <si>
    <t>lisakilp 2000x600</t>
  </si>
  <si>
    <t>8604.500</t>
  </si>
  <si>
    <t>aluspaneelid esimene/tagumine</t>
  </si>
  <si>
    <t>8602.600</t>
  </si>
  <si>
    <t>8602.200</t>
  </si>
  <si>
    <t>aluspaneelid, külgmised</t>
  </si>
  <si>
    <t>8602.040</t>
  </si>
  <si>
    <t>tasku uksele 600mm</t>
  </si>
  <si>
    <t>4116.500</t>
  </si>
  <si>
    <t>Kaablite läbiviik, tolmukindel</t>
  </si>
  <si>
    <t>8802.120</t>
  </si>
  <si>
    <t>Tihend</t>
  </si>
  <si>
    <t>8802.060</t>
  </si>
  <si>
    <t>Ühenduspoldid</t>
  </si>
  <si>
    <t>8800.500</t>
  </si>
  <si>
    <t>boksid 200x150x80 (KxLxS)</t>
  </si>
  <si>
    <t>KL 1528.510</t>
  </si>
  <si>
    <t>Mootorid</t>
  </si>
  <si>
    <t>Käivitid</t>
  </si>
  <si>
    <t>3RT2023 – 1FB40</t>
  </si>
  <si>
    <t>S0</t>
  </si>
  <si>
    <t>4kw</t>
  </si>
  <si>
    <t>3RT2024-1FB40 </t>
  </si>
  <si>
    <t>5,5kw</t>
  </si>
  <si>
    <t>reevers sillad</t>
  </si>
  <si>
    <t>3RA29 23-2AA1 </t>
  </si>
  <si>
    <t>3RV2011-0KA10 </t>
  </si>
  <si>
    <t>3RV2011-1AA10 3RV2011-0KA10 </t>
  </si>
  <si>
    <t>3RV2011-1BA10 3RV2011-1AA10 3RV2011-0KA10 </t>
  </si>
  <si>
    <t>3RV2011-1DA10 3RV2011-1BA10 3RV2011-1AA10 3RV2011-0KA10 </t>
  </si>
  <si>
    <t>3RV2011-1KA10 3RV2011-1DA10 3RV2011-1BA10 3RV2011-1AA10 3RV2011-0KA10 </t>
  </si>
  <si>
    <t>3RV2011-4AA10 3RV2011-1KA10 3RV2011-1DA10 3RV2011-1BA10 3RV2011-1AA10 3RV2011-0KA10 </t>
  </si>
  <si>
    <t>MKA sild (3)</t>
  </si>
  <si>
    <t>3RV1915-1BB 3RV2011-4AA10 3RV2011-1KA10 3RV2011-1DA10 3RV2011-1BA10 3RV2011-1AA10 3RV2011-0KA10 </t>
  </si>
  <si>
    <t>MKA sild (4)</t>
  </si>
  <si>
    <t>3RV1915-1CB 3RV1915-1BB 3RV2011-4AA10 3RV2011-1KA10 3RV2011-1DA10 3RV2011-1BA10 3RV2011-1AA10 3RV2011-0KA10 </t>
  </si>
  <si>
    <t>MKA sild (5)</t>
  </si>
  <si>
    <t>3RV1915-1DB 3RV1915-1CB 3RV1915-1BB 3RV2011-4AA10 3RV2011-1KA10 3RV2011-1DA10 3RV2011-1BA10 3RV2011-1AA10 3RV2011-0KA10 </t>
  </si>
  <si>
    <t>MKA silla pealeviik</t>
  </si>
  <si>
    <t>3RV2925-5AB 3RV1915-1DB 3RV1915-1CB 3RV1915-1BB 3RV2011-4AA10 3RV2011-1KA10 3RV2011-1DA10 3RV2011-1BA10 3RV2011-1AA10 3RV2011-0KA10 </t>
  </si>
  <si>
    <t>MKA NO/NC kontakt</t>
  </si>
  <si>
    <t>3RV2901-1E 3RV2925-5AB 3RV1915-1DB 3RV1915-1CB 3RV1915-1BB 3RV2011-4AA10 3RV2011-1KA10 3RV2011-1DA10 3RV2011-1BA10 3RV2011-1AA10 3RV2011-0KA10 </t>
  </si>
  <si>
    <t>SM 0,4</t>
  </si>
  <si>
    <t>CIMR-JC4A0001</t>
  </si>
  <si>
    <t>SM 0,75kw</t>
  </si>
  <si>
    <t>CIMR-JC4A0002</t>
  </si>
  <si>
    <t>SM 1,5kw</t>
  </si>
  <si>
    <t>SM 2,2kw </t>
  </si>
  <si>
    <t>Releed</t>
  </si>
  <si>
    <t>Omron</t>
  </si>
  <si>
    <t>pesa</t>
  </si>
  <si>
    <t>relee</t>
  </si>
  <si>
    <t>sillad</t>
  </si>
  <si>
    <t>Kaitsmed</t>
  </si>
  <si>
    <t>3f</t>
  </si>
  <si>
    <t>4A</t>
  </si>
  <si>
    <t>6A</t>
  </si>
  <si>
    <t>10A</t>
  </si>
  <si>
    <t>1f</t>
  </si>
  <si>
    <t>2A</t>
  </si>
  <si>
    <t>1A</t>
  </si>
  <si>
    <t>Moodulkaitsmete sild</t>
  </si>
  <si>
    <t>Silla otsakaitsmed</t>
  </si>
  <si>
    <t>Pesa DIN liistule</t>
  </si>
  <si>
    <t>Pealüliti</t>
  </si>
  <si>
    <t>min 100A</t>
  </si>
  <si>
    <t>ABB OT125F3</t>
  </si>
  <si>
    <t>käepide</t>
  </si>
  <si>
    <t>OHB45J6 </t>
  </si>
  <si>
    <t>pikendus</t>
  </si>
  <si>
    <t>OXP6X400 </t>
  </si>
  <si>
    <t>faaside kaitse kate</t>
  </si>
  <si>
    <t>OTS125T3 </t>
  </si>
  <si>
    <t>Voolujaotus</t>
  </si>
  <si>
    <t>Eriflex</t>
  </si>
  <si>
    <t>UDJ125A</t>
  </si>
  <si>
    <t>Maanduse jaotus ensto ??</t>
  </si>
  <si>
    <t>KNA5.120</t>
  </si>
  <si>
    <t>KE61.03</t>
  </si>
  <si>
    <t>KE61.3</t>
  </si>
  <si>
    <t>KE61.2</t>
  </si>
  <si>
    <t>Kilbikarbik LxK</t>
  </si>
  <si>
    <t>60x60</t>
  </si>
  <si>
    <t>40x60</t>
  </si>
  <si>
    <t>25x60</t>
  </si>
  <si>
    <t>Kilbimaterjal</t>
  </si>
  <si>
    <t>Montaazikaabel</t>
  </si>
  <si>
    <t>must 1,5</t>
  </si>
  <si>
    <t>200m</t>
  </si>
  <si>
    <t>must 2,5</t>
  </si>
  <si>
    <t>100m</t>
  </si>
  <si>
    <t>t.sinine 0,5</t>
  </si>
  <si>
    <t>300m</t>
  </si>
  <si>
    <t>valge 0,5</t>
  </si>
  <si>
    <t>h.sin 1,5</t>
  </si>
  <si>
    <t>must 10??</t>
  </si>
  <si>
    <t>20m</t>
  </si>
  <si>
    <t>must 25??</t>
  </si>
  <si>
    <t>10m</t>
  </si>
  <si>
    <t>Ühendusterminalid</t>
  </si>
  <si>
    <t>Wieland</t>
  </si>
  <si>
    <t>PhoenixContact-kruvi</t>
  </si>
  <si>
    <t>PhoenixContact-kiir</t>
  </si>
  <si>
    <t>2,5 hall – WT2,5</t>
  </si>
  <si>
    <t>UT 2,5</t>
  </si>
  <si>
    <t>ST 2,5</t>
  </si>
  <si>
    <t>2,5 koro – WT2,5 PE</t>
  </si>
  <si>
    <t>UT 2,5-PE</t>
  </si>
  <si>
    <t>ST 2,5-PE</t>
  </si>
  <si>
    <t>2,5 otsaplaat</t>
  </si>
  <si>
    <t>D-UT 2,5/10</t>
  </si>
  <si>
    <t>D-ST 2,5</t>
  </si>
  <si>
    <t>2,5 topeltkõrge - WKN2,5E / U V0</t>
  </si>
  <si>
    <t>UTTB 2,5</t>
  </si>
  <si>
    <t>STTB 1,5</t>
  </si>
  <si>
    <t>lõpiplaat 2,5 topeltile APN2,5E  3RV2901-1E 3RV2925-5AB 3RV1915-1DB 3RV1915-1CB 3RV1915-1BB 3RV2011-4AA10 3RV2011-1KA10 3RV2011-1DA10 3RV2011-1BA10 3RV2011-1AA10 3RV2011-0KA10 </t>
  </si>
  <si>
    <t>D-UTTB 2,5/4</t>
  </si>
  <si>
    <t>D-STTB 2,5</t>
  </si>
  <si>
    <t>DP-UTTB 2,5/4</t>
  </si>
  <si>
    <t>2,5 topelt maantus ?</t>
  </si>
  <si>
    <t>UTTB 2,5-PE</t>
  </si>
  <si>
    <t>STTB 1,5-PE</t>
  </si>
  <si>
    <t>1,5 4x (L+/L-)</t>
  </si>
  <si>
    <t>UT 2,5-QUATTRO</t>
  </si>
  <si>
    <t>ST 1,5/S-QUATTRO</t>
  </si>
  <si>
    <t>1,5 4x lõõpuplaat</t>
  </si>
  <si>
    <t>D-UT 2,5/4-QUATTRO </t>
  </si>
  <si>
    <t>D-ST 1,5/S-QUATTRO</t>
  </si>
  <si>
    <t>1,5 topelt sillad</t>
  </si>
  <si>
    <t>FBS 10-5</t>
  </si>
  <si>
    <t>FBS 10-3,5 BU</t>
  </si>
  <si>
    <t>1,5 3k anduritele</t>
  </si>
  <si>
    <t> UT 2,5-3L</t>
  </si>
  <si>
    <t> ZDIK 1,5</t>
  </si>
  <si>
    <t>1,5 3k anduritele lõpuplaat</t>
  </si>
  <si>
    <t>D-UT 2,5-3L</t>
  </si>
  <si>
    <t>D-ZDIK 1,5</t>
  </si>
  <si>
    <t>1,5 3k sillad 24V</t>
  </si>
  <si>
    <t>FBSTB 10-ZDIK RD</t>
  </si>
  <si>
    <t>1,5 3k sillad – 0V</t>
  </si>
  <si>
    <t>FBSTB 10-ZDIK BU</t>
  </si>
  <si>
    <t>Din fiksaator</t>
  </si>
  <si>
    <t>E/NS 35 N</t>
  </si>
  <si>
    <t>Juhtimine</t>
  </si>
  <si>
    <t>S8VK-C24024</t>
  </si>
  <si>
    <t>G9SB-301-D</t>
  </si>
  <si>
    <t>variant cj2mcpu31+io</t>
  </si>
  <si>
    <t>CJ1W-PA202</t>
  </si>
  <si>
    <t>wago</t>
  </si>
  <si>
    <t>Crevis</t>
  </si>
  <si>
    <t>Ethernet ip coupler</t>
  </si>
  <si>
    <t>CJ2M-CPU31</t>
  </si>
  <si>
    <t>CJ2M-MD212</t>
  </si>
  <si>
    <t>1xcounter in</t>
  </si>
  <si>
    <t>ühenduskaabel 1m</t>
  </si>
  <si>
    <t>XW2Z-100K</t>
  </si>
  <si>
    <t>klemmliist</t>
  </si>
  <si>
    <t>XW2D-40G6</t>
  </si>
  <si>
    <t>CJ1W-ID211</t>
  </si>
  <si>
    <t>16in</t>
  </si>
  <si>
    <t>CJ1W-OD212</t>
  </si>
  <si>
    <t>16out</t>
  </si>
  <si>
    <t>CJ1W-DA041</t>
  </si>
  <si>
    <t>2xan out</t>
  </si>
  <si>
    <t>NB5Q-TW01B</t>
  </si>
  <si>
    <t>Ethernet switch</t>
  </si>
  <si>
    <t>ainult omron</t>
  </si>
  <si>
    <t>omron+wago</t>
  </si>
  <si>
    <t>omron+crevis</t>
  </si>
  <si>
    <t>Andurid</t>
  </si>
  <si>
    <t>IND M30 NO</t>
  </si>
  <si>
    <t>E2A-M30KS15-M1-B1</t>
  </si>
  <si>
    <t>IND M30 NC</t>
  </si>
  <si>
    <t>E2A-M30KS15-M1-B2</t>
  </si>
  <si>
    <t>IND M18</t>
  </si>
  <si>
    <t>E2A-M15KS08-M1-B1</t>
  </si>
  <si>
    <t>IND silinder</t>
  </si>
  <si>
    <t>OPT Reflektorist</t>
  </si>
  <si>
    <t>OPT SV</t>
  </si>
  <si>
    <t>OPT objektilt</t>
  </si>
  <si>
    <t>Andurikaablid</t>
  </si>
  <si>
    <t>10m nurgaga</t>
  </si>
  <si>
    <t>XS2F-M12PVC4A10M-EU</t>
  </si>
  <si>
    <t>5m nurgaga</t>
  </si>
  <si>
    <t>XS2F-M12PVC4A5M-EU</t>
  </si>
  <si>
    <t>Nupud (schneider)</t>
  </si>
  <si>
    <t>hädastopp</t>
  </si>
  <si>
    <t>ZB4BS54</t>
  </si>
  <si>
    <t>pöördlüliti 1&lt;0&gt;2</t>
  </si>
  <si>
    <t>ZB4BD5</t>
  </si>
  <si>
    <t>pöördlüliti 0-1</t>
  </si>
  <si>
    <t>nupp pun-lambiga</t>
  </si>
  <si>
    <t>ZB4BW343</t>
  </si>
  <si>
    <t>nupp roh-lambiga</t>
  </si>
  <si>
    <t>nupp sin-lambiga</t>
  </si>
  <si>
    <t>ZB4BW363</t>
  </si>
  <si>
    <t>led sin</t>
  </si>
  <si>
    <t>ZBVB6</t>
  </si>
  <si>
    <t>led roh</t>
  </si>
  <si>
    <t>ZBVB3</t>
  </si>
  <si>
    <t>led pun</t>
  </si>
  <si>
    <t>ZBVB4</t>
  </si>
  <si>
    <t>nupuraam</t>
  </si>
  <si>
    <t>ZB4BZ009</t>
  </si>
  <si>
    <t>NO</t>
  </si>
  <si>
    <t>ZBE101</t>
  </si>
  <si>
    <t>NC</t>
  </si>
  <si>
    <t>ZBE102</t>
  </si>
  <si>
    <t>Ühenduskaablid</t>
  </si>
  <si>
    <t>4G1,5</t>
  </si>
  <si>
    <t>4G2,5</t>
  </si>
  <si>
    <t>16G0,5</t>
  </si>
  <si>
    <t>Schneider</t>
  </si>
  <si>
    <t>18 01 100 LC1D09BL</t>
  </si>
  <si>
    <t>18 01 100 LC1D12BL</t>
  </si>
  <si>
    <t>18 01 100 LAD9R1V</t>
  </si>
  <si>
    <t>3RV2011-0KA10 lõpiplaat 2,5 topeltile APN2,5E  3RV2901-1E 3RV2925-5AB 3RV1915-1DB 3RV1915-1CB 3RV1915-1BB 3RV2011-4AA10 3RV2011-1KA10 3RV2011-1DA10 3RV2011-1BA10 3RV2011-1AA10 3RV2011-0KA10 </t>
  </si>
  <si>
    <t>18 01 101 GV2ME06</t>
  </si>
  <si>
    <t>3RV2011-1AA10 3RV2011-0KA10 lõpiplaat 2,5 topeltile APN2,5E  3RV2901-1E 3RV2925-5AB 3RV1915-1DB 3RV1915-1CB 3RV1915-1BB 3RV2011-4AA10 3RV2011-1KA10 3RV2011-1DA10 3RV2011-1BA10 3RV2011-1AA10 3RV2011-0KA10 </t>
  </si>
  <si>
    <t>3RV2011-1BA10 3RV2011-1AA10 3RV2011-0KA10 lõpiplaat 2,5 topeltile APN2,5E  3RV2901-1E 3RV2925-5AB 3RV1915-1DB 3RV1915-1CB 3RV1915-1BB 3RV2011-4AA10 3RV2011-1KA10 3RV2011-1DA10 3RV2011-1BA10 3RV2011-1AA10 3RV2011-0KA10 </t>
  </si>
  <si>
    <t>18 01 101 GV2ME07</t>
  </si>
  <si>
    <t>3RV2011-1DA10 3RV2011-1BA10 3RV2011-1AA10 3RV2011-0KA10 lõpiplaat 2,5 topeltile APN2,5E  3RV2901-1E 3RV2925-5AB 3RV1915-1DB 3RV1915-1CB 3RV1915-1BB 3RV2011-4AA10 3RV2011-1KA10 3RV2011-1DA10 3RV2011-1BA10 3RV2011-1AA10 3RV2011-0KA10 </t>
  </si>
  <si>
    <t>18 01 101 GV2ME08</t>
  </si>
  <si>
    <t>3RV2011-1KA10 3RV2011-1DA10 3RV2011-1BA10 3RV2011-1AA10 3RV2011-0KA10 lõpiplaat 2,5 topeltile APN2,5E  3RV2901-1E 3RV2925-5AB 3RV1915-1DB 3RV1915-1CB 3RV1915-1BB 3RV2011-4AA10 3RV2011-1KA10 3RV2011-1DA10 3RV2011-1BA10 3RV2011-1AA10 3RV2011-0KA10 </t>
  </si>
  <si>
    <t>18 01 101 GV2ME16</t>
  </si>
  <si>
    <t>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</si>
  <si>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18 01 101 GV2ME20</t>
  </si>
  <si>
    <t>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</si>
  <si>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3RV1915-1CB 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</si>
  <si>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18 01 101 GV2G445</t>
  </si>
  <si>
    <t>3RV1915-1DB 3RV1915-1CB 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</si>
  <si>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GV2G245</t>
  </si>
  <si>
    <t>3RV2925-5AB 3RV1915-1DB 3RV1915-1CB 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</si>
  <si>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18 01 101 GV1G09</t>
  </si>
  <si>
    <t>3RV2901-1E 3RV2925-5AB 3RV1915-1DB 3RV1915-1CB 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</si>
  <si>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18 01 101 GVAE20</t>
  </si>
  <si>
    <t>V1000</t>
  </si>
  <si>
    <t>VZAB0P4BAA</t>
  </si>
  <si>
    <t>lõpiplaat 2,5 topeltile APN2,5E  3RV2901-1E 3RV2925-5AB 3RV1915-1DB 3RV1915-1CB 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</si>
  <si>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18 01 101 GV2ME14</t>
  </si>
  <si>
    <t>99 37 001 GV2G245</t>
  </si>
  <si>
    <t>J1000 Jaskawa</t>
  </si>
  <si>
    <t>MX2</t>
  </si>
  <si>
    <t>JX</t>
  </si>
  <si>
    <t>17 EA EAP 3G3MX2-A4004-E</t>
  </si>
  <si>
    <t>3G3JX-A4004-EF</t>
  </si>
  <si>
    <t>17 EA EAP 3G3MX2-A4007-E</t>
  </si>
  <si>
    <t>3G3JX-A4007-EF</t>
  </si>
  <si>
    <t>17 EA EAP 3G3MX2-A4015-E</t>
  </si>
  <si>
    <t>3G3JX-A4015-EF</t>
  </si>
  <si>
    <t>17 EA EAP 3G3MX2-A4022-E</t>
  </si>
  <si>
    <t>3G3JX-A4022-EF</t>
  </si>
  <si>
    <t>lõpiplaat 2,5 topeltile APN2,5E  lõpiplaat 2,5 topeltile APN2,5E  3RV2901-1E 3RV2925-5AB 3RV1915-1DB 3RV1915-1CB 3RV1915-1BB 3RV2011-4AA10 3RV2011-1KA10 3RV2011-1DA10 3RV2011-1BA10 3RV2011-1AA10 3RV2011-0KA10 lõpiplaat 2,5 topeltile APN2,5E  3RV2901-1E 3RV2925-5AB 3RV1915-1DB 3RV1915-1CB 3RV1915-1BB 3RV2011-4AA10 3RV2011-1KA10 3RV2011-1DA10 3RV2011-1BA10 3RV2011-1AA10 3RV2011-0KA10 </t>
  </si>
  <si>
    <t>D-ST 1,5/S-QUATTRO (2tk!)</t>
  </si>
  <si>
    <t>FBS 10-3,5 BU (2tk !)</t>
  </si>
  <si>
    <t>EthernetIP Coupler (750-352)</t>
  </si>
  <si>
    <t>CJ1W-SCU41</t>
  </si>
  <si>
    <t>16xIN (750-1405)</t>
  </si>
  <si>
    <t>CJ1W-IC101</t>
  </si>
  <si>
    <t>16xOUT (750-1504)</t>
  </si>
  <si>
    <t>CJ1W-II101</t>
  </si>
  <si>
    <t>Wago EndModule (750-600)</t>
  </si>
  <si>
    <t>CS1W-CN713</t>
  </si>
  <si>
    <t>Wago 24vdc Module</t>
  </si>
  <si>
    <t>Möller</t>
  </si>
  <si>
    <t>00000000276705  DILM9-10(24VDC)</t>
  </si>
  <si>
    <t>00000000276565  DILM7-10(24VDC)</t>
  </si>
  <si>
    <t>00000000276845  DILM12-10(24VDC)</t>
  </si>
  <si>
    <t>00000000283108  DILM12-XRL</t>
  </si>
  <si>
    <t>meh. Interlock</t>
  </si>
  <si>
    <t>00000000281196  DILM12-XMV</t>
  </si>
  <si>
    <t>00000000072735  PKZM0-1,6</t>
  </si>
  <si>
    <t>00000000072736  PKZM0-2,5</t>
  </si>
  <si>
    <t>00000000072737  PKZM0-4</t>
  </si>
  <si>
    <t>00000000072739  PKZM0-10</t>
  </si>
  <si>
    <t>00000000278486  PKZM0-12</t>
  </si>
  <si>
    <t>ühendus MKA ja käiviti vahele</t>
  </si>
  <si>
    <t>00000000283149 PKZM0-XDM12</t>
  </si>
  <si>
    <t>Reversi KIT MKA ja käivitite vahele</t>
  </si>
  <si>
    <t>00000000283185  PKZM0-XRM12</t>
  </si>
  <si>
    <t>00000000232289  B3.0/3-PKZ0</t>
  </si>
  <si>
    <t>00000000063960  B3.0/4-PKZ0</t>
  </si>
  <si>
    <t>00000000232290  B3.0/5-PKZ0</t>
  </si>
  <si>
    <t>00000000032720  BK25/3-PKZ0</t>
  </si>
  <si>
    <t>00000000082882  NHI-E-11-PKZ0</t>
  </si>
  <si>
    <t>modbusi moodul j1000</t>
  </si>
  <si>
    <t>SI-485/J</t>
  </si>
  <si>
    <t>v1000</t>
  </si>
  <si>
    <t>CIMR-VCBA0001BAA</t>
  </si>
  <si>
    <t>0.1/0.18kW</t>
  </si>
  <si>
    <t>0.8/1.2A</t>
  </si>
  <si>
    <t>CIMR-VCBA0002BAA</t>
  </si>
  <si>
    <t>0.18/0.37kW</t>
  </si>
  <si>
    <t>1.6/1.9A</t>
  </si>
  <si>
    <t>CIMR-VCBA0003BAA</t>
  </si>
  <si>
    <t>0.55/0.75kW</t>
  </si>
  <si>
    <t>3.0/3.3A</t>
  </si>
  <si>
    <t>CIMR-VCBA0006BAA</t>
  </si>
  <si>
    <t>0.75/1.1kW</t>
  </si>
  <si>
    <t>5.0/6.0A</t>
  </si>
  <si>
    <t>CIMR-VCBA0010BAA</t>
  </si>
  <si>
    <t>1.5/2.2kW</t>
  </si>
  <si>
    <t>8.0/9.6A</t>
  </si>
  <si>
    <t>CIMR-VCBA0012BAA</t>
  </si>
  <si>
    <t>2.2/3.0kW</t>
  </si>
  <si>
    <t>11/12A</t>
  </si>
  <si>
    <t>CIMR-VCBA0018BAA</t>
  </si>
  <si>
    <t>4.0kW</t>
  </si>
  <si>
    <t>17.5A</t>
  </si>
  <si>
    <t>380-400V 3ph input</t>
  </si>
  <si>
    <t>CIMR-VC4A0001BAA</t>
  </si>
  <si>
    <t>1.2A</t>
  </si>
  <si>
    <t>CIMR-VC4A0002BAA</t>
  </si>
  <si>
    <t>0.37/0.75kW</t>
  </si>
  <si>
    <t>1.8/2.1A</t>
  </si>
  <si>
    <t>CIMR-VC4A0004BAA</t>
  </si>
  <si>
    <t>0.75/1.5kW</t>
  </si>
  <si>
    <t>3.4/4.1A</t>
  </si>
  <si>
    <t>CIMR-VC4A0005BAA</t>
  </si>
  <si>
    <t>4.8/5.4A</t>
  </si>
  <si>
    <t>CIMR-VC4A0007BAA</t>
  </si>
  <si>
    <t>5.5/6.9A</t>
  </si>
  <si>
    <t>CIMR-VC4A0009BAA</t>
  </si>
  <si>
    <t>3.0/4.0kW</t>
  </si>
  <si>
    <t>7.2/8.8A</t>
  </si>
  <si>
    <t>CIMR-VC4A0011BAA</t>
  </si>
  <si>
    <t>4.0/5.5kW</t>
  </si>
  <si>
    <t>9.2/11.1A</t>
  </si>
  <si>
    <t>Riviklemm</t>
  </si>
  <si>
    <t>WKF 2,5 / 35</t>
  </si>
  <si>
    <t>56.703.0053.0</t>
  </si>
  <si>
    <t>WKF 2,5 SL/35</t>
  </si>
  <si>
    <t>56.703.9053.0</t>
  </si>
  <si>
    <t> APF 2,5 -4</t>
  </si>
  <si>
    <t>07.312.2153.0</t>
  </si>
  <si>
    <t>WKFN 2,5E/35</t>
  </si>
  <si>
    <t>56.703.7055.0</t>
  </si>
  <si>
    <t>APFN 2,5 E/35</t>
  </si>
  <si>
    <t>07.312.1755.0</t>
  </si>
  <si>
    <t>TWFN 2,5 E/35</t>
  </si>
  <si>
    <t>07.312.7455.0</t>
  </si>
  <si>
    <t>WKFN 2,5D1/2/SL/35</t>
  </si>
  <si>
    <t>56.703.9355.0 </t>
  </si>
  <si>
    <t>WKF 1,5 D2/2/35</t>
  </si>
  <si>
    <t>56.703.5153.0</t>
  </si>
  <si>
    <t>APF 1,5 D2/2</t>
  </si>
  <si>
    <t>07.312.2553.0</t>
  </si>
  <si>
    <t>IVB WKF 1,5-10</t>
  </si>
  <si>
    <t>WKF 1.5 KOI 3L</t>
  </si>
  <si>
    <t> 37.702.7453.0</t>
  </si>
  <si>
    <t>Z7.268.1027.0</t>
  </si>
  <si>
    <t>Connection module VM WKF K0.. 9</t>
  </si>
  <si>
    <t>69.700.0953.0</t>
  </si>
  <si>
    <t>Connection module VM WKF K0..18</t>
  </si>
  <si>
    <t> 69.700.1853.0</t>
  </si>
  <si>
    <t>möller</t>
  </si>
  <si>
    <t>M</t>
  </si>
  <si>
    <t>käivitid</t>
  </si>
  <si>
    <t>DILM7</t>
  </si>
  <si>
    <t>DILM9</t>
  </si>
  <si>
    <t>DILM12</t>
  </si>
  <si>
    <t>mka</t>
  </si>
  <si>
    <t>PKZM0-1.6</t>
  </si>
  <si>
    <t>PKZM0-2,5</t>
  </si>
  <si>
    <t>PKZM0-4</t>
  </si>
  <si>
    <t>PKZM0-10</t>
  </si>
  <si>
    <t>PKZM0-12</t>
  </si>
  <si>
    <t>wiring kit</t>
  </si>
  <si>
    <t>PKZM0-XDM12</t>
  </si>
  <si>
    <t>revers-sillad</t>
  </si>
  <si>
    <t>MVS-WB-EM</t>
  </si>
  <si>
    <t>meh interlock</t>
  </si>
  <si>
    <t>DILM12-XMV</t>
  </si>
  <si>
    <t>sild MKA</t>
  </si>
  <si>
    <t>B3.1/4-PKZ0</t>
  </si>
  <si>
    <t>B3.1/5-PKZ0</t>
  </si>
  <si>
    <t>B3.0/3-PKZ0</t>
  </si>
  <si>
    <t>ilma vahedeta</t>
  </si>
  <si>
    <t>B3.0/5-PKZ0</t>
  </si>
  <si>
    <t>silla pealeviik</t>
  </si>
  <si>
    <t>BK25/3-PKZ0</t>
  </si>
  <si>
    <t>MKA no/nc </t>
  </si>
  <si>
    <t>NHI11-PKZ0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</si>
</sst>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30303"/>
      <name val="Arial"/>
      <family val="2"/>
      <charset val="186"/>
    </font>
    <font>
      <b val="true"/>
      <sz val="10"/>
      <color rgb="FF030303"/>
      <name val="Arial"/>
      <family val="2"/>
      <charset val="186"/>
    </font>
    <font>
      <sz val="10"/>
      <color rgb="FF0000FF"/>
      <name val="Arial"/>
      <family val="2"/>
      <charset val="186"/>
    </font>
    <font>
      <b val="true"/>
      <i val="true"/>
      <sz val="10"/>
      <name val="Arial"/>
      <family val="2"/>
      <charset val="186"/>
    </font>
    <font>
      <sz val="9"/>
      <name val="Arial"/>
      <family val="2"/>
      <charset val="186"/>
    </font>
    <font>
      <i val="true"/>
      <sz val="10"/>
      <name val="Arial"/>
      <family val="2"/>
      <charset val="186"/>
    </font>
    <font>
      <sz val="7"/>
      <name val="Arial"/>
      <family val="2"/>
      <charset val="186"/>
    </font>
    <font>
      <sz val="10"/>
      <name val="Arial Unicode MS"/>
      <family val="2"/>
      <charset val="1"/>
    </font>
    <font>
      <u val="single"/>
      <sz val="10"/>
      <color rgb="FF0000FF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EBF1DE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30303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s://eb.automation.siemens.com/mall/en/WW/Catalog/Product/3RV2011-0KA10" TargetMode="External"/><Relationship Id="rId3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T45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T21" activeCellId="0" sqref="T21"/>
    </sheetView>
  </sheetViews>
  <sheetFormatPr defaultRowHeight="12.2"/>
  <cols>
    <col collapsed="false" hidden="false" max="2" min="1" style="0" width="11.5714285714286"/>
    <col collapsed="false" hidden="false" max="3" min="3" style="0" width="37.5714285714286"/>
    <col collapsed="false" hidden="false" max="4" min="4" style="0" width="6.00510204081633"/>
    <col collapsed="false" hidden="false" max="5" min="5" style="1" width="6.14795918367347"/>
    <col collapsed="false" hidden="false" max="6" min="6" style="1" width="6.85714285714286"/>
    <col collapsed="false" hidden="false" max="7" min="7" style="0" width="5.57142857142857"/>
    <col collapsed="false" hidden="true" max="10" min="8" style="0" width="0"/>
    <col collapsed="false" hidden="true" max="13" min="11" style="1" width="0"/>
    <col collapsed="false" hidden="true" max="19" min="14" style="0" width="0"/>
    <col collapsed="false" hidden="false" max="1025" min="20" style="0" width="11.5714285714286"/>
  </cols>
  <sheetData>
    <row r="1" customFormat="false" ht="12.2" hidden="false" customHeight="true" outlineLevel="0" collapsed="false">
      <c r="E1" s="0"/>
      <c r="F1" s="0"/>
      <c r="H1" s="2" t="s">
        <v>0</v>
      </c>
      <c r="I1" s="2"/>
      <c r="J1" s="2"/>
      <c r="K1" s="2"/>
      <c r="L1" s="3"/>
      <c r="M1" s="2" t="s">
        <v>1</v>
      </c>
      <c r="N1" s="2"/>
      <c r="O1" s="2"/>
      <c r="P1" s="2"/>
      <c r="R1" s="2" t="s">
        <v>2</v>
      </c>
      <c r="S1" s="2"/>
    </row>
    <row r="2" customFormat="false" ht="12.2" hidden="false" customHeight="true" outlineLevel="0" collapsed="false">
      <c r="B2" s="4" t="s">
        <v>3</v>
      </c>
      <c r="C2" s="5" t="s">
        <v>4</v>
      </c>
      <c r="D2" s="4"/>
      <c r="E2" s="5" t="s">
        <v>5</v>
      </c>
      <c r="F2" s="5" t="s">
        <v>6</v>
      </c>
      <c r="H2" s="6" t="s">
        <v>7</v>
      </c>
      <c r="I2" s="7" t="s">
        <v>8</v>
      </c>
      <c r="J2" s="7" t="s">
        <v>9</v>
      </c>
      <c r="K2" s="8" t="s">
        <v>10</v>
      </c>
      <c r="L2" s="8"/>
      <c r="M2" s="6" t="s">
        <v>1</v>
      </c>
      <c r="N2" s="7" t="s">
        <v>8</v>
      </c>
      <c r="O2" s="7" t="s">
        <v>9</v>
      </c>
      <c r="P2" s="8" t="s">
        <v>10</v>
      </c>
      <c r="R2" s="9"/>
      <c r="S2" s="10"/>
    </row>
    <row r="3" customFormat="false" ht="12.2" hidden="false" customHeight="true" outlineLevel="0" collapsed="false">
      <c r="E3" s="0"/>
      <c r="F3" s="0"/>
      <c r="K3" s="0"/>
      <c r="L3" s="0"/>
      <c r="M3" s="11"/>
    </row>
    <row r="4" customFormat="false" ht="12.2" hidden="false" customHeight="true" outlineLevel="0" collapsed="false">
      <c r="B4" s="0" t="s">
        <v>11</v>
      </c>
      <c r="C4" s="0" t="s">
        <v>12</v>
      </c>
      <c r="E4" s="0"/>
      <c r="F4" s="0"/>
      <c r="J4" s="0" t="n">
        <v>1</v>
      </c>
      <c r="K4" s="1" t="n">
        <v>0</v>
      </c>
      <c r="L4" s="0"/>
      <c r="M4" s="11" t="s">
        <v>13</v>
      </c>
      <c r="N4" s="0" t="n">
        <v>19</v>
      </c>
      <c r="O4" s="0" t="n">
        <v>1</v>
      </c>
      <c r="P4" s="0" t="n">
        <f aca="false">O4*N4</f>
        <v>19</v>
      </c>
    </row>
    <row r="5" customFormat="false" ht="12.2" hidden="false" customHeight="true" outlineLevel="0" collapsed="false">
      <c r="E5" s="0"/>
      <c r="F5" s="0"/>
      <c r="K5" s="0"/>
      <c r="L5" s="0"/>
      <c r="M5" s="11"/>
    </row>
    <row r="6" customFormat="false" ht="12.2" hidden="false" customHeight="true" outlineLevel="0" collapsed="false">
      <c r="B6" s="0" t="s">
        <v>14</v>
      </c>
      <c r="C6" s="0" t="s">
        <v>15</v>
      </c>
      <c r="E6" s="1" t="n">
        <v>0.37</v>
      </c>
      <c r="F6" s="0"/>
      <c r="H6" s="12" t="s">
        <v>16</v>
      </c>
      <c r="J6" s="0" t="n">
        <v>1</v>
      </c>
      <c r="K6" s="1" t="n">
        <f aca="false">J6*I6</f>
        <v>0</v>
      </c>
      <c r="L6" s="0"/>
      <c r="M6" s="11" t="s">
        <v>13</v>
      </c>
      <c r="N6" s="0" t="n">
        <v>19</v>
      </c>
      <c r="O6" s="0" t="n">
        <v>1</v>
      </c>
      <c r="P6" s="0" t="n">
        <f aca="false">O6*N6</f>
        <v>19</v>
      </c>
    </row>
    <row r="7" customFormat="false" ht="12.2" hidden="false" customHeight="true" outlineLevel="0" collapsed="false">
      <c r="B7" s="0" t="s">
        <v>17</v>
      </c>
      <c r="C7" s="0" t="s">
        <v>18</v>
      </c>
      <c r="E7" s="1" t="n">
        <v>0.75</v>
      </c>
      <c r="F7" s="1" t="n">
        <v>2.15</v>
      </c>
      <c r="H7" s="12" t="s">
        <v>19</v>
      </c>
      <c r="J7" s="0" t="n">
        <v>1</v>
      </c>
      <c r="K7" s="1" t="n">
        <f aca="false">J7*I7</f>
        <v>0</v>
      </c>
      <c r="L7" s="0"/>
      <c r="M7" s="11" t="s">
        <v>13</v>
      </c>
      <c r="N7" s="0" t="n">
        <v>19</v>
      </c>
      <c r="O7" s="0" t="n">
        <v>1</v>
      </c>
      <c r="P7" s="0" t="n">
        <f aca="false">O7*N7</f>
        <v>19</v>
      </c>
    </row>
    <row r="8" customFormat="false" ht="12.2" hidden="false" customHeight="true" outlineLevel="0" collapsed="false">
      <c r="B8" s="0" t="s">
        <v>20</v>
      </c>
      <c r="C8" s="0" t="s">
        <v>21</v>
      </c>
      <c r="E8" s="1" t="n">
        <v>0.5</v>
      </c>
      <c r="F8" s="1" t="n">
        <v>1.75</v>
      </c>
      <c r="H8" s="12" t="s">
        <v>19</v>
      </c>
      <c r="J8" s="0" t="n">
        <v>1</v>
      </c>
      <c r="K8" s="1" t="n">
        <f aca="false">J8*I8</f>
        <v>0</v>
      </c>
      <c r="L8" s="0"/>
      <c r="M8" s="11" t="s">
        <v>13</v>
      </c>
      <c r="N8" s="0" t="n">
        <v>19</v>
      </c>
      <c r="O8" s="0" t="n">
        <v>1</v>
      </c>
      <c r="P8" s="0" t="n">
        <f aca="false">O8*N8</f>
        <v>19</v>
      </c>
    </row>
    <row r="9" customFormat="false" ht="12.2" hidden="false" customHeight="true" outlineLevel="0" collapsed="false">
      <c r="B9" s="0" t="s">
        <v>22</v>
      </c>
      <c r="C9" s="0" t="s">
        <v>23</v>
      </c>
      <c r="E9" s="1" t="n">
        <v>0.75</v>
      </c>
      <c r="F9" s="1" t="n">
        <v>2</v>
      </c>
      <c r="H9" s="12" t="s">
        <v>19</v>
      </c>
      <c r="J9" s="0" t="n">
        <v>1</v>
      </c>
      <c r="K9" s="1" t="n">
        <f aca="false">J9*I9</f>
        <v>0</v>
      </c>
      <c r="L9" s="0"/>
      <c r="M9" s="11" t="s">
        <v>13</v>
      </c>
      <c r="N9" s="0" t="n">
        <v>19</v>
      </c>
      <c r="O9" s="0" t="n">
        <v>1</v>
      </c>
      <c r="P9" s="0" t="n">
        <f aca="false">O9*N9</f>
        <v>19</v>
      </c>
    </row>
    <row r="10" customFormat="false" ht="12.2" hidden="false" customHeight="true" outlineLevel="0" collapsed="false">
      <c r="B10" s="0" t="s">
        <v>24</v>
      </c>
      <c r="C10" s="0" t="s">
        <v>25</v>
      </c>
      <c r="E10" s="1" t="n">
        <v>2.2</v>
      </c>
      <c r="F10" s="1" t="n">
        <v>4.95</v>
      </c>
      <c r="H10" s="12" t="s">
        <v>26</v>
      </c>
      <c r="I10" s="0" t="n">
        <v>28</v>
      </c>
      <c r="J10" s="0" t="n">
        <v>1</v>
      </c>
      <c r="K10" s="1" t="n">
        <f aca="false">J10*I10</f>
        <v>28</v>
      </c>
      <c r="L10" s="0"/>
      <c r="M10" s="11" t="s">
        <v>13</v>
      </c>
      <c r="N10" s="0" t="n">
        <v>19</v>
      </c>
      <c r="O10" s="0" t="n">
        <v>1</v>
      </c>
      <c r="P10" s="0" t="n">
        <f aca="false">O10*N10</f>
        <v>19</v>
      </c>
    </row>
    <row r="11" customFormat="false" ht="12.2" hidden="false" customHeight="true" outlineLevel="0" collapsed="false">
      <c r="B11" s="0" t="s">
        <v>27</v>
      </c>
      <c r="C11" s="0" t="s">
        <v>28</v>
      </c>
      <c r="E11" s="13" t="n">
        <v>2.2</v>
      </c>
      <c r="F11" s="13" t="n">
        <v>4.95</v>
      </c>
      <c r="H11" s="12" t="s">
        <v>26</v>
      </c>
      <c r="I11" s="0" t="n">
        <v>28</v>
      </c>
      <c r="J11" s="0" t="n">
        <v>0</v>
      </c>
      <c r="K11" s="1" t="n">
        <f aca="false">J11*I11</f>
        <v>0</v>
      </c>
      <c r="L11" s="0"/>
      <c r="M11" s="11" t="s">
        <v>13</v>
      </c>
      <c r="N11" s="0" t="n">
        <v>19</v>
      </c>
      <c r="O11" s="0" t="n">
        <v>0</v>
      </c>
      <c r="P11" s="0" t="n">
        <f aca="false">O11*N11</f>
        <v>0</v>
      </c>
      <c r="R11" s="0" t="n">
        <v>1</v>
      </c>
      <c r="S11" s="1" t="s">
        <v>29</v>
      </c>
    </row>
    <row r="12" customFormat="false" ht="12.2" hidden="false" customHeight="true" outlineLevel="0" collapsed="false">
      <c r="B12" s="0" t="s">
        <v>30</v>
      </c>
      <c r="C12" s="0" t="s">
        <v>31</v>
      </c>
      <c r="E12" s="1" t="n">
        <v>0.75</v>
      </c>
      <c r="F12" s="0"/>
      <c r="H12" s="12" t="s">
        <v>19</v>
      </c>
      <c r="J12" s="0" t="n">
        <v>1</v>
      </c>
      <c r="K12" s="1" t="n">
        <f aca="false">J12*I12</f>
        <v>0</v>
      </c>
      <c r="L12" s="0"/>
      <c r="M12" s="11" t="s">
        <v>13</v>
      </c>
      <c r="N12" s="0" t="n">
        <v>19</v>
      </c>
      <c r="O12" s="0" t="n">
        <v>1</v>
      </c>
      <c r="P12" s="0" t="n">
        <f aca="false">O12*N12</f>
        <v>19</v>
      </c>
      <c r="T12" s="1"/>
    </row>
    <row r="13" customFormat="false" ht="12.2" hidden="false" customHeight="true" outlineLevel="0" collapsed="false">
      <c r="B13" s="0" t="s">
        <v>32</v>
      </c>
      <c r="C13" s="0" t="s">
        <v>33</v>
      </c>
      <c r="E13" s="1" t="n">
        <v>0.55</v>
      </c>
      <c r="F13" s="1" t="n">
        <v>1.5</v>
      </c>
      <c r="H13" s="12" t="s">
        <v>19</v>
      </c>
      <c r="J13" s="0" t="n">
        <v>1</v>
      </c>
      <c r="K13" s="1" t="n">
        <f aca="false">J13*I13</f>
        <v>0</v>
      </c>
      <c r="L13" s="0"/>
      <c r="M13" s="11" t="s">
        <v>13</v>
      </c>
      <c r="N13" s="0" t="n">
        <v>19</v>
      </c>
      <c r="O13" s="0" t="n">
        <v>1</v>
      </c>
      <c r="P13" s="0" t="n">
        <f aca="false">O13*N13</f>
        <v>19</v>
      </c>
      <c r="T13" s="1"/>
    </row>
    <row r="14" customFormat="false" ht="12.2" hidden="false" customHeight="true" outlineLevel="0" collapsed="false">
      <c r="B14" s="0" t="s">
        <v>34</v>
      </c>
      <c r="C14" s="0" t="s">
        <v>35</v>
      </c>
      <c r="E14" s="13" t="n">
        <v>0.75</v>
      </c>
      <c r="F14" s="0"/>
      <c r="H14" s="12" t="s">
        <v>19</v>
      </c>
      <c r="J14" s="0" t="n">
        <v>1</v>
      </c>
      <c r="K14" s="1" t="n">
        <f aca="false">J14*I14</f>
        <v>0</v>
      </c>
      <c r="L14" s="0"/>
      <c r="M14" s="11" t="s">
        <v>13</v>
      </c>
      <c r="N14" s="0" t="n">
        <v>19</v>
      </c>
      <c r="O14" s="0" t="n">
        <v>1</v>
      </c>
      <c r="P14" s="0" t="n">
        <f aca="false">O14*N14</f>
        <v>19</v>
      </c>
      <c r="T14" s="1"/>
    </row>
    <row r="15" customFormat="false" ht="12.2" hidden="false" customHeight="true" outlineLevel="0" collapsed="false">
      <c r="B15" s="0" t="s">
        <v>36</v>
      </c>
      <c r="C15" s="0" t="s">
        <v>37</v>
      </c>
      <c r="E15" s="1" t="n">
        <v>0.55</v>
      </c>
      <c r="F15" s="1" t="n">
        <v>1.5</v>
      </c>
      <c r="H15" s="12" t="s">
        <v>19</v>
      </c>
      <c r="J15" s="0" t="n">
        <v>1</v>
      </c>
      <c r="K15" s="1" t="n">
        <f aca="false">J15*I15</f>
        <v>0</v>
      </c>
      <c r="L15" s="0"/>
      <c r="M15" s="11" t="s">
        <v>13</v>
      </c>
      <c r="N15" s="0" t="n">
        <v>19</v>
      </c>
      <c r="O15" s="0" t="n">
        <v>1</v>
      </c>
      <c r="P15" s="0" t="n">
        <f aca="false">O15*N15</f>
        <v>19</v>
      </c>
    </row>
    <row r="16" customFormat="false" ht="12.2" hidden="false" customHeight="true" outlineLevel="0" collapsed="false">
      <c r="B16" s="0" t="s">
        <v>38</v>
      </c>
      <c r="C16" s="0" t="s">
        <v>39</v>
      </c>
      <c r="E16" s="1" t="n">
        <v>0.75</v>
      </c>
      <c r="H16" s="12" t="s">
        <v>19</v>
      </c>
      <c r="J16" s="0" t="n">
        <v>1</v>
      </c>
      <c r="K16" s="1" t="n">
        <f aca="false">J16*I16</f>
        <v>0</v>
      </c>
      <c r="L16" s="0"/>
      <c r="M16" s="11" t="s">
        <v>13</v>
      </c>
      <c r="N16" s="0" t="n">
        <v>19</v>
      </c>
      <c r="O16" s="0" t="n">
        <v>1</v>
      </c>
      <c r="P16" s="0" t="n">
        <f aca="false">O16*N16</f>
        <v>19</v>
      </c>
    </row>
    <row r="17" customFormat="false" ht="12.2" hidden="false" customHeight="true" outlineLevel="0" collapsed="false">
      <c r="B17" s="0" t="s">
        <v>40</v>
      </c>
      <c r="C17" s="0" t="s">
        <v>41</v>
      </c>
      <c r="E17" s="13" t="n">
        <v>0.75</v>
      </c>
      <c r="H17" s="12" t="s">
        <v>19</v>
      </c>
      <c r="J17" s="0" t="n">
        <v>1</v>
      </c>
      <c r="K17" s="1" t="n">
        <f aca="false">J17*I17</f>
        <v>0</v>
      </c>
      <c r="L17" s="0"/>
      <c r="M17" s="11" t="s">
        <v>13</v>
      </c>
      <c r="N17" s="0" t="n">
        <v>19</v>
      </c>
      <c r="O17" s="0" t="n">
        <v>1</v>
      </c>
      <c r="P17" s="0" t="n">
        <f aca="false">O17*N17</f>
        <v>19</v>
      </c>
    </row>
    <row r="18" customFormat="false" ht="14.1" hidden="false" customHeight="true" outlineLevel="0" collapsed="false">
      <c r="B18" s="0" t="s">
        <v>42</v>
      </c>
      <c r="C18" s="0" t="s">
        <v>43</v>
      </c>
      <c r="E18" s="1" t="n">
        <v>0.75</v>
      </c>
      <c r="J18" s="0" t="n">
        <v>0</v>
      </c>
      <c r="K18" s="1" t="n">
        <f aca="false">J18*I18</f>
        <v>0</v>
      </c>
      <c r="L18" s="0"/>
      <c r="M18" s="11" t="s">
        <v>13</v>
      </c>
      <c r="N18" s="0" t="n">
        <v>19</v>
      </c>
      <c r="O18" s="0" t="n">
        <v>0</v>
      </c>
      <c r="P18" s="0" t="n">
        <f aca="false">O18*N18</f>
        <v>0</v>
      </c>
      <c r="R18" s="0" t="n">
        <v>1</v>
      </c>
      <c r="S18" s="1" t="s">
        <v>44</v>
      </c>
    </row>
    <row r="19" customFormat="false" ht="14.1" hidden="false" customHeight="true" outlineLevel="0" collapsed="false">
      <c r="B19" s="0" t="s">
        <v>45</v>
      </c>
      <c r="C19" s="0" t="s">
        <v>46</v>
      </c>
      <c r="E19" s="1" t="n">
        <v>0.37</v>
      </c>
      <c r="J19" s="0" t="n">
        <v>1</v>
      </c>
      <c r="K19" s="1" t="n">
        <f aca="false">J19*I19</f>
        <v>0</v>
      </c>
      <c r="L19" s="0"/>
      <c r="M19" s="11" t="s">
        <v>13</v>
      </c>
      <c r="N19" s="0" t="n">
        <v>19</v>
      </c>
      <c r="O19" s="0" t="n">
        <v>1</v>
      </c>
      <c r="P19" s="0" t="n">
        <f aca="false">O19*N19</f>
        <v>19</v>
      </c>
    </row>
    <row r="20" customFormat="false" ht="12.2" hidden="false" customHeight="true" outlineLevel="0" collapsed="false">
      <c r="B20" s="0" t="s">
        <v>47</v>
      </c>
      <c r="C20" s="0" t="s">
        <v>48</v>
      </c>
      <c r="E20" s="13" t="n">
        <v>0.75</v>
      </c>
      <c r="H20" s="12" t="s">
        <v>19</v>
      </c>
      <c r="J20" s="0" t="n">
        <v>1</v>
      </c>
      <c r="K20" s="1" t="n">
        <f aca="false">J20*I20</f>
        <v>0</v>
      </c>
      <c r="L20" s="0"/>
      <c r="M20" s="11" t="s">
        <v>13</v>
      </c>
      <c r="N20" s="0" t="n">
        <v>19</v>
      </c>
      <c r="O20" s="0" t="n">
        <v>1</v>
      </c>
      <c r="P20" s="0" t="n">
        <f aca="false">O20*N20</f>
        <v>19</v>
      </c>
    </row>
    <row r="21" customFormat="false" ht="12.2" hidden="false" customHeight="true" outlineLevel="0" collapsed="false">
      <c r="E21" s="0"/>
      <c r="K21" s="0"/>
      <c r="L21" s="0"/>
      <c r="M21" s="0"/>
    </row>
    <row r="22" customFormat="false" ht="12.2" hidden="false" customHeight="true" outlineLevel="0" collapsed="false">
      <c r="C22" s="14" t="s">
        <v>49</v>
      </c>
      <c r="E22" s="0"/>
      <c r="K22" s="0"/>
      <c r="L22" s="0"/>
      <c r="M22" s="0"/>
    </row>
    <row r="23" customFormat="false" ht="12.2" hidden="false" customHeight="true" outlineLevel="0" collapsed="false">
      <c r="B23" s="0" t="s">
        <v>50</v>
      </c>
      <c r="C23" s="0" t="s">
        <v>51</v>
      </c>
      <c r="E23" s="13" t="n">
        <v>0.75</v>
      </c>
      <c r="H23" s="12" t="s">
        <v>19</v>
      </c>
      <c r="J23" s="0" t="n">
        <v>1</v>
      </c>
      <c r="K23" s="1" t="n">
        <f aca="false">J23*I23</f>
        <v>0</v>
      </c>
      <c r="L23" s="0"/>
      <c r="M23" s="11" t="s">
        <v>13</v>
      </c>
      <c r="N23" s="0" t="n">
        <v>19</v>
      </c>
      <c r="O23" s="0" t="n">
        <v>2</v>
      </c>
      <c r="P23" s="0" t="n">
        <f aca="false">O23*N23</f>
        <v>38</v>
      </c>
    </row>
    <row r="24" customFormat="false" ht="12.2" hidden="false" customHeight="true" outlineLevel="0" collapsed="false">
      <c r="B24" s="0" t="s">
        <v>52</v>
      </c>
      <c r="C24" s="0" t="s">
        <v>53</v>
      </c>
      <c r="E24" s="13" t="n">
        <v>0.55</v>
      </c>
      <c r="H24" s="12" t="s">
        <v>19</v>
      </c>
      <c r="J24" s="0" t="n">
        <v>1</v>
      </c>
      <c r="K24" s="1" t="n">
        <f aca="false">J24*I24</f>
        <v>0</v>
      </c>
      <c r="L24" s="0"/>
      <c r="M24" s="11" t="s">
        <v>13</v>
      </c>
      <c r="N24" s="0" t="n">
        <v>19</v>
      </c>
      <c r="O24" s="0" t="n">
        <v>2</v>
      </c>
      <c r="P24" s="0" t="n">
        <f aca="false">O24*N24</f>
        <v>38</v>
      </c>
    </row>
    <row r="25" customFormat="false" ht="12.2" hidden="false" customHeight="true" outlineLevel="0" collapsed="false">
      <c r="B25" s="0" t="s">
        <v>54</v>
      </c>
      <c r="C25" s="0" t="s">
        <v>55</v>
      </c>
      <c r="E25" s="1" t="n">
        <v>0.55</v>
      </c>
      <c r="H25" s="12" t="s">
        <v>19</v>
      </c>
      <c r="J25" s="0" t="n">
        <v>1</v>
      </c>
      <c r="K25" s="1" t="n">
        <f aca="false">J25*I25</f>
        <v>0</v>
      </c>
      <c r="L25" s="0"/>
      <c r="M25" s="11" t="s">
        <v>13</v>
      </c>
      <c r="N25" s="0" t="n">
        <v>19</v>
      </c>
      <c r="O25" s="0" t="n">
        <v>1</v>
      </c>
      <c r="P25" s="0" t="n">
        <f aca="false">O25*N25</f>
        <v>19</v>
      </c>
    </row>
    <row r="26" customFormat="false" ht="12.2" hidden="false" customHeight="true" outlineLevel="0" collapsed="false">
      <c r="B26" s="0" t="s">
        <v>56</v>
      </c>
      <c r="C26" s="0" t="s">
        <v>57</v>
      </c>
      <c r="E26" s="1" t="n">
        <v>0.37</v>
      </c>
      <c r="H26" s="12" t="s">
        <v>19</v>
      </c>
      <c r="J26" s="0" t="n">
        <v>1</v>
      </c>
      <c r="K26" s="1" t="n">
        <f aca="false">J26*I26</f>
        <v>0</v>
      </c>
      <c r="L26" s="0"/>
      <c r="M26" s="11" t="s">
        <v>13</v>
      </c>
      <c r="N26" s="0" t="n">
        <v>19</v>
      </c>
      <c r="O26" s="0" t="n">
        <v>1</v>
      </c>
      <c r="P26" s="0" t="n">
        <f aca="false">O26*N26</f>
        <v>19</v>
      </c>
    </row>
    <row r="27" customFormat="false" ht="12.2" hidden="false" customHeight="true" outlineLevel="0" collapsed="false">
      <c r="B27" s="0" t="s">
        <v>58</v>
      </c>
      <c r="C27" s="0" t="s">
        <v>59</v>
      </c>
      <c r="E27" s="1" t="n">
        <v>0.55</v>
      </c>
      <c r="H27" s="12" t="s">
        <v>19</v>
      </c>
      <c r="J27" s="0" t="n">
        <v>1</v>
      </c>
      <c r="K27" s="1" t="n">
        <f aca="false">J27*I27</f>
        <v>0</v>
      </c>
      <c r="L27" s="0"/>
      <c r="M27" s="11" t="s">
        <v>13</v>
      </c>
      <c r="N27" s="0" t="n">
        <v>19</v>
      </c>
      <c r="O27" s="0" t="n">
        <v>2</v>
      </c>
      <c r="P27" s="0" t="n">
        <f aca="false">O27*N27</f>
        <v>38</v>
      </c>
    </row>
    <row r="28" customFormat="false" ht="12.2" hidden="false" customHeight="true" outlineLevel="0" collapsed="false">
      <c r="E28" s="0"/>
      <c r="K28" s="0"/>
      <c r="L28" s="0"/>
      <c r="M28" s="0"/>
    </row>
    <row r="29" customFormat="false" ht="12.2" hidden="false" customHeight="true" outlineLevel="0" collapsed="false">
      <c r="C29" s="14" t="s">
        <v>60</v>
      </c>
      <c r="E29" s="0"/>
      <c r="K29" s="0"/>
      <c r="L29" s="0"/>
      <c r="M29" s="0"/>
    </row>
    <row r="30" customFormat="false" ht="12.2" hidden="false" customHeight="true" outlineLevel="0" collapsed="false">
      <c r="B30" s="0" t="s">
        <v>61</v>
      </c>
      <c r="C30" s="0" t="s">
        <v>62</v>
      </c>
      <c r="E30" s="1" t="n">
        <v>1.1</v>
      </c>
      <c r="H30" s="12" t="s">
        <v>63</v>
      </c>
      <c r="I30" s="0" t="n">
        <v>24</v>
      </c>
      <c r="J30" s="0" t="n">
        <v>0</v>
      </c>
      <c r="K30" s="1" t="n">
        <f aca="false">J30*I30</f>
        <v>0</v>
      </c>
      <c r="L30" s="0"/>
      <c r="M30" s="11" t="s">
        <v>13</v>
      </c>
      <c r="N30" s="0" t="n">
        <v>19</v>
      </c>
      <c r="O30" s="0" t="n">
        <v>0</v>
      </c>
      <c r="P30" s="0" t="n">
        <f aca="false">O30*N30</f>
        <v>0</v>
      </c>
      <c r="R30" s="0" t="n">
        <v>1</v>
      </c>
      <c r="S30" s="1" t="s">
        <v>64</v>
      </c>
    </row>
    <row r="31" customFormat="false" ht="12.2" hidden="false" customHeight="true" outlineLevel="0" collapsed="false">
      <c r="B31" s="0" t="s">
        <v>61</v>
      </c>
      <c r="C31" s="0" t="s">
        <v>65</v>
      </c>
      <c r="E31" s="1" t="n">
        <v>0.75</v>
      </c>
      <c r="H31" s="12" t="s">
        <v>19</v>
      </c>
      <c r="J31" s="0" t="n">
        <v>1</v>
      </c>
      <c r="K31" s="1" t="n">
        <f aca="false">J31*I31</f>
        <v>0</v>
      </c>
      <c r="L31" s="0"/>
      <c r="M31" s="11" t="s">
        <v>13</v>
      </c>
      <c r="N31" s="0" t="n">
        <v>19</v>
      </c>
      <c r="O31" s="0" t="n">
        <v>1</v>
      </c>
      <c r="P31" s="0" t="n">
        <f aca="false">O31*N31</f>
        <v>19</v>
      </c>
    </row>
    <row r="32" customFormat="false" ht="12.2" hidden="false" customHeight="true" outlineLevel="0" collapsed="false">
      <c r="B32" s="0" t="s">
        <v>66</v>
      </c>
      <c r="C32" s="0" t="s">
        <v>67</v>
      </c>
      <c r="E32" s="1" t="n">
        <v>1.1</v>
      </c>
      <c r="H32" s="12" t="s">
        <v>63</v>
      </c>
      <c r="I32" s="0" t="n">
        <v>24</v>
      </c>
      <c r="J32" s="0" t="n">
        <v>1</v>
      </c>
      <c r="K32" s="1" t="n">
        <f aca="false">J32*I32</f>
        <v>24</v>
      </c>
      <c r="L32" s="0"/>
      <c r="M32" s="11" t="s">
        <v>13</v>
      </c>
      <c r="N32" s="0" t="n">
        <v>19</v>
      </c>
      <c r="O32" s="0" t="n">
        <v>2</v>
      </c>
      <c r="P32" s="0" t="n">
        <f aca="false">O32*N32</f>
        <v>38</v>
      </c>
    </row>
    <row r="33" customFormat="false" ht="12.2" hidden="false" customHeight="true" outlineLevel="0" collapsed="false">
      <c r="B33" s="0" t="s">
        <v>66</v>
      </c>
      <c r="C33" s="15" t="s">
        <v>68</v>
      </c>
      <c r="E33" s="1" t="n">
        <v>0.75</v>
      </c>
      <c r="H33" s="12" t="s">
        <v>19</v>
      </c>
      <c r="J33" s="0" t="n">
        <v>1</v>
      </c>
      <c r="K33" s="1" t="n">
        <f aca="false">J33*I33</f>
        <v>0</v>
      </c>
      <c r="L33" s="0"/>
      <c r="M33" s="11" t="s">
        <v>13</v>
      </c>
      <c r="N33" s="0" t="n">
        <v>19</v>
      </c>
      <c r="O33" s="0" t="n">
        <v>1</v>
      </c>
      <c r="P33" s="0" t="n">
        <f aca="false">O33*N33</f>
        <v>19</v>
      </c>
    </row>
    <row r="34" customFormat="false" ht="12.2" hidden="false" customHeight="true" outlineLevel="0" collapsed="false">
      <c r="B34" s="0" t="s">
        <v>69</v>
      </c>
      <c r="C34" s="0" t="s">
        <v>70</v>
      </c>
      <c r="E34" s="13" t="n">
        <v>1.1</v>
      </c>
      <c r="H34" s="12" t="s">
        <v>63</v>
      </c>
      <c r="I34" s="0" t="n">
        <v>24</v>
      </c>
      <c r="J34" s="0" t="n">
        <v>1</v>
      </c>
      <c r="K34" s="1" t="n">
        <f aca="false">J34*I34</f>
        <v>24</v>
      </c>
      <c r="L34" s="0"/>
      <c r="M34" s="11" t="s">
        <v>13</v>
      </c>
      <c r="N34" s="0" t="n">
        <v>19</v>
      </c>
      <c r="O34" s="0" t="n">
        <v>2</v>
      </c>
      <c r="P34" s="0" t="n">
        <f aca="false">O34*N34</f>
        <v>38</v>
      </c>
    </row>
    <row r="35" customFormat="false" ht="12.2" hidden="false" customHeight="true" outlineLevel="0" collapsed="false">
      <c r="B35" s="0" t="s">
        <v>71</v>
      </c>
      <c r="C35" s="1" t="s">
        <v>72</v>
      </c>
      <c r="E35" s="11" t="n">
        <v>4.4</v>
      </c>
      <c r="H35" s="12" t="s">
        <v>73</v>
      </c>
      <c r="I35" s="0" t="n">
        <v>30</v>
      </c>
      <c r="J35" s="0" t="n">
        <v>1</v>
      </c>
      <c r="K35" s="1" t="n">
        <f aca="false">J35*I35</f>
        <v>30</v>
      </c>
      <c r="L35" s="0"/>
      <c r="M35" s="11" t="s">
        <v>13</v>
      </c>
      <c r="N35" s="0" t="n">
        <v>21</v>
      </c>
      <c r="O35" s="0" t="n">
        <v>2</v>
      </c>
      <c r="P35" s="0" t="n">
        <f aca="false">O35*N35</f>
        <v>42</v>
      </c>
    </row>
    <row r="36" customFormat="false" ht="12.2" hidden="false" customHeight="true" outlineLevel="0" collapsed="false">
      <c r="C36" s="1" t="s">
        <v>74</v>
      </c>
      <c r="E36" s="11" t="n">
        <v>5.5</v>
      </c>
      <c r="H36" s="12" t="s">
        <v>75</v>
      </c>
      <c r="I36" s="0" t="n">
        <v>33</v>
      </c>
      <c r="J36" s="0" t="n">
        <v>1</v>
      </c>
      <c r="K36" s="1" t="n">
        <f aca="false">J36*I36</f>
        <v>33</v>
      </c>
      <c r="L36" s="0"/>
      <c r="M36" s="11" t="s">
        <v>76</v>
      </c>
      <c r="N36" s="0" t="n">
        <v>21</v>
      </c>
      <c r="O36" s="0" t="n">
        <v>2</v>
      </c>
      <c r="P36" s="0" t="n">
        <f aca="false">O36*N36</f>
        <v>42</v>
      </c>
    </row>
    <row r="37" customFormat="false" ht="12.2" hidden="false" customHeight="true" outlineLevel="0" collapsed="false">
      <c r="B37" s="0" t="s">
        <v>77</v>
      </c>
      <c r="C37" s="0" t="s">
        <v>78</v>
      </c>
      <c r="E37" s="1" t="n">
        <v>0.37</v>
      </c>
      <c r="H37" s="12" t="s">
        <v>16</v>
      </c>
      <c r="J37" s="0" t="n">
        <v>1</v>
      </c>
      <c r="K37" s="1" t="n">
        <f aca="false">J37*I37</f>
        <v>0</v>
      </c>
      <c r="L37" s="0"/>
      <c r="M37" s="11" t="s">
        <v>13</v>
      </c>
      <c r="N37" s="0" t="n">
        <v>19</v>
      </c>
      <c r="O37" s="0" t="n">
        <v>2</v>
      </c>
      <c r="P37" s="0" t="n">
        <f aca="false">O37*N37</f>
        <v>38</v>
      </c>
    </row>
    <row r="38" customFormat="false" ht="12.2" hidden="false" customHeight="true" outlineLevel="0" collapsed="false">
      <c r="B38" s="0" t="s">
        <v>79</v>
      </c>
      <c r="C38" s="0" t="s">
        <v>80</v>
      </c>
      <c r="E38" s="1" t="n">
        <v>0.37</v>
      </c>
      <c r="H38" s="12" t="s">
        <v>16</v>
      </c>
      <c r="J38" s="0" t="n">
        <v>1</v>
      </c>
      <c r="K38" s="1" t="n">
        <f aca="false">J38*I38</f>
        <v>0</v>
      </c>
      <c r="L38" s="0"/>
      <c r="M38" s="11" t="s">
        <v>13</v>
      </c>
      <c r="N38" s="0" t="n">
        <v>19</v>
      </c>
      <c r="O38" s="0" t="n">
        <v>1</v>
      </c>
      <c r="P38" s="0" t="n">
        <f aca="false">O38*N38</f>
        <v>19</v>
      </c>
    </row>
    <row r="39" customFormat="false" ht="12.2" hidden="false" customHeight="true" outlineLevel="0" collapsed="false">
      <c r="B39" s="0" t="s">
        <v>81</v>
      </c>
      <c r="C39" s="0" t="s">
        <v>82</v>
      </c>
      <c r="E39" s="1" t="n">
        <v>0.75</v>
      </c>
      <c r="H39" s="12" t="s">
        <v>19</v>
      </c>
      <c r="J39" s="0" t="n">
        <v>1</v>
      </c>
      <c r="K39" s="1" t="n">
        <f aca="false">J39*I39</f>
        <v>0</v>
      </c>
      <c r="L39" s="0"/>
      <c r="M39" s="11" t="s">
        <v>13</v>
      </c>
      <c r="N39" s="0" t="n">
        <v>19</v>
      </c>
      <c r="O39" s="0" t="n">
        <v>1</v>
      </c>
      <c r="P39" s="0" t="n">
        <f aca="false">O39*N39</f>
        <v>19</v>
      </c>
    </row>
    <row r="40" customFormat="false" ht="12.2" hidden="false" customHeight="true" outlineLevel="0" collapsed="false">
      <c r="B40" s="0" t="s">
        <v>83</v>
      </c>
      <c r="C40" s="0" t="s">
        <v>84</v>
      </c>
      <c r="E40" s="1" t="n">
        <v>0.75</v>
      </c>
      <c r="H40" s="12" t="s">
        <v>19</v>
      </c>
      <c r="J40" s="0" t="n">
        <v>1</v>
      </c>
      <c r="K40" s="1" t="n">
        <f aca="false">J40*I40</f>
        <v>0</v>
      </c>
      <c r="L40" s="0"/>
      <c r="M40" s="11" t="s">
        <v>13</v>
      </c>
      <c r="N40" s="0" t="n">
        <v>19</v>
      </c>
      <c r="O40" s="0" t="n">
        <v>2</v>
      </c>
      <c r="P40" s="0" t="n">
        <f aca="false">O40*N40</f>
        <v>38</v>
      </c>
    </row>
    <row r="41" customFormat="false" ht="14.1" hidden="false" customHeight="true" outlineLevel="0" collapsed="false">
      <c r="E41" s="0"/>
      <c r="K41" s="0"/>
      <c r="L41" s="0"/>
    </row>
    <row r="42" customFormat="false" ht="14.1" hidden="false" customHeight="true" outlineLevel="0" collapsed="false">
      <c r="C42" s="0" t="s">
        <v>85</v>
      </c>
      <c r="E42" s="1" t="n">
        <v>1.5</v>
      </c>
      <c r="K42" s="0"/>
      <c r="L42" s="0"/>
    </row>
    <row r="43" customFormat="false" ht="14.1" hidden="false" customHeight="true" outlineLevel="0" collapsed="false">
      <c r="C43" s="0" t="s">
        <v>86</v>
      </c>
      <c r="E43" s="1" t="n">
        <v>1.5</v>
      </c>
      <c r="K43" s="0"/>
      <c r="L43" s="0"/>
    </row>
    <row r="44" customFormat="false" ht="14.1" hidden="false" customHeight="true" outlineLevel="0" collapsed="false">
      <c r="E44" s="0"/>
      <c r="K44" s="0"/>
      <c r="L44" s="0"/>
    </row>
    <row r="45" customFormat="false" ht="14.1" hidden="false" customHeight="true" outlineLevel="0" collapsed="false">
      <c r="E45" s="16" t="n">
        <f aca="false">SUM(E3:E44)</f>
        <v>35.45</v>
      </c>
      <c r="K45" s="16" t="n">
        <f aca="false">SUM(K3:K44)</f>
        <v>139</v>
      </c>
      <c r="L45" s="16"/>
      <c r="P45" s="17" t="n">
        <f aca="false">SUM(P3:P44)</f>
        <v>730</v>
      </c>
    </row>
  </sheetData>
  <mergeCells count="3">
    <mergeCell ref="H1:K1"/>
    <mergeCell ref="M1:P1"/>
    <mergeCell ref="R1:S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2:H57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95" zoomScaleNormal="95" zoomScalePageLayoutView="100" workbookViewId="0">
      <selection pane="topLeft" activeCell="H2" activeCellId="0" sqref="H2"/>
    </sheetView>
  </sheetViews>
  <sheetFormatPr defaultRowHeight="12.2"/>
  <cols>
    <col collapsed="false" hidden="false" max="2" min="1" style="0" width="11.5714285714286"/>
    <col collapsed="false" hidden="false" max="3" min="3" style="0" width="5.85714285714286"/>
    <col collapsed="false" hidden="false" max="4" min="4" style="0" width="41.4234693877551"/>
    <col collapsed="false" hidden="false" max="1025" min="5" style="0" width="11.5714285714286"/>
  </cols>
  <sheetData>
    <row r="2" customFormat="false" ht="12.2" hidden="false" customHeight="true" outlineLevel="0" collapsed="false">
      <c r="D2" s="14" t="s">
        <v>87</v>
      </c>
      <c r="G2" s="1" t="s">
        <v>8</v>
      </c>
      <c r="H2" s="1" t="s">
        <v>88</v>
      </c>
    </row>
    <row r="3" customFormat="false" ht="12.2" hidden="false" customHeight="true" outlineLevel="0" collapsed="false">
      <c r="D3" s="0" t="s">
        <v>89</v>
      </c>
      <c r="E3" s="0" t="s">
        <v>90</v>
      </c>
      <c r="G3" s="0" t="n">
        <v>50</v>
      </c>
    </row>
    <row r="4" customFormat="false" ht="12.2" hidden="false" customHeight="true" outlineLevel="0" collapsed="false">
      <c r="D4" s="0" t="s">
        <v>91</v>
      </c>
    </row>
    <row r="5" customFormat="false" ht="12.2" hidden="false" customHeight="true" outlineLevel="0" collapsed="false">
      <c r="D5" s="0" t="s">
        <v>92</v>
      </c>
    </row>
    <row r="7" customFormat="false" ht="12.2" hidden="false" customHeight="true" outlineLevel="0" collapsed="false">
      <c r="D7" s="0" t="s">
        <v>93</v>
      </c>
      <c r="E7" s="0" t="s">
        <v>94</v>
      </c>
      <c r="G7" s="0" t="n">
        <v>45</v>
      </c>
    </row>
    <row r="8" customFormat="false" ht="12.2" hidden="false" customHeight="true" outlineLevel="0" collapsed="false">
      <c r="D8" s="0" t="s">
        <v>95</v>
      </c>
      <c r="E8" s="0" t="s">
        <v>96</v>
      </c>
      <c r="G8" s="0" t="n">
        <v>14</v>
      </c>
    </row>
    <row r="9" customFormat="false" ht="12.2" hidden="false" customHeight="true" outlineLevel="0" collapsed="false">
      <c r="D9" s="0" t="s">
        <v>97</v>
      </c>
      <c r="E9" s="0" t="s">
        <v>96</v>
      </c>
      <c r="G9" s="0" t="n">
        <v>14</v>
      </c>
    </row>
    <row r="10" customFormat="false" ht="12.2" hidden="false" customHeight="true" outlineLevel="0" collapsed="false">
      <c r="D10" s="0" t="s">
        <v>98</v>
      </c>
      <c r="E10" s="0" t="s">
        <v>96</v>
      </c>
      <c r="G10" s="0" t="n">
        <v>14</v>
      </c>
    </row>
    <row r="11" customFormat="false" ht="12.2" hidden="false" customHeight="true" outlineLevel="0" collapsed="false">
      <c r="D11" s="0" t="s">
        <v>99</v>
      </c>
      <c r="E11" s="0" t="s">
        <v>94</v>
      </c>
      <c r="G11" s="0" t="n">
        <v>45</v>
      </c>
    </row>
    <row r="12" customFormat="false" ht="12.2" hidden="false" customHeight="true" outlineLevel="0" collapsed="false">
      <c r="D12" s="0" t="s">
        <v>100</v>
      </c>
      <c r="E12" s="0" t="s">
        <v>94</v>
      </c>
      <c r="G12" s="0" t="n">
        <v>45</v>
      </c>
    </row>
    <row r="14" customFormat="false" ht="12.2" hidden="false" customHeight="true" outlineLevel="0" collapsed="false">
      <c r="D14" s="14" t="s">
        <v>101</v>
      </c>
    </row>
    <row r="15" customFormat="false" ht="12.2" hidden="false" customHeight="true" outlineLevel="0" collapsed="false">
      <c r="D15" s="0" t="s">
        <v>102</v>
      </c>
      <c r="E15" s="0" t="s">
        <v>103</v>
      </c>
      <c r="G15" s="0" t="n">
        <v>17</v>
      </c>
    </row>
    <row r="16" customFormat="false" ht="12.2" hidden="false" customHeight="true" outlineLevel="0" collapsed="false">
      <c r="D16" s="0" t="s">
        <v>104</v>
      </c>
      <c r="E16" s="0" t="s">
        <v>103</v>
      </c>
      <c r="G16" s="0" t="n">
        <v>17</v>
      </c>
    </row>
    <row r="17" customFormat="false" ht="12.2" hidden="false" customHeight="true" outlineLevel="0" collapsed="false">
      <c r="D17" s="0" t="s">
        <v>105</v>
      </c>
      <c r="E17" s="0" t="s">
        <v>103</v>
      </c>
      <c r="G17" s="0" t="n">
        <v>17</v>
      </c>
    </row>
    <row r="18" customFormat="false" ht="12.2" hidden="false" customHeight="true" outlineLevel="0" collapsed="false">
      <c r="D18" s="0" t="s">
        <v>106</v>
      </c>
      <c r="E18" s="0" t="s">
        <v>103</v>
      </c>
      <c r="G18" s="0" t="n">
        <v>17</v>
      </c>
    </row>
    <row r="19" customFormat="false" ht="12.2" hidden="false" customHeight="true" outlineLevel="0" collapsed="false">
      <c r="D19" s="0" t="s">
        <v>107</v>
      </c>
      <c r="E19" s="0" t="s">
        <v>103</v>
      </c>
      <c r="G19" s="0" t="n">
        <v>17</v>
      </c>
    </row>
    <row r="20" customFormat="false" ht="12.2" hidden="false" customHeight="true" outlineLevel="0" collapsed="false">
      <c r="D20" s="0" t="s">
        <v>108</v>
      </c>
      <c r="E20" s="0" t="s">
        <v>103</v>
      </c>
      <c r="G20" s="0" t="n">
        <v>17</v>
      </c>
    </row>
    <row r="21" customFormat="false" ht="12.2" hidden="false" customHeight="true" outlineLevel="0" collapsed="false">
      <c r="D21" s="0" t="s">
        <v>109</v>
      </c>
      <c r="E21" s="0" t="s">
        <v>103</v>
      </c>
      <c r="G21" s="0" t="n">
        <v>17</v>
      </c>
    </row>
    <row r="22" customFormat="false" ht="12.2" hidden="false" customHeight="true" outlineLevel="0" collapsed="false">
      <c r="D22" s="0" t="s">
        <v>110</v>
      </c>
      <c r="E22" s="0" t="s">
        <v>103</v>
      </c>
      <c r="G22" s="0" t="n">
        <v>17</v>
      </c>
    </row>
    <row r="23" customFormat="false" ht="12.2" hidden="false" customHeight="true" outlineLevel="0" collapsed="false">
      <c r="D23" s="0" t="s">
        <v>111</v>
      </c>
      <c r="E23" s="18" t="s">
        <v>90</v>
      </c>
      <c r="G23" s="0" t="n">
        <v>50</v>
      </c>
    </row>
    <row r="24" customFormat="false" ht="12.2" hidden="false" customHeight="true" outlineLevel="0" collapsed="false">
      <c r="D24" s="0" t="s">
        <v>112</v>
      </c>
      <c r="E24" s="0" t="s">
        <v>103</v>
      </c>
      <c r="G24" s="0" t="n">
        <v>17</v>
      </c>
    </row>
    <row r="25" customFormat="false" ht="12.2" hidden="false" customHeight="true" outlineLevel="0" collapsed="false">
      <c r="D25" s="0" t="s">
        <v>113</v>
      </c>
      <c r="E25" s="0" t="s">
        <v>103</v>
      </c>
      <c r="G25" s="0" t="n">
        <v>17</v>
      </c>
    </row>
    <row r="26" customFormat="false" ht="12.2" hidden="false" customHeight="true" outlineLevel="0" collapsed="false">
      <c r="D26" s="0" t="s">
        <v>114</v>
      </c>
      <c r="E26" s="0" t="s">
        <v>103</v>
      </c>
      <c r="G26" s="0" t="n">
        <v>17</v>
      </c>
    </row>
    <row r="28" customFormat="false" ht="12.2" hidden="false" customHeight="true" outlineLevel="0" collapsed="false">
      <c r="D28" s="14" t="s">
        <v>115</v>
      </c>
    </row>
    <row r="29" customFormat="false" ht="12.2" hidden="false" customHeight="true" outlineLevel="0" collapsed="false">
      <c r="D29" s="0" t="s">
        <v>116</v>
      </c>
      <c r="E29" s="18" t="s">
        <v>103</v>
      </c>
      <c r="G29" s="0" t="n">
        <v>17</v>
      </c>
    </row>
    <row r="30" customFormat="false" ht="12.2" hidden="false" customHeight="true" outlineLevel="0" collapsed="false">
      <c r="D30" s="0" t="s">
        <v>117</v>
      </c>
      <c r="E30" s="18" t="s">
        <v>103</v>
      </c>
      <c r="G30" s="0" t="n">
        <v>17</v>
      </c>
    </row>
    <row r="31" customFormat="false" ht="12.2" hidden="false" customHeight="true" outlineLevel="0" collapsed="false">
      <c r="D31" s="0" t="s">
        <v>118</v>
      </c>
      <c r="E31" s="18" t="s">
        <v>96</v>
      </c>
      <c r="G31" s="0" t="n">
        <v>14</v>
      </c>
    </row>
    <row r="32" customFormat="false" ht="12.2" hidden="false" customHeight="true" outlineLevel="0" collapsed="false">
      <c r="D32" s="0" t="s">
        <v>119</v>
      </c>
      <c r="E32" s="18" t="s">
        <v>96</v>
      </c>
      <c r="G32" s="0" t="n">
        <v>14</v>
      </c>
    </row>
    <row r="33" customFormat="false" ht="12.2" hidden="false" customHeight="true" outlineLevel="0" collapsed="false">
      <c r="D33" s="0" t="s">
        <v>120</v>
      </c>
      <c r="E33" s="18" t="s">
        <v>103</v>
      </c>
      <c r="G33" s="0" t="n">
        <v>17</v>
      </c>
    </row>
    <row r="34" customFormat="false" ht="12.2" hidden="false" customHeight="true" outlineLevel="0" collapsed="false">
      <c r="D34" s="0" t="s">
        <v>121</v>
      </c>
      <c r="E34" s="18" t="s">
        <v>103</v>
      </c>
      <c r="G34" s="0" t="n">
        <v>17</v>
      </c>
    </row>
    <row r="35" customFormat="false" ht="12.2" hidden="false" customHeight="true" outlineLevel="0" collapsed="false">
      <c r="D35" s="0" t="s">
        <v>122</v>
      </c>
      <c r="E35" s="18" t="s">
        <v>96</v>
      </c>
      <c r="G35" s="0" t="n">
        <v>14</v>
      </c>
    </row>
    <row r="36" customFormat="false" ht="12.2" hidden="false" customHeight="true" outlineLevel="0" collapsed="false">
      <c r="D36" s="0" t="s">
        <v>123</v>
      </c>
      <c r="E36" s="18" t="s">
        <v>96</v>
      </c>
      <c r="G36" s="0" t="n">
        <v>14</v>
      </c>
    </row>
    <row r="37" customFormat="false" ht="12.2" hidden="false" customHeight="true" outlineLevel="0" collapsed="false">
      <c r="D37" s="0" t="s">
        <v>124</v>
      </c>
      <c r="E37" s="18" t="s">
        <v>103</v>
      </c>
      <c r="G37" s="0" t="n">
        <v>17</v>
      </c>
    </row>
    <row r="38" customFormat="false" ht="12.2" hidden="false" customHeight="true" outlineLevel="0" collapsed="false">
      <c r="D38" s="0" t="s">
        <v>125</v>
      </c>
      <c r="E38" s="18" t="s">
        <v>103</v>
      </c>
      <c r="G38" s="0" t="n">
        <v>17</v>
      </c>
    </row>
    <row r="39" customFormat="false" ht="12.2" hidden="false" customHeight="true" outlineLevel="0" collapsed="false">
      <c r="D39" s="0" t="s">
        <v>126</v>
      </c>
      <c r="E39" s="18" t="s">
        <v>127</v>
      </c>
    </row>
    <row r="40" customFormat="false" ht="12.2" hidden="false" customHeight="true" outlineLevel="0" collapsed="false">
      <c r="D40" s="0" t="s">
        <v>128</v>
      </c>
      <c r="E40" s="18" t="s">
        <v>127</v>
      </c>
    </row>
    <row r="41" customFormat="false" ht="12.2" hidden="false" customHeight="true" outlineLevel="0" collapsed="false">
      <c r="D41" s="0" t="s">
        <v>129</v>
      </c>
      <c r="E41" s="18" t="s">
        <v>127</v>
      </c>
    </row>
    <row r="42" customFormat="false" ht="12.2" hidden="false" customHeight="true" outlineLevel="0" collapsed="false">
      <c r="D42" s="0" t="s">
        <v>130</v>
      </c>
      <c r="E42" s="18" t="s">
        <v>127</v>
      </c>
    </row>
    <row r="43" customFormat="false" ht="12.2" hidden="false" customHeight="true" outlineLevel="0" collapsed="false">
      <c r="D43" s="0" t="s">
        <v>131</v>
      </c>
      <c r="E43" s="18" t="s">
        <v>127</v>
      </c>
    </row>
    <row r="44" customFormat="false" ht="12.2" hidden="false" customHeight="true" outlineLevel="0" collapsed="false">
      <c r="D44" s="0" t="s">
        <v>132</v>
      </c>
      <c r="E44" s="18" t="s">
        <v>127</v>
      </c>
    </row>
    <row r="45" customFormat="false" ht="12.2" hidden="false" customHeight="true" outlineLevel="0" collapsed="false">
      <c r="D45" s="0" t="s">
        <v>133</v>
      </c>
      <c r="E45" s="18" t="s">
        <v>94</v>
      </c>
    </row>
    <row r="46" customFormat="false" ht="12.2" hidden="false" customHeight="true" outlineLevel="0" collapsed="false">
      <c r="D46" s="0" t="s">
        <v>134</v>
      </c>
      <c r="E46" s="18" t="s">
        <v>94</v>
      </c>
    </row>
    <row r="47" customFormat="false" ht="12.2" hidden="false" customHeight="true" outlineLevel="0" collapsed="false">
      <c r="D47" s="0" t="s">
        <v>135</v>
      </c>
      <c r="E47" s="18" t="s">
        <v>94</v>
      </c>
    </row>
    <row r="48" customFormat="false" ht="12.2" hidden="false" customHeight="true" outlineLevel="0" collapsed="false">
      <c r="D48" s="0" t="s">
        <v>136</v>
      </c>
      <c r="E48" s="0" t="s">
        <v>103</v>
      </c>
      <c r="G48" s="0" t="n">
        <v>17</v>
      </c>
    </row>
    <row r="49" customFormat="false" ht="12.2" hidden="false" customHeight="true" outlineLevel="0" collapsed="false">
      <c r="D49" s="0" t="s">
        <v>137</v>
      </c>
      <c r="E49" s="0" t="s">
        <v>103</v>
      </c>
      <c r="G49" s="0" t="n">
        <v>17</v>
      </c>
    </row>
    <row r="50" customFormat="false" ht="12.2" hidden="false" customHeight="true" outlineLevel="0" collapsed="false">
      <c r="D50" s="0" t="s">
        <v>138</v>
      </c>
      <c r="E50" s="0" t="s">
        <v>103</v>
      </c>
      <c r="G50" s="0" t="n">
        <v>17</v>
      </c>
    </row>
    <row r="51" customFormat="false" ht="12.2" hidden="false" customHeight="true" outlineLevel="0" collapsed="false">
      <c r="D51" s="0" t="s">
        <v>139</v>
      </c>
      <c r="E51" s="0" t="s">
        <v>103</v>
      </c>
      <c r="G51" s="0" t="n">
        <v>17</v>
      </c>
    </row>
    <row r="52" customFormat="false" ht="12.2" hidden="false" customHeight="true" outlineLevel="0" collapsed="false">
      <c r="D52" s="0" t="s">
        <v>140</v>
      </c>
      <c r="E52" s="18" t="s">
        <v>141</v>
      </c>
    </row>
    <row r="53" customFormat="false" ht="12.2" hidden="false" customHeight="true" outlineLevel="0" collapsed="false">
      <c r="D53" s="0" t="s">
        <v>142</v>
      </c>
      <c r="E53" s="0" t="s">
        <v>143</v>
      </c>
    </row>
    <row r="54" customFormat="false" ht="12.2" hidden="false" customHeight="true" outlineLevel="0" collapsed="false">
      <c r="D54" s="0" t="s">
        <v>144</v>
      </c>
      <c r="E54" s="0" t="s">
        <v>143</v>
      </c>
    </row>
    <row r="57" customFormat="false" ht="12.2" hidden="false" customHeight="true" outlineLevel="0" collapsed="false">
      <c r="G57" s="0" t="n">
        <f aca="false">SUM(G3:G56)</f>
        <v>690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108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95" zoomScaleNormal="95" zoomScalePageLayoutView="100" workbookViewId="0">
      <selection pane="topLeft" activeCell="H63" activeCellId="0" sqref="H63"/>
    </sheetView>
  </sheetViews>
  <sheetFormatPr defaultRowHeight="12.2"/>
  <cols>
    <col collapsed="false" hidden="false" max="1" min="1" style="0" width="11.5714285714286"/>
    <col collapsed="false" hidden="false" max="2" min="2" style="0" width="50.5663265306122"/>
    <col collapsed="false" hidden="false" max="6" min="3" style="0" width="11.5714285714286"/>
    <col collapsed="false" hidden="false" max="7" min="7" style="0" width="46.1377551020408"/>
    <col collapsed="false" hidden="false" max="1025" min="8" style="0" width="11.5714285714286"/>
  </cols>
  <sheetData>
    <row r="2" customFormat="false" ht="12.2" hidden="false" customHeight="true" outlineLevel="0" collapsed="false">
      <c r="A2" s="19"/>
      <c r="B2" s="5" t="s">
        <v>145</v>
      </c>
      <c r="F2" s="19"/>
      <c r="G2" s="5" t="s">
        <v>146</v>
      </c>
    </row>
    <row r="3" customFormat="false" ht="14.1" hidden="false" customHeight="true" outlineLevel="0" collapsed="false">
      <c r="A3" s="0" t="s">
        <v>147</v>
      </c>
      <c r="B3" s="20" t="s">
        <v>148</v>
      </c>
      <c r="F3" s="0" t="s">
        <v>149</v>
      </c>
      <c r="G3" s="0" t="s">
        <v>150</v>
      </c>
    </row>
    <row r="4" customFormat="false" ht="12.2" hidden="false" customHeight="true" outlineLevel="0" collapsed="false">
      <c r="B4" s="20" t="s">
        <v>151</v>
      </c>
      <c r="G4" s="20" t="s">
        <v>152</v>
      </c>
    </row>
    <row r="5" customFormat="false" ht="14.1" hidden="false" customHeight="true" outlineLevel="0" collapsed="false">
      <c r="B5" s="20" t="s">
        <v>153</v>
      </c>
      <c r="G5" s="0" t="s">
        <v>154</v>
      </c>
    </row>
    <row r="6" customFormat="false" ht="14.1" hidden="false" customHeight="true" outlineLevel="0" collapsed="false">
      <c r="B6" s="20" t="s">
        <v>155</v>
      </c>
      <c r="G6" s="0" t="s">
        <v>156</v>
      </c>
    </row>
    <row r="7" customFormat="false" ht="14.1" hidden="false" customHeight="true" outlineLevel="0" collapsed="false">
      <c r="B7" s="20" t="s">
        <v>157</v>
      </c>
      <c r="G7" s="0" t="s">
        <v>158</v>
      </c>
    </row>
    <row r="8" customFormat="false" ht="14.1" hidden="false" customHeight="true" outlineLevel="0" collapsed="false">
      <c r="B8" s="0" t="s">
        <v>159</v>
      </c>
      <c r="G8" s="0" t="s">
        <v>160</v>
      </c>
    </row>
    <row r="9" customFormat="false" ht="14.1" hidden="false" customHeight="true" outlineLevel="0" collapsed="false">
      <c r="B9" s="20" t="s">
        <v>93</v>
      </c>
      <c r="G9" s="0" t="s">
        <v>161</v>
      </c>
    </row>
    <row r="10" customFormat="false" ht="14.1" hidden="false" customHeight="true" outlineLevel="0" collapsed="false">
      <c r="B10" s="20" t="s">
        <v>162</v>
      </c>
      <c r="G10" s="0" t="s">
        <v>163</v>
      </c>
    </row>
    <row r="11" customFormat="false" ht="12.2" hidden="false" customHeight="true" outlineLevel="0" collapsed="false">
      <c r="B11" s="1"/>
    </row>
    <row r="12" customFormat="false" ht="14.1" hidden="false" customHeight="true" outlineLevel="0" collapsed="false">
      <c r="B12" s="20" t="s">
        <v>164</v>
      </c>
      <c r="G12" s="0" t="s">
        <v>165</v>
      </c>
    </row>
    <row r="13" customFormat="false" ht="14.1" hidden="false" customHeight="true" outlineLevel="0" collapsed="false">
      <c r="B13" s="20" t="s">
        <v>166</v>
      </c>
      <c r="G13" s="0" t="s">
        <v>167</v>
      </c>
    </row>
    <row r="14" customFormat="false" ht="14.1" hidden="false" customHeight="true" outlineLevel="0" collapsed="false">
      <c r="B14" s="0" t="s">
        <v>168</v>
      </c>
      <c r="G14" s="0" t="s">
        <v>169</v>
      </c>
    </row>
    <row r="15" customFormat="false" ht="14.1" hidden="false" customHeight="true" outlineLevel="0" collapsed="false">
      <c r="B15" s="0" t="s">
        <v>168</v>
      </c>
      <c r="G15" s="0" t="s">
        <v>170</v>
      </c>
    </row>
    <row r="16" customFormat="false" ht="14.1" hidden="false" customHeight="true" outlineLevel="0" collapsed="false">
      <c r="B16" s="0" t="s">
        <v>171</v>
      </c>
      <c r="G16" s="0" t="s">
        <v>172</v>
      </c>
    </row>
    <row r="17" customFormat="false" ht="14.1" hidden="false" customHeight="true" outlineLevel="0" collapsed="false">
      <c r="B17" s="0" t="s">
        <v>173</v>
      </c>
      <c r="G17" s="0" t="s">
        <v>174</v>
      </c>
    </row>
    <row r="18" customFormat="false" ht="14.1" hidden="false" customHeight="true" outlineLevel="0" collapsed="false">
      <c r="B18" s="0" t="s">
        <v>175</v>
      </c>
      <c r="G18" s="0" t="s">
        <v>176</v>
      </c>
    </row>
    <row r="19" customFormat="false" ht="14.1" hidden="false" customHeight="true" outlineLevel="0" collapsed="false">
      <c r="B19" s="0" t="s">
        <v>177</v>
      </c>
      <c r="G19" s="0" t="s">
        <v>178</v>
      </c>
    </row>
    <row r="21" customFormat="false" ht="14.1" hidden="false" customHeight="true" outlineLevel="0" collapsed="false">
      <c r="A21" s="0" t="s">
        <v>179</v>
      </c>
      <c r="B21" s="0" t="s">
        <v>116</v>
      </c>
      <c r="F21" s="0" t="s">
        <v>180</v>
      </c>
      <c r="G21" s="0" t="s">
        <v>181</v>
      </c>
    </row>
    <row r="22" customFormat="false" ht="14.1" hidden="false" customHeight="true" outlineLevel="0" collapsed="false">
      <c r="B22" s="0" t="s">
        <v>117</v>
      </c>
      <c r="G22" s="0" t="s">
        <v>46</v>
      </c>
    </row>
    <row r="23" customFormat="false" ht="14.1" hidden="false" customHeight="true" outlineLevel="0" collapsed="false">
      <c r="B23" s="0" t="s">
        <v>118</v>
      </c>
      <c r="G23" s="0" t="s">
        <v>182</v>
      </c>
    </row>
    <row r="24" customFormat="false" ht="14.1" hidden="false" customHeight="true" outlineLevel="0" collapsed="false">
      <c r="B24" s="0" t="s">
        <v>119</v>
      </c>
      <c r="G24" s="0" t="s">
        <v>183</v>
      </c>
    </row>
    <row r="25" customFormat="false" ht="14.1" hidden="false" customHeight="true" outlineLevel="0" collapsed="false">
      <c r="B25" s="0" t="s">
        <v>120</v>
      </c>
      <c r="G25" s="0" t="s">
        <v>184</v>
      </c>
    </row>
    <row r="26" customFormat="false" ht="14.1" hidden="false" customHeight="true" outlineLevel="0" collapsed="false">
      <c r="B26" s="0" t="s">
        <v>121</v>
      </c>
      <c r="G26" s="0" t="s">
        <v>65</v>
      </c>
    </row>
    <row r="27" customFormat="false" ht="14.1" hidden="false" customHeight="true" outlineLevel="0" collapsed="false">
      <c r="B27" s="0" t="s">
        <v>122</v>
      </c>
      <c r="G27" s="0" t="s">
        <v>185</v>
      </c>
    </row>
    <row r="28" customFormat="false" ht="14.1" hidden="false" customHeight="true" outlineLevel="0" collapsed="false">
      <c r="B28" s="0" t="s">
        <v>123</v>
      </c>
      <c r="G28" s="0" t="s">
        <v>186</v>
      </c>
    </row>
    <row r="30" customFormat="false" ht="14.1" hidden="false" customHeight="true" outlineLevel="0" collapsed="false">
      <c r="B30" s="0" t="s">
        <v>124</v>
      </c>
      <c r="G30" s="0" t="s">
        <v>68</v>
      </c>
    </row>
    <row r="31" customFormat="false" ht="14.1" hidden="false" customHeight="true" outlineLevel="0" collapsed="false">
      <c r="B31" s="0" t="s">
        <v>125</v>
      </c>
      <c r="G31" s="0" t="s">
        <v>187</v>
      </c>
    </row>
    <row r="32" customFormat="false" ht="14.1" hidden="false" customHeight="true" outlineLevel="0" collapsed="false">
      <c r="B32" s="0" t="s">
        <v>126</v>
      </c>
      <c r="G32" s="0" t="s">
        <v>188</v>
      </c>
    </row>
    <row r="33" customFormat="false" ht="14.1" hidden="false" customHeight="true" outlineLevel="0" collapsed="false">
      <c r="B33" s="0" t="s">
        <v>128</v>
      </c>
      <c r="G33" s="0" t="s">
        <v>189</v>
      </c>
    </row>
    <row r="34" customFormat="false" ht="14.1" hidden="false" customHeight="true" outlineLevel="0" collapsed="false">
      <c r="B34" s="0" t="s">
        <v>129</v>
      </c>
      <c r="G34" s="0" t="s">
        <v>190</v>
      </c>
    </row>
    <row r="35" customFormat="false" ht="14.1" hidden="false" customHeight="true" outlineLevel="0" collapsed="false">
      <c r="B35" s="0" t="s">
        <v>130</v>
      </c>
      <c r="G35" s="0" t="s">
        <v>191</v>
      </c>
    </row>
    <row r="36" customFormat="false" ht="14.1" hidden="false" customHeight="true" outlineLevel="0" collapsed="false">
      <c r="B36" s="0" t="s">
        <v>131</v>
      </c>
      <c r="G36" s="0" t="s">
        <v>192</v>
      </c>
    </row>
    <row r="37" customFormat="false" ht="14.1" hidden="false" customHeight="true" outlineLevel="0" collapsed="false">
      <c r="B37" s="0" t="s">
        <v>132</v>
      </c>
      <c r="G37" s="0" t="s">
        <v>193</v>
      </c>
    </row>
    <row r="39" customFormat="false" ht="14.1" hidden="false" customHeight="true" outlineLevel="0" collapsed="false">
      <c r="A39" s="0" t="s">
        <v>194</v>
      </c>
      <c r="B39" s="0" t="s">
        <v>133</v>
      </c>
      <c r="F39" s="0" t="s">
        <v>195</v>
      </c>
      <c r="G39" s="0" t="s">
        <v>196</v>
      </c>
    </row>
    <row r="40" customFormat="false" ht="14.1" hidden="false" customHeight="true" outlineLevel="0" collapsed="false">
      <c r="B40" s="0" t="s">
        <v>134</v>
      </c>
      <c r="G40" s="0" t="s">
        <v>197</v>
      </c>
    </row>
    <row r="41" customFormat="false" ht="14.1" hidden="false" customHeight="true" outlineLevel="0" collapsed="false">
      <c r="B41" s="0" t="s">
        <v>135</v>
      </c>
      <c r="G41" s="0" t="s">
        <v>78</v>
      </c>
    </row>
    <row r="42" customFormat="false" ht="14.1" hidden="false" customHeight="true" outlineLevel="0" collapsed="false">
      <c r="B42" s="0" t="s">
        <v>136</v>
      </c>
      <c r="G42" s="0" t="s">
        <v>80</v>
      </c>
    </row>
    <row r="43" customFormat="false" ht="14.1" hidden="false" customHeight="true" outlineLevel="0" collapsed="false">
      <c r="B43" s="0" t="s">
        <v>137</v>
      </c>
      <c r="G43" s="0" t="s">
        <v>82</v>
      </c>
    </row>
    <row r="44" customFormat="false" ht="14.1" hidden="false" customHeight="true" outlineLevel="0" collapsed="false">
      <c r="B44" s="0" t="s">
        <v>138</v>
      </c>
      <c r="G44" s="0" t="s">
        <v>198</v>
      </c>
    </row>
    <row r="45" customFormat="false" ht="14.1" hidden="false" customHeight="true" outlineLevel="0" collapsed="false">
      <c r="B45" s="0" t="s">
        <v>139</v>
      </c>
      <c r="G45" s="0" t="s">
        <v>199</v>
      </c>
    </row>
    <row r="46" customFormat="false" ht="14.1" hidden="false" customHeight="true" outlineLevel="0" collapsed="false">
      <c r="B46" s="0" t="s">
        <v>140</v>
      </c>
      <c r="G46" s="0" t="s">
        <v>200</v>
      </c>
    </row>
    <row r="48" customFormat="false" ht="14.1" hidden="false" customHeight="true" outlineLevel="0" collapsed="false">
      <c r="B48" s="0" t="s">
        <v>142</v>
      </c>
      <c r="G48" s="0" t="s">
        <v>201</v>
      </c>
    </row>
    <row r="49" customFormat="false" ht="14.1" hidden="false" customHeight="true" outlineLevel="0" collapsed="false">
      <c r="B49" s="0" t="s">
        <v>144</v>
      </c>
      <c r="G49" s="0" t="s">
        <v>202</v>
      </c>
    </row>
    <row r="50" customFormat="false" ht="14.1" hidden="false" customHeight="true" outlineLevel="0" collapsed="false">
      <c r="B50" s="0" t="s">
        <v>203</v>
      </c>
      <c r="G50" s="0" t="s">
        <v>204</v>
      </c>
    </row>
    <row r="51" customFormat="false" ht="14.1" hidden="false" customHeight="true" outlineLevel="0" collapsed="false">
      <c r="B51" s="0" t="s">
        <v>205</v>
      </c>
      <c r="G51" s="0" t="s">
        <v>206</v>
      </c>
    </row>
    <row r="52" customFormat="false" ht="14.1" hidden="false" customHeight="true" outlineLevel="0" collapsed="false">
      <c r="B52" s="0" t="s">
        <v>207</v>
      </c>
      <c r="G52" s="0" t="s">
        <v>208</v>
      </c>
    </row>
    <row r="53" customFormat="false" ht="14.1" hidden="false" customHeight="true" outlineLevel="0" collapsed="false">
      <c r="B53" s="0" t="s">
        <v>209</v>
      </c>
      <c r="G53" s="0" t="s">
        <v>210</v>
      </c>
    </row>
    <row r="54" customFormat="false" ht="14.1" hidden="false" customHeight="true" outlineLevel="0" collapsed="false">
      <c r="B54" s="0" t="s">
        <v>211</v>
      </c>
      <c r="G54" s="0" t="s">
        <v>212</v>
      </c>
    </row>
    <row r="55" customFormat="false" ht="14.1" hidden="false" customHeight="true" outlineLevel="0" collapsed="false">
      <c r="B55" s="0" t="s">
        <v>211</v>
      </c>
      <c r="G55" s="0" t="s">
        <v>213</v>
      </c>
    </row>
    <row r="57" customFormat="false" ht="14.1" hidden="false" customHeight="true" outlineLevel="0" collapsed="false">
      <c r="A57" s="0" t="s">
        <v>214</v>
      </c>
      <c r="B57" s="0" t="s">
        <v>102</v>
      </c>
      <c r="F57" s="0" t="s">
        <v>215</v>
      </c>
      <c r="G57" s="0" t="s">
        <v>216</v>
      </c>
    </row>
    <row r="58" customFormat="false" ht="14.1" hidden="false" customHeight="true" outlineLevel="0" collapsed="false">
      <c r="B58" s="0" t="s">
        <v>104</v>
      </c>
      <c r="G58" s="0" t="s">
        <v>217</v>
      </c>
    </row>
    <row r="59" customFormat="false" ht="14.1" hidden="false" customHeight="true" outlineLevel="0" collapsed="false">
      <c r="B59" s="0" t="s">
        <v>105</v>
      </c>
      <c r="G59" s="0" t="s">
        <v>218</v>
      </c>
    </row>
    <row r="60" customFormat="false" ht="14.1" hidden="false" customHeight="true" outlineLevel="0" collapsed="false">
      <c r="B60" s="0" t="s">
        <v>106</v>
      </c>
      <c r="G60" s="0" t="s">
        <v>219</v>
      </c>
    </row>
    <row r="61" customFormat="false" ht="14.1" hidden="false" customHeight="true" outlineLevel="0" collapsed="false">
      <c r="B61" s="0" t="s">
        <v>220</v>
      </c>
      <c r="G61" s="0" t="s">
        <v>221</v>
      </c>
    </row>
    <row r="62" customFormat="false" ht="14.1" hidden="false" customHeight="true" outlineLevel="0" collapsed="false">
      <c r="B62" s="0" t="s">
        <v>222</v>
      </c>
      <c r="G62" s="0" t="s">
        <v>223</v>
      </c>
    </row>
    <row r="63" customFormat="false" ht="14.1" hidden="false" customHeight="true" outlineLevel="0" collapsed="false">
      <c r="B63" s="0" t="s">
        <v>108</v>
      </c>
      <c r="G63" s="0" t="s">
        <v>224</v>
      </c>
    </row>
    <row r="64" customFormat="false" ht="14.1" hidden="false" customHeight="true" outlineLevel="0" collapsed="false">
      <c r="B64" s="0" t="s">
        <v>109</v>
      </c>
      <c r="G64" s="0" t="s">
        <v>225</v>
      </c>
    </row>
    <row r="66" customFormat="false" ht="14.1" hidden="false" customHeight="true" outlineLevel="0" collapsed="false">
      <c r="B66" s="0" t="s">
        <v>110</v>
      </c>
      <c r="G66" s="0" t="s">
        <v>226</v>
      </c>
    </row>
    <row r="67" customFormat="false" ht="14.1" hidden="false" customHeight="true" outlineLevel="0" collapsed="false">
      <c r="B67" s="0" t="s">
        <v>111</v>
      </c>
      <c r="G67" s="0" t="s">
        <v>227</v>
      </c>
    </row>
    <row r="68" customFormat="false" ht="14.1" hidden="false" customHeight="true" outlineLevel="0" collapsed="false">
      <c r="B68" s="0" t="s">
        <v>112</v>
      </c>
      <c r="G68" s="0" t="s">
        <v>228</v>
      </c>
    </row>
    <row r="69" customFormat="false" ht="14.1" hidden="false" customHeight="true" outlineLevel="0" collapsed="false">
      <c r="B69" s="0" t="s">
        <v>113</v>
      </c>
      <c r="G69" s="0" t="s">
        <v>229</v>
      </c>
    </row>
    <row r="70" customFormat="false" ht="14.1" hidden="false" customHeight="true" outlineLevel="0" collapsed="false">
      <c r="B70" s="0" t="s">
        <v>114</v>
      </c>
      <c r="G70" s="0" t="s">
        <v>230</v>
      </c>
    </row>
    <row r="71" customFormat="false" ht="14.1" hidden="false" customHeight="true" outlineLevel="0" collapsed="false">
      <c r="B71" s="0" t="s">
        <v>231</v>
      </c>
      <c r="G71" s="0" t="s">
        <v>230</v>
      </c>
    </row>
    <row r="72" customFormat="false" ht="14.1" hidden="false" customHeight="true" outlineLevel="0" collapsed="false">
      <c r="B72" s="0" t="s">
        <v>232</v>
      </c>
      <c r="G72" s="0" t="s">
        <v>230</v>
      </c>
    </row>
    <row r="73" customFormat="false" ht="14.1" hidden="false" customHeight="true" outlineLevel="0" collapsed="false">
      <c r="B73" s="0" t="s">
        <v>233</v>
      </c>
      <c r="G73" s="0" t="s">
        <v>230</v>
      </c>
    </row>
    <row r="75" customFormat="false" ht="14.1" hidden="false" customHeight="true" outlineLevel="0" collapsed="false">
      <c r="A75" s="0" t="s">
        <v>234</v>
      </c>
      <c r="B75" s="0" t="s">
        <v>235</v>
      </c>
      <c r="F75" s="0" t="s">
        <v>236</v>
      </c>
      <c r="G75" s="0" t="s">
        <v>237</v>
      </c>
    </row>
    <row r="76" customFormat="false" ht="14.1" hidden="false" customHeight="true" outlineLevel="0" collapsed="false">
      <c r="B76" s="0" t="s">
        <v>238</v>
      </c>
      <c r="G76" s="0" t="s">
        <v>239</v>
      </c>
    </row>
    <row r="77" customFormat="false" ht="14.1" hidden="false" customHeight="true" outlineLevel="0" collapsed="false">
      <c r="B77" s="0" t="s">
        <v>240</v>
      </c>
      <c r="G77" s="0" t="s">
        <v>241</v>
      </c>
    </row>
    <row r="78" customFormat="false" ht="14.1" hidden="false" customHeight="true" outlineLevel="0" collapsed="false">
      <c r="B78" s="0" t="s">
        <v>240</v>
      </c>
      <c r="G78" s="0" t="s">
        <v>242</v>
      </c>
    </row>
    <row r="79" customFormat="false" ht="14.1" hidden="false" customHeight="true" outlineLevel="0" collapsed="false">
      <c r="B79" s="0" t="s">
        <v>240</v>
      </c>
      <c r="G79" s="0" t="s">
        <v>243</v>
      </c>
    </row>
    <row r="80" customFormat="false" ht="14.1" hidden="false" customHeight="true" outlineLevel="0" collapsed="false">
      <c r="B80" s="0" t="s">
        <v>244</v>
      </c>
      <c r="G80" s="0" t="s">
        <v>159</v>
      </c>
    </row>
    <row r="81" customFormat="false" ht="14.1" hidden="false" customHeight="true" outlineLevel="0" collapsed="false">
      <c r="B81" s="0" t="s">
        <v>245</v>
      </c>
      <c r="G81" s="0" t="s">
        <v>159</v>
      </c>
    </row>
    <row r="82" customFormat="false" ht="14.1" hidden="false" customHeight="true" outlineLevel="0" collapsed="false">
      <c r="B82" s="0" t="s">
        <v>246</v>
      </c>
      <c r="G82" s="0" t="s">
        <v>159</v>
      </c>
    </row>
    <row r="84" customFormat="false" ht="14.1" hidden="false" customHeight="true" outlineLevel="0" collapsed="false">
      <c r="B84" s="0" t="s">
        <v>247</v>
      </c>
    </row>
    <row r="85" customFormat="false" ht="14.1" hidden="false" customHeight="true" outlineLevel="0" collapsed="false">
      <c r="B85" s="0" t="s">
        <v>247</v>
      </c>
    </row>
    <row r="86" customFormat="false" ht="14.1" hidden="false" customHeight="true" outlineLevel="0" collapsed="false">
      <c r="B86" s="0" t="s">
        <v>247</v>
      </c>
    </row>
    <row r="87" customFormat="false" ht="14.1" hidden="false" customHeight="true" outlineLevel="0" collapsed="false">
      <c r="B87" s="0" t="s">
        <v>247</v>
      </c>
    </row>
    <row r="88" customFormat="false" ht="14.1" hidden="false" customHeight="true" outlineLevel="0" collapsed="false">
      <c r="B88" s="0" t="s">
        <v>159</v>
      </c>
    </row>
    <row r="89" customFormat="false" ht="14.1" hidden="false" customHeight="true" outlineLevel="0" collapsed="false">
      <c r="B89" s="0" t="s">
        <v>159</v>
      </c>
    </row>
    <row r="90" customFormat="false" ht="14.1" hidden="false" customHeight="true" outlineLevel="0" collapsed="false">
      <c r="B90" s="0" t="s">
        <v>159</v>
      </c>
    </row>
    <row r="91" customFormat="false" ht="14.1" hidden="false" customHeight="true" outlineLevel="0" collapsed="false">
      <c r="B91" s="0" t="s">
        <v>159</v>
      </c>
    </row>
    <row r="93" customFormat="false" ht="14.1" hidden="false" customHeight="true" outlineLevel="0" collapsed="false">
      <c r="A93" s="0" t="s">
        <v>248</v>
      </c>
      <c r="B93" s="0" t="s">
        <v>249</v>
      </c>
    </row>
    <row r="94" customFormat="false" ht="14.1" hidden="false" customHeight="true" outlineLevel="0" collapsed="false">
      <c r="B94" s="0" t="s">
        <v>250</v>
      </c>
    </row>
    <row r="95" customFormat="false" ht="14.1" hidden="false" customHeight="true" outlineLevel="0" collapsed="false">
      <c r="B95" s="0" t="s">
        <v>251</v>
      </c>
    </row>
    <row r="96" customFormat="false" ht="14.1" hidden="false" customHeight="true" outlineLevel="0" collapsed="false">
      <c r="B96" s="0" t="s">
        <v>252</v>
      </c>
    </row>
    <row r="97" customFormat="false" ht="14.1" hidden="false" customHeight="true" outlineLevel="0" collapsed="false">
      <c r="B97" s="0" t="s">
        <v>253</v>
      </c>
    </row>
    <row r="98" customFormat="false" ht="14.1" hidden="false" customHeight="true" outlineLevel="0" collapsed="false">
      <c r="B98" s="0" t="s">
        <v>254</v>
      </c>
    </row>
    <row r="99" customFormat="false" ht="14.1" hidden="false" customHeight="true" outlineLevel="0" collapsed="false">
      <c r="B99" s="0" t="s">
        <v>255</v>
      </c>
    </row>
    <row r="100" customFormat="false" ht="14.1" hidden="false" customHeight="true" outlineLevel="0" collapsed="false">
      <c r="B100" s="0" t="s">
        <v>256</v>
      </c>
    </row>
    <row r="102" customFormat="false" ht="14.1" hidden="false" customHeight="true" outlineLevel="0" collapsed="false">
      <c r="B102" s="0" t="s">
        <v>159</v>
      </c>
    </row>
    <row r="103" customFormat="false" ht="14.1" hidden="false" customHeight="true" outlineLevel="0" collapsed="false">
      <c r="B103" s="0" t="s">
        <v>159</v>
      </c>
    </row>
    <row r="104" customFormat="false" ht="14.1" hidden="false" customHeight="true" outlineLevel="0" collapsed="false">
      <c r="B104" s="0" t="s">
        <v>159</v>
      </c>
    </row>
    <row r="105" customFormat="false" ht="14.1" hidden="false" customHeight="true" outlineLevel="0" collapsed="false">
      <c r="B105" s="0" t="s">
        <v>159</v>
      </c>
    </row>
    <row r="106" customFormat="false" ht="14.1" hidden="false" customHeight="true" outlineLevel="0" collapsed="false">
      <c r="B106" s="0" t="s">
        <v>159</v>
      </c>
    </row>
    <row r="107" customFormat="false" ht="14.1" hidden="false" customHeight="true" outlineLevel="0" collapsed="false">
      <c r="B107" s="0" t="s">
        <v>159</v>
      </c>
    </row>
    <row r="108" customFormat="false" ht="14.1" hidden="false" customHeight="true" outlineLevel="0" collapsed="false">
      <c r="B108" s="0" t="s">
        <v>159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5536"/>
  <sheetViews>
    <sheetView windowProtection="false" showFormulas="false" showGridLines="true" showRowColHeaders="true" showZeros="true" rightToLeft="false" tabSelected="false" showOutlineSymbols="true" defaultGridColor="true" view="normal" topLeftCell="A12" colorId="64" zoomScale="95" zoomScaleNormal="95" zoomScalePageLayoutView="100" workbookViewId="0">
      <selection pane="topLeft" activeCell="H140" activeCellId="0" sqref="H140"/>
    </sheetView>
  </sheetViews>
  <sheetFormatPr defaultRowHeight="12.2"/>
  <cols>
    <col collapsed="false" hidden="false" max="1" min="1" style="0" width="11.5714285714286"/>
    <col collapsed="false" hidden="false" max="2" min="2" style="0" width="28.2857142857143"/>
    <col collapsed="false" hidden="false" max="3" min="3" style="1" width="32.1479591836735"/>
    <col collapsed="false" hidden="false" max="4" min="4" style="0" width="8.29081632653061"/>
    <col collapsed="false" hidden="false" max="7" min="5" style="0" width="11.5714285714286"/>
    <col collapsed="false" hidden="false" max="8" min="8" style="0" width="22.7040816326531"/>
    <col collapsed="false" hidden="false" max="9" min="9" style="0" width="23.1479591836735"/>
    <col collapsed="false" hidden="false" max="1025" min="10" style="0" width="11.5714285714286"/>
  </cols>
  <sheetData>
    <row r="1" customFormat="false" ht="14.85" hidden="false" customHeight="true" outlineLevel="0" collapsed="false">
      <c r="C1" s="0"/>
    </row>
    <row r="2" customFormat="false" ht="14.85" hidden="false" customHeight="true" outlineLevel="0" collapsed="false">
      <c r="B2" s="5" t="s">
        <v>257</v>
      </c>
      <c r="C2" s="5" t="s">
        <v>258</v>
      </c>
      <c r="D2" s="5" t="s">
        <v>259</v>
      </c>
      <c r="E2" s="5" t="s">
        <v>260</v>
      </c>
      <c r="F2" s="5" t="s">
        <v>261</v>
      </c>
      <c r="H2" s="0" t="s">
        <v>262</v>
      </c>
    </row>
    <row r="3" customFormat="false" ht="14.85" hidden="false" customHeight="true" outlineLevel="0" collapsed="false">
      <c r="B3" s="21" t="s">
        <v>263</v>
      </c>
      <c r="C3" s="0"/>
      <c r="F3" s="21"/>
    </row>
    <row r="4" customFormat="false" ht="14.1" hidden="false" customHeight="true" outlineLevel="0" collapsed="false">
      <c r="B4" s="0" t="s">
        <v>264</v>
      </c>
      <c r="C4" s="22" t="s">
        <v>265</v>
      </c>
      <c r="D4" s="0" t="n">
        <v>1</v>
      </c>
      <c r="E4" s="0" t="n">
        <v>654.8</v>
      </c>
      <c r="F4" s="21" t="n">
        <f aca="false">D4*E4</f>
        <v>654.8</v>
      </c>
    </row>
    <row r="5" customFormat="false" ht="14.1" hidden="false" customHeight="true" outlineLevel="0" collapsed="false">
      <c r="B5" s="0" t="s">
        <v>266</v>
      </c>
      <c r="C5" s="22" t="s">
        <v>267</v>
      </c>
      <c r="D5" s="0" t="n">
        <v>1</v>
      </c>
      <c r="E5" s="0" t="n">
        <v>85.33</v>
      </c>
      <c r="F5" s="21" t="n">
        <f aca="false">D5*E5</f>
        <v>85.33</v>
      </c>
    </row>
    <row r="6" customFormat="false" ht="14.1" hidden="false" customHeight="true" outlineLevel="0" collapsed="false">
      <c r="B6" s="0" t="s">
        <v>268</v>
      </c>
      <c r="C6" s="23" t="s">
        <v>269</v>
      </c>
      <c r="D6" s="0" t="n">
        <v>1</v>
      </c>
      <c r="E6" s="0" t="n">
        <v>390.77</v>
      </c>
      <c r="F6" s="21" t="n">
        <f aca="false">D6*E6</f>
        <v>390.77</v>
      </c>
    </row>
    <row r="7" customFormat="false" ht="14.1" hidden="false" customHeight="true" outlineLevel="0" collapsed="false">
      <c r="B7" s="0" t="s">
        <v>270</v>
      </c>
      <c r="C7" s="22" t="s">
        <v>271</v>
      </c>
      <c r="D7" s="0" t="n">
        <v>1</v>
      </c>
      <c r="E7" s="0" t="n">
        <v>39.16</v>
      </c>
      <c r="F7" s="21" t="n">
        <f aca="false">D7*E7</f>
        <v>39.16</v>
      </c>
    </row>
    <row r="8" customFormat="false" ht="14.1" hidden="false" customHeight="true" outlineLevel="0" collapsed="false">
      <c r="B8" s="0" t="s">
        <v>270</v>
      </c>
      <c r="C8" s="1" t="s">
        <v>272</v>
      </c>
      <c r="D8" s="0" t="n">
        <v>1</v>
      </c>
      <c r="E8" s="0" t="n">
        <v>71.14</v>
      </c>
      <c r="F8" s="21" t="n">
        <f aca="false">D8*E8</f>
        <v>71.14</v>
      </c>
    </row>
    <row r="9" customFormat="false" ht="14.1" hidden="false" customHeight="true" outlineLevel="0" collapsed="false">
      <c r="B9" s="0" t="s">
        <v>273</v>
      </c>
      <c r="C9" s="1" t="s">
        <v>274</v>
      </c>
      <c r="D9" s="0" t="n">
        <v>1</v>
      </c>
      <c r="E9" s="0" t="n">
        <v>19.58</v>
      </c>
      <c r="F9" s="21" t="n">
        <f aca="false">D9*E9</f>
        <v>19.58</v>
      </c>
    </row>
    <row r="10" customFormat="false" ht="14.1" hidden="false" customHeight="true" outlineLevel="0" collapsed="false">
      <c r="B10" s="0" t="s">
        <v>275</v>
      </c>
      <c r="C10" s="1" t="s">
        <v>276</v>
      </c>
      <c r="D10" s="0" t="n">
        <v>1</v>
      </c>
      <c r="E10" s="0" t="n">
        <v>16.62</v>
      </c>
      <c r="F10" s="21" t="n">
        <f aca="false">D10*E10</f>
        <v>16.62</v>
      </c>
    </row>
    <row r="11" customFormat="false" ht="14.1" hidden="false" customHeight="true" outlineLevel="0" collapsed="false">
      <c r="B11" s="0" t="s">
        <v>277</v>
      </c>
      <c r="C11" s="1" t="s">
        <v>278</v>
      </c>
      <c r="D11" s="0" t="n">
        <v>1</v>
      </c>
      <c r="E11" s="0" t="n">
        <v>26.19</v>
      </c>
      <c r="F11" s="21" t="n">
        <f aca="false">D11*E11</f>
        <v>26.19</v>
      </c>
    </row>
    <row r="12" customFormat="false" ht="14.1" hidden="false" customHeight="true" outlineLevel="0" collapsed="false">
      <c r="B12" s="0" t="s">
        <v>279</v>
      </c>
      <c r="C12" s="22" t="s">
        <v>280</v>
      </c>
      <c r="D12" s="0" t="n">
        <v>1</v>
      </c>
      <c r="E12" s="0" t="n">
        <v>13.23</v>
      </c>
      <c r="F12" s="21" t="n">
        <f aca="false">D12*E12</f>
        <v>13.23</v>
      </c>
    </row>
    <row r="13" customFormat="false" ht="14.1" hidden="false" customHeight="true" outlineLevel="0" collapsed="false">
      <c r="B13" s="0" t="s">
        <v>281</v>
      </c>
      <c r="C13" s="22" t="s">
        <v>282</v>
      </c>
      <c r="D13" s="0" t="n">
        <v>1</v>
      </c>
      <c r="E13" s="0" t="n">
        <v>7.11</v>
      </c>
      <c r="F13" s="21" t="n">
        <f aca="false">D13*E13</f>
        <v>7.11</v>
      </c>
    </row>
    <row r="14" customFormat="false" ht="14.85" hidden="false" customHeight="true" outlineLevel="0" collapsed="false">
      <c r="B14" s="0" t="s">
        <v>283</v>
      </c>
      <c r="C14" s="24" t="s">
        <v>284</v>
      </c>
      <c r="D14" s="25" t="n">
        <v>7</v>
      </c>
      <c r="E14" s="0" t="n">
        <v>22.51</v>
      </c>
      <c r="F14" s="21" t="n">
        <f aca="false">D14*E14</f>
        <v>157.57</v>
      </c>
    </row>
    <row r="15" customFormat="false" ht="14.1" hidden="false" customHeight="true" outlineLevel="0" collapsed="false">
      <c r="C15" s="0"/>
      <c r="F15" s="21"/>
    </row>
    <row r="16" customFormat="false" ht="14.1" hidden="false" customHeight="true" outlineLevel="0" collapsed="false">
      <c r="B16" s="21" t="s">
        <v>285</v>
      </c>
      <c r="C16" s="0"/>
      <c r="F16" s="21"/>
    </row>
    <row r="17" customFormat="false" ht="14.1" hidden="false" customHeight="true" outlineLevel="0" collapsed="false">
      <c r="B17" s="0" t="s">
        <v>286</v>
      </c>
      <c r="C17" s="0" t="s">
        <v>287</v>
      </c>
      <c r="D17" s="0" t="n">
        <v>26</v>
      </c>
      <c r="E17" s="0" t="n">
        <v>44.05</v>
      </c>
      <c r="F17" s="21" t="n">
        <f aca="false">D17*E17</f>
        <v>1145.3</v>
      </c>
      <c r="G17" s="0" t="s">
        <v>288</v>
      </c>
      <c r="I17" s="0" t="s">
        <v>289</v>
      </c>
    </row>
    <row r="18" customFormat="false" ht="15.75" hidden="false" customHeight="true" outlineLevel="0" collapsed="false">
      <c r="C18" s="26" t="s">
        <v>290</v>
      </c>
      <c r="D18" s="0" t="n">
        <v>4</v>
      </c>
      <c r="E18" s="0" t="n">
        <v>47.05</v>
      </c>
      <c r="F18" s="21" t="n">
        <f aca="false">D18*E18</f>
        <v>188.2</v>
      </c>
      <c r="I18" s="0" t="s">
        <v>291</v>
      </c>
    </row>
    <row r="19" customFormat="false" ht="15.75" hidden="false" customHeight="true" outlineLevel="0" collapsed="false">
      <c r="B19" s="25" t="s">
        <v>292</v>
      </c>
      <c r="C19" s="26" t="s">
        <v>293</v>
      </c>
      <c r="D19" s="0" t="n">
        <v>8</v>
      </c>
      <c r="E19" s="0" t="n">
        <v>9.5</v>
      </c>
      <c r="F19" s="21" t="n">
        <f aca="false">D19*E19</f>
        <v>76</v>
      </c>
    </row>
    <row r="20" customFormat="false" ht="14.1" hidden="false" customHeight="true" outlineLevel="0" collapsed="false">
      <c r="B20" s="25"/>
      <c r="C20" s="27"/>
      <c r="F20" s="21" t="n">
        <f aca="false">D20*E20</f>
        <v>0</v>
      </c>
    </row>
    <row r="21" customFormat="false" ht="15.75" hidden="false" customHeight="true" outlineLevel="0" collapsed="false">
      <c r="B21" s="0" t="s">
        <v>0</v>
      </c>
      <c r="C21" s="28" t="s">
        <v>294</v>
      </c>
      <c r="D21" s="0" t="n">
        <v>3</v>
      </c>
      <c r="E21" s="0" t="n">
        <v>32.45</v>
      </c>
      <c r="F21" s="21" t="n">
        <f aca="false">D21*E21</f>
        <v>97.35</v>
      </c>
      <c r="I21" s="0" t="n">
        <v>0.37</v>
      </c>
      <c r="J21" s="0" t="n">
        <v>1.1</v>
      </c>
    </row>
    <row r="22" customFormat="false" ht="15.75" hidden="false" customHeight="true" outlineLevel="0" collapsed="false">
      <c r="C22" s="28" t="s">
        <v>295</v>
      </c>
      <c r="D22" s="0" t="n">
        <v>6</v>
      </c>
      <c r="E22" s="0" t="n">
        <v>32.45</v>
      </c>
      <c r="F22" s="21" t="n">
        <f aca="false">D22*E22</f>
        <v>194.7</v>
      </c>
      <c r="I22" s="0" t="n">
        <v>0.55</v>
      </c>
      <c r="J22" s="0" t="n">
        <v>1.38</v>
      </c>
    </row>
    <row r="23" customFormat="false" ht="15.75" hidden="false" customHeight="true" outlineLevel="0" collapsed="false">
      <c r="C23" s="28" t="s">
        <v>296</v>
      </c>
      <c r="D23" s="0" t="n">
        <v>10</v>
      </c>
      <c r="E23" s="0" t="n">
        <v>33.94</v>
      </c>
      <c r="F23" s="21" t="n">
        <f aca="false">D23*E23</f>
        <v>339.4</v>
      </c>
      <c r="I23" s="0" t="n">
        <v>0.75</v>
      </c>
      <c r="J23" s="0" t="n">
        <v>1.88</v>
      </c>
    </row>
    <row r="24" customFormat="false" ht="15.75" hidden="false" customHeight="true" outlineLevel="0" collapsed="false">
      <c r="C24" s="28" t="s">
        <v>297</v>
      </c>
      <c r="D24" s="0" t="n">
        <v>1</v>
      </c>
      <c r="E24" s="0" t="n">
        <v>33.94</v>
      </c>
      <c r="F24" s="21" t="n">
        <f aca="false">D24*E24</f>
        <v>33.94</v>
      </c>
      <c r="I24" s="0" t="n">
        <v>1.1</v>
      </c>
      <c r="J24" s="0" t="n">
        <v>2.75</v>
      </c>
    </row>
    <row r="25" customFormat="false" ht="15.75" hidden="false" customHeight="true" outlineLevel="0" collapsed="false">
      <c r="C25" s="28" t="s">
        <v>298</v>
      </c>
      <c r="D25" s="0" t="n">
        <v>1</v>
      </c>
      <c r="E25" s="0" t="n">
        <v>38.01</v>
      </c>
      <c r="F25" s="21" t="n">
        <f aca="false">D25*E25</f>
        <v>38.01</v>
      </c>
      <c r="I25" s="0" t="n">
        <v>4</v>
      </c>
      <c r="J25" s="0" t="n">
        <v>10</v>
      </c>
    </row>
    <row r="26" customFormat="false" ht="15.75" hidden="false" customHeight="true" outlineLevel="0" collapsed="false">
      <c r="C26" s="28" t="s">
        <v>299</v>
      </c>
      <c r="D26" s="0" t="n">
        <v>1</v>
      </c>
      <c r="E26" s="0" t="n">
        <v>39.55</v>
      </c>
      <c r="F26" s="21" t="n">
        <f aca="false">D26*E26</f>
        <v>39.55</v>
      </c>
      <c r="I26" s="0" t="n">
        <v>5.5</v>
      </c>
      <c r="J26" s="0" t="n">
        <v>13.75</v>
      </c>
    </row>
    <row r="27" customFormat="false" ht="15.75" hidden="false" customHeight="true" outlineLevel="0" collapsed="false">
      <c r="B27" s="0" t="s">
        <v>300</v>
      </c>
      <c r="C27" s="28" t="s">
        <v>301</v>
      </c>
      <c r="F27" s="21" t="n">
        <f aca="false">D27*E27</f>
        <v>0</v>
      </c>
    </row>
    <row r="28" customFormat="false" ht="15.75" hidden="false" customHeight="true" outlineLevel="0" collapsed="false">
      <c r="B28" s="0" t="s">
        <v>302</v>
      </c>
      <c r="C28" s="28" t="s">
        <v>303</v>
      </c>
      <c r="F28" s="21" t="n">
        <f aca="false">D28*E28</f>
        <v>0</v>
      </c>
    </row>
    <row r="29" customFormat="false" ht="15.75" hidden="false" customHeight="true" outlineLevel="0" collapsed="false">
      <c r="B29" s="0" t="s">
        <v>304</v>
      </c>
      <c r="C29" s="28" t="s">
        <v>305</v>
      </c>
      <c r="D29" s="0" t="n">
        <v>4</v>
      </c>
      <c r="E29" s="0" t="n">
        <v>7.92</v>
      </c>
      <c r="F29" s="21" t="n">
        <f aca="false">D29*E29</f>
        <v>31.68</v>
      </c>
    </row>
    <row r="30" customFormat="false" ht="15.75" hidden="false" customHeight="true" outlineLevel="0" collapsed="false">
      <c r="B30" s="0" t="s">
        <v>306</v>
      </c>
      <c r="C30" s="28" t="s">
        <v>307</v>
      </c>
      <c r="D30" s="0" t="n">
        <v>4</v>
      </c>
      <c r="E30" s="0" t="n">
        <v>5.36</v>
      </c>
      <c r="F30" s="21" t="n">
        <f aca="false">D30*E30</f>
        <v>21.44</v>
      </c>
    </row>
    <row r="31" customFormat="false" ht="15.75" hidden="false" customHeight="true" outlineLevel="0" collapsed="false">
      <c r="B31" s="0" t="s">
        <v>308</v>
      </c>
      <c r="C31" s="28" t="s">
        <v>309</v>
      </c>
      <c r="D31" s="0" t="n">
        <v>22</v>
      </c>
      <c r="E31" s="0" t="n">
        <v>5.19</v>
      </c>
      <c r="F31" s="21" t="n">
        <f aca="false">D31*E31</f>
        <v>114.18</v>
      </c>
    </row>
    <row r="32" customFormat="false" ht="14.1" hidden="false" customHeight="true" outlineLevel="0" collapsed="false">
      <c r="C32" s="0"/>
      <c r="F32" s="21"/>
    </row>
    <row r="33" customFormat="false" ht="14.1" hidden="false" customHeight="true" outlineLevel="0" collapsed="false">
      <c r="B33" s="0" t="s">
        <v>310</v>
      </c>
      <c r="C33" s="1" t="s">
        <v>311</v>
      </c>
      <c r="D33" s="0" t="n">
        <v>1</v>
      </c>
      <c r="E33" s="0" t="n">
        <v>180.7</v>
      </c>
      <c r="F33" s="21" t="n">
        <f aca="false">D33*E33</f>
        <v>180.7</v>
      </c>
    </row>
    <row r="34" customFormat="false" ht="14.1" hidden="false" customHeight="true" outlineLevel="0" collapsed="false">
      <c r="B34" s="0" t="s">
        <v>312</v>
      </c>
      <c r="C34" s="1" t="s">
        <v>313</v>
      </c>
      <c r="D34" s="0" t="n">
        <v>2</v>
      </c>
      <c r="E34" s="0" t="n">
        <v>197.6</v>
      </c>
      <c r="F34" s="21" t="n">
        <f aca="false">D34*E34</f>
        <v>395.2</v>
      </c>
    </row>
    <row r="35" customFormat="false" ht="14.1" hidden="false" customHeight="true" outlineLevel="0" collapsed="false">
      <c r="B35" s="0" t="s">
        <v>314</v>
      </c>
      <c r="C35" s="1" t="s">
        <v>44</v>
      </c>
      <c r="D35" s="0" t="n">
        <v>3</v>
      </c>
      <c r="E35" s="0" t="n">
        <v>226.2</v>
      </c>
      <c r="F35" s="21" t="n">
        <f aca="false">D35*E35</f>
        <v>678.6</v>
      </c>
    </row>
    <row r="36" customFormat="false" ht="14.1" hidden="false" customHeight="true" outlineLevel="0" collapsed="false">
      <c r="B36" s="0" t="s">
        <v>315</v>
      </c>
      <c r="C36" s="1" t="s">
        <v>64</v>
      </c>
      <c r="D36" s="0" t="n">
        <v>2</v>
      </c>
      <c r="E36" s="0" t="n">
        <v>265.2</v>
      </c>
      <c r="F36" s="21" t="n">
        <f aca="false">D36*E36</f>
        <v>530.4</v>
      </c>
    </row>
    <row r="37" customFormat="false" ht="14.1" hidden="false" customHeight="true" outlineLevel="0" collapsed="false">
      <c r="C37" s="0"/>
      <c r="F37" s="21"/>
    </row>
    <row r="38" customFormat="false" ht="14.1" hidden="false" customHeight="true" outlineLevel="0" collapsed="false">
      <c r="B38" s="21" t="s">
        <v>316</v>
      </c>
      <c r="C38" s="0"/>
      <c r="F38" s="21"/>
    </row>
    <row r="39" customFormat="false" ht="14.1" hidden="false" customHeight="true" outlineLevel="0" collapsed="false">
      <c r="B39" s="0" t="s">
        <v>317</v>
      </c>
      <c r="C39" s="1" t="s">
        <v>318</v>
      </c>
      <c r="D39" s="0" t="n">
        <v>14</v>
      </c>
      <c r="F39" s="21"/>
    </row>
    <row r="40" customFormat="false" ht="14.1" hidden="false" customHeight="true" outlineLevel="0" collapsed="false">
      <c r="C40" s="1" t="s">
        <v>319</v>
      </c>
      <c r="D40" s="0" t="n">
        <v>14</v>
      </c>
      <c r="F40" s="21"/>
    </row>
    <row r="41" customFormat="false" ht="14.1" hidden="false" customHeight="true" outlineLevel="0" collapsed="false">
      <c r="C41" s="1" t="s">
        <v>320</v>
      </c>
      <c r="F41" s="21"/>
    </row>
    <row r="42" customFormat="false" ht="14.1" hidden="false" customHeight="true" outlineLevel="0" collapsed="false">
      <c r="C42" s="0"/>
      <c r="F42" s="21"/>
    </row>
    <row r="43" customFormat="false" ht="14.1" hidden="false" customHeight="true" outlineLevel="0" collapsed="false">
      <c r="B43" s="21" t="s">
        <v>321</v>
      </c>
      <c r="C43" s="0"/>
      <c r="F43" s="21"/>
    </row>
    <row r="44" customFormat="false" ht="14.1" hidden="false" customHeight="true" outlineLevel="0" collapsed="false">
      <c r="B44" s="0" t="s">
        <v>322</v>
      </c>
      <c r="C44" s="1" t="s">
        <v>323</v>
      </c>
      <c r="D44" s="0" t="n">
        <v>3</v>
      </c>
      <c r="F44" s="21"/>
    </row>
    <row r="45" customFormat="false" ht="14.1" hidden="false" customHeight="true" outlineLevel="0" collapsed="false">
      <c r="C45" s="1" t="s">
        <v>324</v>
      </c>
      <c r="D45" s="0" t="n">
        <v>3</v>
      </c>
      <c r="F45" s="21"/>
    </row>
    <row r="46" customFormat="false" ht="14.1" hidden="false" customHeight="true" outlineLevel="0" collapsed="false">
      <c r="C46" s="1" t="s">
        <v>325</v>
      </c>
      <c r="D46" s="0" t="n">
        <v>2</v>
      </c>
      <c r="F46" s="21"/>
    </row>
    <row r="47" customFormat="false" ht="14.1" hidden="false" customHeight="true" outlineLevel="0" collapsed="false">
      <c r="B47" s="0" t="s">
        <v>326</v>
      </c>
      <c r="C47" s="1" t="s">
        <v>324</v>
      </c>
      <c r="D47" s="0" t="n">
        <v>4</v>
      </c>
      <c r="F47" s="21"/>
    </row>
    <row r="48" customFormat="false" ht="14.1" hidden="false" customHeight="true" outlineLevel="0" collapsed="false">
      <c r="C48" s="1" t="s">
        <v>323</v>
      </c>
      <c r="D48" s="0" t="n">
        <v>2</v>
      </c>
      <c r="F48" s="21"/>
    </row>
    <row r="49" customFormat="false" ht="14.1" hidden="false" customHeight="true" outlineLevel="0" collapsed="false">
      <c r="C49" s="1" t="s">
        <v>327</v>
      </c>
      <c r="D49" s="0" t="n">
        <v>2</v>
      </c>
      <c r="F49" s="21"/>
    </row>
    <row r="50" customFormat="false" ht="14.1" hidden="false" customHeight="true" outlineLevel="0" collapsed="false">
      <c r="C50" s="1" t="s">
        <v>328</v>
      </c>
      <c r="F50" s="21"/>
    </row>
    <row r="51" customFormat="false" ht="14.1" hidden="false" customHeight="true" outlineLevel="0" collapsed="false">
      <c r="B51" s="0" t="s">
        <v>329</v>
      </c>
      <c r="C51" s="0"/>
      <c r="D51" s="0" t="n">
        <v>1</v>
      </c>
      <c r="F51" s="21"/>
    </row>
    <row r="52" customFormat="false" ht="14.1" hidden="false" customHeight="true" outlineLevel="0" collapsed="false">
      <c r="B52" s="0" t="s">
        <v>330</v>
      </c>
      <c r="C52" s="0"/>
      <c r="D52" s="0" t="n">
        <v>6</v>
      </c>
      <c r="F52" s="21"/>
    </row>
    <row r="53" customFormat="false" ht="14.1" hidden="false" customHeight="true" outlineLevel="0" collapsed="false">
      <c r="B53" s="0" t="s">
        <v>331</v>
      </c>
      <c r="C53" s="0"/>
      <c r="D53" s="0" t="n">
        <v>1</v>
      </c>
      <c r="F53" s="21"/>
    </row>
    <row r="54" customFormat="false" ht="14.1" hidden="false" customHeight="true" outlineLevel="0" collapsed="false">
      <c r="C54" s="0"/>
      <c r="F54" s="21"/>
    </row>
    <row r="55" customFormat="false" ht="14.1" hidden="false" customHeight="true" outlineLevel="0" collapsed="false">
      <c r="B55" s="21" t="s">
        <v>332</v>
      </c>
      <c r="C55" s="0"/>
      <c r="F55" s="21"/>
    </row>
    <row r="56" customFormat="false" ht="14.1" hidden="false" customHeight="true" outlineLevel="0" collapsed="false">
      <c r="B56" s="0" t="s">
        <v>333</v>
      </c>
      <c r="C56" s="0" t="s">
        <v>334</v>
      </c>
      <c r="D56" s="0" t="n">
        <v>1</v>
      </c>
      <c r="F56" s="21"/>
    </row>
    <row r="57" customFormat="false" ht="14.85" hidden="false" customHeight="true" outlineLevel="0" collapsed="false">
      <c r="B57" s="0" t="s">
        <v>335</v>
      </c>
      <c r="C57" s="26" t="s">
        <v>336</v>
      </c>
      <c r="D57" s="0" t="n">
        <v>1</v>
      </c>
      <c r="F57" s="21"/>
    </row>
    <row r="58" customFormat="false" ht="14.85" hidden="false" customHeight="true" outlineLevel="0" collapsed="false">
      <c r="B58" s="0" t="s">
        <v>337</v>
      </c>
      <c r="C58" s="26" t="s">
        <v>338</v>
      </c>
      <c r="D58" s="0" t="n">
        <v>1</v>
      </c>
      <c r="F58" s="21"/>
    </row>
    <row r="59" customFormat="false" ht="14.85" hidden="false" customHeight="true" outlineLevel="0" collapsed="false">
      <c r="B59" s="0" t="s">
        <v>339</v>
      </c>
      <c r="C59" s="26" t="s">
        <v>340</v>
      </c>
      <c r="D59" s="0" t="n">
        <v>1</v>
      </c>
      <c r="F59" s="21"/>
    </row>
    <row r="60" customFormat="false" ht="14.1" hidden="false" customHeight="true" outlineLevel="0" collapsed="false">
      <c r="C60" s="0"/>
      <c r="F60" s="21"/>
    </row>
    <row r="61" customFormat="false" ht="14.1" hidden="false" customHeight="true" outlineLevel="0" collapsed="false">
      <c r="B61" s="21" t="s">
        <v>341</v>
      </c>
      <c r="C61" s="0"/>
      <c r="F61" s="21"/>
    </row>
    <row r="62" customFormat="false" ht="14.1" hidden="false" customHeight="true" outlineLevel="0" collapsed="false">
      <c r="B62" s="0" t="s">
        <v>342</v>
      </c>
      <c r="C62" s="1" t="s">
        <v>343</v>
      </c>
      <c r="D62" s="0" t="n">
        <v>3</v>
      </c>
      <c r="F62" s="21"/>
    </row>
    <row r="63" customFormat="false" ht="14.1" hidden="false" customHeight="true" outlineLevel="0" collapsed="false">
      <c r="B63" s="0" t="s">
        <v>344</v>
      </c>
      <c r="C63" s="29" t="s">
        <v>345</v>
      </c>
      <c r="D63" s="0" t="n">
        <v>1</v>
      </c>
      <c r="F63" s="21"/>
    </row>
    <row r="64" customFormat="false" ht="14.1" hidden="false" customHeight="true" outlineLevel="0" collapsed="false">
      <c r="C64" s="29" t="s">
        <v>346</v>
      </c>
      <c r="D64" s="0" t="n">
        <v>1</v>
      </c>
      <c r="F64" s="21"/>
    </row>
    <row r="65" customFormat="false" ht="14.1" hidden="false" customHeight="true" outlineLevel="0" collapsed="false">
      <c r="C65" s="29" t="s">
        <v>347</v>
      </c>
      <c r="D65" s="0" t="n">
        <v>1</v>
      </c>
      <c r="F65" s="21"/>
    </row>
    <row r="66" customFormat="false" ht="14.1" hidden="false" customHeight="true" outlineLevel="0" collapsed="false">
      <c r="C66" s="29" t="s">
        <v>348</v>
      </c>
      <c r="D66" s="0" t="n">
        <v>1</v>
      </c>
      <c r="F66" s="21"/>
    </row>
    <row r="67" customFormat="false" ht="14.1" hidden="false" customHeight="true" outlineLevel="0" collapsed="false">
      <c r="C67" s="0"/>
      <c r="F67" s="21"/>
    </row>
    <row r="68" customFormat="false" ht="14.1" hidden="false" customHeight="true" outlineLevel="0" collapsed="false">
      <c r="B68" s="21" t="s">
        <v>349</v>
      </c>
      <c r="C68" s="0"/>
      <c r="F68" s="21"/>
    </row>
    <row r="69" customFormat="false" ht="14.1" hidden="false" customHeight="true" outlineLevel="0" collapsed="false">
      <c r="C69" s="1" t="s">
        <v>350</v>
      </c>
      <c r="D69" s="0" t="n">
        <v>2</v>
      </c>
      <c r="F69" s="21"/>
    </row>
    <row r="70" customFormat="false" ht="14.1" hidden="false" customHeight="true" outlineLevel="0" collapsed="false">
      <c r="C70" s="1" t="s">
        <v>351</v>
      </c>
      <c r="D70" s="0" t="n">
        <v>4</v>
      </c>
      <c r="F70" s="21"/>
    </row>
    <row r="71" customFormat="false" ht="14.1" hidden="false" customHeight="true" outlineLevel="0" collapsed="false">
      <c r="C71" s="1" t="s">
        <v>352</v>
      </c>
      <c r="D71" s="0" t="n">
        <v>1</v>
      </c>
      <c r="F71" s="21"/>
    </row>
    <row r="72" customFormat="false" ht="14.1" hidden="false" customHeight="true" outlineLevel="0" collapsed="false">
      <c r="C72" s="0"/>
      <c r="F72" s="21"/>
    </row>
    <row r="73" customFormat="false" ht="14.1" hidden="false" customHeight="true" outlineLevel="0" collapsed="false">
      <c r="B73" s="21" t="s">
        <v>353</v>
      </c>
      <c r="C73" s="0"/>
      <c r="F73" s="21"/>
    </row>
    <row r="74" customFormat="false" ht="14.1" hidden="false" customHeight="true" outlineLevel="0" collapsed="false">
      <c r="B74" s="0" t="s">
        <v>354</v>
      </c>
      <c r="C74" s="1" t="s">
        <v>355</v>
      </c>
      <c r="D74" s="0" t="s">
        <v>356</v>
      </c>
      <c r="F74" s="21"/>
    </row>
    <row r="75" customFormat="false" ht="14.1" hidden="false" customHeight="true" outlineLevel="0" collapsed="false">
      <c r="C75" s="1" t="s">
        <v>357</v>
      </c>
      <c r="D75" s="0" t="s">
        <v>358</v>
      </c>
      <c r="F75" s="21"/>
    </row>
    <row r="76" customFormat="false" ht="14.1" hidden="false" customHeight="true" outlineLevel="0" collapsed="false">
      <c r="C76" s="1" t="s">
        <v>359</v>
      </c>
      <c r="D76" s="0" t="s">
        <v>360</v>
      </c>
      <c r="F76" s="21"/>
    </row>
    <row r="77" customFormat="false" ht="14.1" hidden="false" customHeight="true" outlineLevel="0" collapsed="false">
      <c r="C77" s="1" t="s">
        <v>361</v>
      </c>
      <c r="D77" s="0" t="s">
        <v>358</v>
      </c>
      <c r="F77" s="21"/>
    </row>
    <row r="78" customFormat="false" ht="14.1" hidden="false" customHeight="true" outlineLevel="0" collapsed="false">
      <c r="C78" s="1" t="s">
        <v>362</v>
      </c>
      <c r="D78" s="0" t="s">
        <v>358</v>
      </c>
      <c r="F78" s="21"/>
    </row>
    <row r="79" customFormat="false" ht="14.1" hidden="false" customHeight="true" outlineLevel="0" collapsed="false">
      <c r="C79" s="1" t="s">
        <v>363</v>
      </c>
      <c r="D79" s="0" t="s">
        <v>364</v>
      </c>
      <c r="F79" s="21"/>
    </row>
    <row r="80" customFormat="false" ht="14.1" hidden="false" customHeight="true" outlineLevel="0" collapsed="false">
      <c r="C80" s="29" t="s">
        <v>365</v>
      </c>
      <c r="D80" s="0" t="s">
        <v>366</v>
      </c>
      <c r="F80" s="21"/>
    </row>
    <row r="81" customFormat="false" ht="14.1" hidden="false" customHeight="true" outlineLevel="0" collapsed="false">
      <c r="C81" s="29"/>
      <c r="F81" s="21"/>
    </row>
    <row r="82" customFormat="false" ht="14.1" hidden="false" customHeight="true" outlineLevel="0" collapsed="false">
      <c r="B82" s="21" t="s">
        <v>367</v>
      </c>
      <c r="C82" s="0" t="s">
        <v>368</v>
      </c>
      <c r="F82" s="21"/>
      <c r="H82" s="0" t="s">
        <v>369</v>
      </c>
      <c r="I82" s="0" t="s">
        <v>370</v>
      </c>
    </row>
    <row r="83" customFormat="false" ht="14.1" hidden="false" customHeight="true" outlineLevel="0" collapsed="false">
      <c r="C83" s="1" t="s">
        <v>371</v>
      </c>
      <c r="D83" s="0" t="n">
        <v>100</v>
      </c>
      <c r="F83" s="21"/>
      <c r="H83" s="0" t="s">
        <v>372</v>
      </c>
      <c r="I83" s="0" t="s">
        <v>373</v>
      </c>
    </row>
    <row r="84" customFormat="false" ht="14.1" hidden="false" customHeight="true" outlineLevel="0" collapsed="false">
      <c r="C84" s="1" t="s">
        <v>374</v>
      </c>
      <c r="D84" s="0" t="n">
        <v>30</v>
      </c>
      <c r="F84" s="21"/>
      <c r="H84" s="26" t="s">
        <v>375</v>
      </c>
      <c r="I84" s="0" t="s">
        <v>376</v>
      </c>
    </row>
    <row r="85" customFormat="false" ht="14.1" hidden="false" customHeight="true" outlineLevel="0" collapsed="false">
      <c r="C85" s="1" t="s">
        <v>377</v>
      </c>
      <c r="F85" s="21"/>
      <c r="H85" s="0" t="s">
        <v>378</v>
      </c>
      <c r="I85" s="26" t="s">
        <v>379</v>
      </c>
    </row>
    <row r="86" customFormat="false" ht="14.1" hidden="false" customHeight="true" outlineLevel="0" collapsed="false">
      <c r="C86" s="1" t="s">
        <v>380</v>
      </c>
      <c r="D86" s="0" t="n">
        <v>150</v>
      </c>
      <c r="F86" s="21"/>
      <c r="H86" s="0" t="s">
        <v>381</v>
      </c>
      <c r="I86" s="0" t="s">
        <v>382</v>
      </c>
    </row>
    <row r="87" customFormat="false" ht="15.75" hidden="false" customHeight="true" outlineLevel="0" collapsed="false">
      <c r="C87" s="30" t="s">
        <v>383</v>
      </c>
      <c r="D87" s="0" t="n">
        <v>12</v>
      </c>
      <c r="F87" s="21"/>
      <c r="H87" s="0" t="s">
        <v>384</v>
      </c>
      <c r="I87" s="0" t="s">
        <v>385</v>
      </c>
    </row>
    <row r="88" customFormat="false" ht="15.75" hidden="false" customHeight="true" outlineLevel="0" collapsed="false">
      <c r="C88" s="30"/>
      <c r="D88" s="0" t="n">
        <v>12</v>
      </c>
      <c r="F88" s="21"/>
      <c r="H88" s="0" t="s">
        <v>386</v>
      </c>
    </row>
    <row r="89" customFormat="false" ht="14.1" hidden="false" customHeight="true" outlineLevel="0" collapsed="false">
      <c r="C89" s="1" t="s">
        <v>387</v>
      </c>
      <c r="D89" s="0" t="n">
        <v>12</v>
      </c>
      <c r="F89" s="21"/>
      <c r="H89" s="0" t="s">
        <v>388</v>
      </c>
      <c r="I89" s="0" t="s">
        <v>389</v>
      </c>
    </row>
    <row r="90" customFormat="false" ht="14.1" hidden="false" customHeight="true" outlineLevel="0" collapsed="false">
      <c r="C90" s="1" t="s">
        <v>390</v>
      </c>
      <c r="D90" s="0" t="n">
        <v>12</v>
      </c>
      <c r="F90" s="21"/>
      <c r="H90" s="26" t="s">
        <v>391</v>
      </c>
      <c r="I90" s="26" t="s">
        <v>392</v>
      </c>
    </row>
    <row r="91" customFormat="false" ht="14.1" hidden="false" customHeight="true" outlineLevel="0" collapsed="false">
      <c r="C91" s="1" t="s">
        <v>393</v>
      </c>
      <c r="D91" s="0" t="n">
        <v>2</v>
      </c>
      <c r="F91" s="21"/>
      <c r="H91" s="26" t="s">
        <v>394</v>
      </c>
      <c r="I91" s="26" t="s">
        <v>395</v>
      </c>
    </row>
    <row r="92" customFormat="false" ht="14.1" hidden="false" customHeight="true" outlineLevel="0" collapsed="false">
      <c r="C92" s="1" t="s">
        <v>396</v>
      </c>
      <c r="D92" s="0" t="n">
        <v>2</v>
      </c>
      <c r="F92" s="21"/>
      <c r="H92" s="0" t="s">
        <v>397</v>
      </c>
      <c r="I92" s="26" t="s">
        <v>398</v>
      </c>
    </row>
    <row r="93" customFormat="false" ht="14.1" hidden="false" customHeight="true" outlineLevel="0" collapsed="false">
      <c r="C93" s="1" t="s">
        <v>399</v>
      </c>
      <c r="D93" s="0" t="n">
        <v>110</v>
      </c>
      <c r="F93" s="21"/>
      <c r="H93" s="26" t="s">
        <v>400</v>
      </c>
      <c r="I93" s="26" t="s">
        <v>401</v>
      </c>
    </row>
    <row r="94" customFormat="false" ht="14.1" hidden="false" customHeight="true" outlineLevel="0" collapsed="false">
      <c r="C94" s="1" t="s">
        <v>402</v>
      </c>
      <c r="D94" s="0" t="n">
        <v>7</v>
      </c>
      <c r="F94" s="21"/>
      <c r="H94" s="0" t="s">
        <v>403</v>
      </c>
      <c r="I94" s="0" t="s">
        <v>404</v>
      </c>
    </row>
    <row r="95" customFormat="false" ht="14.1" hidden="false" customHeight="true" outlineLevel="0" collapsed="false">
      <c r="C95" s="1" t="s">
        <v>405</v>
      </c>
      <c r="D95" s="0" t="n">
        <v>11</v>
      </c>
      <c r="F95" s="21"/>
      <c r="H95" s="0" t="s">
        <v>397</v>
      </c>
      <c r="I95" s="26" t="s">
        <v>406</v>
      </c>
    </row>
    <row r="96" customFormat="false" ht="14.1" hidden="false" customHeight="true" outlineLevel="0" collapsed="false">
      <c r="C96" s="1" t="s">
        <v>407</v>
      </c>
      <c r="D96" s="0" t="n">
        <v>11</v>
      </c>
      <c r="F96" s="21"/>
      <c r="H96" s="0" t="s">
        <v>397</v>
      </c>
      <c r="I96" s="26" t="s">
        <v>408</v>
      </c>
    </row>
    <row r="97" customFormat="false" ht="14.1" hidden="false" customHeight="true" outlineLevel="0" collapsed="false">
      <c r="C97" s="0" t="s">
        <v>409</v>
      </c>
      <c r="F97" s="21"/>
      <c r="H97" s="0" t="s">
        <v>410</v>
      </c>
    </row>
    <row r="98" customFormat="false" ht="14.1" hidden="false" customHeight="true" outlineLevel="0" collapsed="false">
      <c r="B98" s="21" t="s">
        <v>411</v>
      </c>
      <c r="C98" s="0"/>
      <c r="F98" s="21"/>
    </row>
    <row r="99" customFormat="false" ht="14.1" hidden="false" customHeight="true" outlineLevel="0" collapsed="false">
      <c r="B99" s="0" t="s">
        <v>317</v>
      </c>
      <c r="C99" s="1" t="s">
        <v>412</v>
      </c>
      <c r="D99" s="0" t="n">
        <v>1</v>
      </c>
      <c r="F99" s="21"/>
    </row>
    <row r="100" customFormat="false" ht="14.1" hidden="false" customHeight="true" outlineLevel="0" collapsed="false">
      <c r="C100" s="1" t="s">
        <v>413</v>
      </c>
      <c r="D100" s="0" t="n">
        <v>1</v>
      </c>
      <c r="F100" s="21"/>
      <c r="H100" s="31" t="s">
        <v>414</v>
      </c>
      <c r="I100" s="31"/>
      <c r="J100" s="31"/>
      <c r="K100" s="31"/>
      <c r="L100" s="31"/>
    </row>
    <row r="101" customFormat="false" ht="14.1" hidden="false" customHeight="true" outlineLevel="0" collapsed="false">
      <c r="C101" s="1" t="s">
        <v>415</v>
      </c>
      <c r="D101" s="0" t="n">
        <v>1</v>
      </c>
      <c r="E101" s="0" t="n">
        <v>126</v>
      </c>
      <c r="F101" s="21" t="n">
        <f aca="false">E101*D101</f>
        <v>126</v>
      </c>
      <c r="H101" s="32"/>
      <c r="I101" s="33" t="s">
        <v>416</v>
      </c>
      <c r="J101" s="33"/>
      <c r="K101" s="33" t="s">
        <v>417</v>
      </c>
      <c r="L101" s="33"/>
    </row>
    <row r="102" customFormat="false" ht="14.1" hidden="false" customHeight="true" outlineLevel="0" collapsed="false">
      <c r="C102" s="0"/>
      <c r="F102" s="21"/>
      <c r="H102" s="34" t="s">
        <v>418</v>
      </c>
      <c r="I102" s="34" t="n">
        <v>146</v>
      </c>
      <c r="J102" s="35" t="n">
        <f aca="false">I102*D103</f>
        <v>146</v>
      </c>
      <c r="K102" s="36" t="n">
        <v>192.64</v>
      </c>
      <c r="L102" s="35" t="n">
        <f aca="false">K102*D103</f>
        <v>192.64</v>
      </c>
    </row>
    <row r="103" customFormat="false" ht="14.1" hidden="false" customHeight="true" outlineLevel="0" collapsed="false">
      <c r="C103" s="1" t="s">
        <v>419</v>
      </c>
      <c r="D103" s="0" t="n">
        <v>1</v>
      </c>
      <c r="E103" s="0" t="n">
        <v>590</v>
      </c>
      <c r="F103" s="21" t="n">
        <f aca="false">E103*D103</f>
        <v>590</v>
      </c>
      <c r="H103" s="37"/>
      <c r="I103" s="37"/>
      <c r="J103" s="38"/>
      <c r="K103" s="37"/>
      <c r="L103" s="38"/>
    </row>
    <row r="104" customFormat="false" ht="14.1" hidden="false" customHeight="true" outlineLevel="0" collapsed="false">
      <c r="C104" s="1" t="s">
        <v>420</v>
      </c>
      <c r="D104" s="0" t="n">
        <v>1</v>
      </c>
      <c r="E104" s="0" t="n">
        <v>130</v>
      </c>
      <c r="F104" s="21" t="n">
        <f aca="false">E104*D104</f>
        <v>130</v>
      </c>
      <c r="H104" s="34" t="s">
        <v>421</v>
      </c>
      <c r="I104" s="34" t="n">
        <v>191</v>
      </c>
      <c r="J104" s="35" t="n">
        <f aca="false">D104*I104</f>
        <v>191</v>
      </c>
      <c r="K104" s="34" t="n">
        <v>122.8</v>
      </c>
      <c r="L104" s="35" t="n">
        <f aca="false">K104*D104</f>
        <v>122.8</v>
      </c>
    </row>
    <row r="105" customFormat="false" ht="14.1" hidden="false" customHeight="true" outlineLevel="0" collapsed="false">
      <c r="B105" s="0" t="s">
        <v>422</v>
      </c>
      <c r="C105" s="1" t="s">
        <v>423</v>
      </c>
      <c r="D105" s="0" t="n">
        <v>1</v>
      </c>
      <c r="F105" s="21"/>
      <c r="H105" s="34"/>
      <c r="I105" s="34"/>
      <c r="J105" s="35"/>
      <c r="K105" s="34"/>
      <c r="L105" s="35"/>
    </row>
    <row r="106" customFormat="false" ht="14.1" hidden="false" customHeight="true" outlineLevel="0" collapsed="false">
      <c r="B106" s="0" t="s">
        <v>424</v>
      </c>
      <c r="C106" s="1" t="s">
        <v>425</v>
      </c>
      <c r="F106" s="21"/>
      <c r="H106" s="34"/>
      <c r="I106" s="34"/>
      <c r="J106" s="35"/>
      <c r="K106" s="34"/>
      <c r="L106" s="35"/>
    </row>
    <row r="107" customFormat="false" ht="14.1" hidden="false" customHeight="true" outlineLevel="0" collapsed="false">
      <c r="C107" s="1" t="s">
        <v>426</v>
      </c>
      <c r="D107" s="0" t="n">
        <v>6</v>
      </c>
      <c r="E107" s="0" t="n">
        <v>119</v>
      </c>
      <c r="F107" s="21" t="n">
        <f aca="false">E107*D107</f>
        <v>714</v>
      </c>
      <c r="H107" s="34" t="s">
        <v>427</v>
      </c>
      <c r="I107" s="34" t="n">
        <v>61</v>
      </c>
      <c r="J107" s="35" t="n">
        <f aca="false">D107*I107</f>
        <v>366</v>
      </c>
      <c r="K107" s="34" t="n">
        <v>32.96</v>
      </c>
      <c r="L107" s="35" t="n">
        <f aca="false">(K107*D107)*2</f>
        <v>395.52</v>
      </c>
    </row>
    <row r="108" customFormat="false" ht="14.1" hidden="false" customHeight="true" outlineLevel="0" collapsed="false">
      <c r="C108" s="1" t="s">
        <v>428</v>
      </c>
      <c r="D108" s="0" t="n">
        <v>4</v>
      </c>
      <c r="E108" s="0" t="n">
        <v>167</v>
      </c>
      <c r="F108" s="21" t="n">
        <f aca="false">E108*D108</f>
        <v>668</v>
      </c>
      <c r="H108" s="34" t="s">
        <v>429</v>
      </c>
      <c r="I108" s="34" t="n">
        <v>69</v>
      </c>
      <c r="J108" s="35" t="n">
        <f aca="false">D108*I108</f>
        <v>276</v>
      </c>
      <c r="K108" s="34" t="n">
        <v>36.56</v>
      </c>
      <c r="L108" s="35" t="n">
        <f aca="false">(K108*D108)*2</f>
        <v>292.48</v>
      </c>
    </row>
    <row r="109" customFormat="false" ht="14.1" hidden="false" customHeight="true" outlineLevel="0" collapsed="false">
      <c r="C109" s="1" t="s">
        <v>430</v>
      </c>
      <c r="D109" s="0" t="n">
        <v>0</v>
      </c>
      <c r="E109" s="0" t="n">
        <v>470</v>
      </c>
      <c r="F109" s="21"/>
      <c r="H109" s="34" t="s">
        <v>431</v>
      </c>
      <c r="I109" s="34" t="n">
        <v>130</v>
      </c>
      <c r="J109" s="35"/>
      <c r="K109" s="34" t="n">
        <v>132.64</v>
      </c>
      <c r="L109" s="35"/>
    </row>
    <row r="110" customFormat="false" ht="14.1" hidden="false" customHeight="true" outlineLevel="0" collapsed="false">
      <c r="C110" s="1" t="s">
        <v>432</v>
      </c>
      <c r="D110" s="0" t="n">
        <v>1</v>
      </c>
      <c r="E110" s="0" t="n">
        <v>619</v>
      </c>
      <c r="F110" s="21"/>
      <c r="H110" s="34"/>
      <c r="I110" s="34"/>
      <c r="J110" s="38"/>
      <c r="K110" s="34"/>
      <c r="L110" s="38"/>
    </row>
    <row r="111" customFormat="false" ht="14.1" hidden="false" customHeight="true" outlineLevel="0" collapsed="false">
      <c r="C111" s="1" t="s">
        <v>433</v>
      </c>
      <c r="D111" s="0" t="n">
        <v>1</v>
      </c>
      <c r="F111" s="21"/>
      <c r="H111" s="37" t="s">
        <v>434</v>
      </c>
      <c r="I111" s="37"/>
      <c r="J111" s="38" t="s">
        <v>435</v>
      </c>
      <c r="K111" s="37"/>
      <c r="L111" s="38" t="s">
        <v>436</v>
      </c>
    </row>
    <row r="112" customFormat="false" ht="14.1" hidden="false" customHeight="true" outlineLevel="0" collapsed="false">
      <c r="C112" s="0"/>
      <c r="F112" s="21"/>
      <c r="H112" s="39" t="n">
        <f aca="false">F103+F104+F107+F108</f>
        <v>2102</v>
      </c>
      <c r="I112" s="39"/>
      <c r="J112" s="40" t="n">
        <f aca="false">F103+J102+J104+J107+J108</f>
        <v>1569</v>
      </c>
      <c r="K112" s="39"/>
      <c r="L112" s="40" t="n">
        <f aca="false">F103+L102+L104+L107+L108</f>
        <v>1593.44</v>
      </c>
    </row>
    <row r="113" customFormat="false" ht="14.1" hidden="false" customHeight="true" outlineLevel="0" collapsed="false">
      <c r="B113" s="21" t="s">
        <v>437</v>
      </c>
      <c r="C113" s="0"/>
      <c r="F113" s="21"/>
    </row>
    <row r="114" customFormat="false" ht="14.1" hidden="false" customHeight="true" outlineLevel="0" collapsed="false">
      <c r="B114" s="0" t="s">
        <v>438</v>
      </c>
      <c r="C114" s="1" t="s">
        <v>439</v>
      </c>
      <c r="D114" s="0" t="n">
        <v>6</v>
      </c>
      <c r="F114" s="21"/>
    </row>
    <row r="115" customFormat="false" ht="14.1" hidden="false" customHeight="true" outlineLevel="0" collapsed="false">
      <c r="B115" s="0" t="s">
        <v>440</v>
      </c>
      <c r="C115" s="1" t="s">
        <v>441</v>
      </c>
      <c r="D115" s="0" t="n">
        <v>17</v>
      </c>
      <c r="F115" s="21"/>
    </row>
    <row r="116" customFormat="false" ht="14.1" hidden="false" customHeight="true" outlineLevel="0" collapsed="false">
      <c r="B116" s="0" t="s">
        <v>442</v>
      </c>
      <c r="C116" s="1" t="s">
        <v>443</v>
      </c>
      <c r="D116" s="0" t="n">
        <v>7</v>
      </c>
      <c r="F116" s="21"/>
    </row>
    <row r="117" customFormat="false" ht="14.1" hidden="false" customHeight="true" outlineLevel="0" collapsed="false">
      <c r="B117" s="0" t="s">
        <v>444</v>
      </c>
      <c r="C117" s="0"/>
      <c r="D117" s="0" t="n">
        <v>10</v>
      </c>
      <c r="F117" s="21"/>
    </row>
    <row r="118" customFormat="false" ht="14.1" hidden="false" customHeight="true" outlineLevel="0" collapsed="false">
      <c r="B118" s="0" t="s">
        <v>445</v>
      </c>
      <c r="C118" s="0"/>
      <c r="D118" s="0" t="n">
        <v>7</v>
      </c>
      <c r="F118" s="21"/>
    </row>
    <row r="119" customFormat="false" ht="14.1" hidden="false" customHeight="true" outlineLevel="0" collapsed="false">
      <c r="B119" s="0" t="s">
        <v>446</v>
      </c>
      <c r="C119" s="0"/>
      <c r="F119" s="21"/>
    </row>
    <row r="120" customFormat="false" ht="14.1" hidden="false" customHeight="true" outlineLevel="0" collapsed="false">
      <c r="B120" s="0" t="s">
        <v>447</v>
      </c>
      <c r="C120" s="0"/>
      <c r="D120" s="0" t="n">
        <v>2</v>
      </c>
      <c r="F120" s="21"/>
    </row>
    <row r="121" customFormat="false" ht="14.1" hidden="false" customHeight="true" outlineLevel="0" collapsed="false">
      <c r="C121" s="0"/>
      <c r="F121" s="21"/>
    </row>
    <row r="122" customFormat="false" ht="14.1" hidden="false" customHeight="true" outlineLevel="0" collapsed="false">
      <c r="B122" s="21" t="s">
        <v>448</v>
      </c>
      <c r="C122" s="0"/>
      <c r="F122" s="21"/>
    </row>
    <row r="123" customFormat="false" ht="14.1" hidden="false" customHeight="true" outlineLevel="0" collapsed="false">
      <c r="B123" s="0" t="s">
        <v>449</v>
      </c>
      <c r="C123" s="29" t="s">
        <v>450</v>
      </c>
      <c r="D123" s="0" t="n">
        <v>30</v>
      </c>
      <c r="F123" s="21"/>
    </row>
    <row r="124" customFormat="false" ht="14.1" hidden="false" customHeight="true" outlineLevel="0" collapsed="false">
      <c r="B124" s="0" t="s">
        <v>451</v>
      </c>
      <c r="C124" s="29" t="s">
        <v>452</v>
      </c>
      <c r="D124" s="0" t="n">
        <v>20</v>
      </c>
      <c r="F124" s="21"/>
    </row>
    <row r="125" customFormat="false" ht="14.1" hidden="false" customHeight="true" outlineLevel="0" collapsed="false">
      <c r="C125" s="0"/>
      <c r="F125" s="21"/>
    </row>
    <row r="126" customFormat="false" ht="14.1" hidden="true" customHeight="true" outlineLevel="0" collapsed="false">
      <c r="B126" s="41" t="s">
        <v>453</v>
      </c>
      <c r="C126" s="42"/>
      <c r="D126" s="43"/>
      <c r="F126" s="21"/>
    </row>
    <row r="127" customFormat="false" ht="14.1" hidden="true" customHeight="true" outlineLevel="0" collapsed="false">
      <c r="B127" s="43" t="s">
        <v>454</v>
      </c>
      <c r="C127" s="42" t="s">
        <v>455</v>
      </c>
      <c r="D127" s="43" t="n">
        <v>4</v>
      </c>
      <c r="F127" s="21"/>
    </row>
    <row r="128" customFormat="false" ht="14.1" hidden="true" customHeight="true" outlineLevel="0" collapsed="false">
      <c r="B128" s="43" t="s">
        <v>456</v>
      </c>
      <c r="C128" s="42" t="s">
        <v>457</v>
      </c>
      <c r="D128" s="43" t="n">
        <v>2</v>
      </c>
      <c r="F128" s="21"/>
    </row>
    <row r="129" customFormat="false" ht="14.1" hidden="true" customHeight="true" outlineLevel="0" collapsed="false">
      <c r="B129" s="43" t="s">
        <v>458</v>
      </c>
      <c r="C129" s="42"/>
      <c r="D129" s="43" t="n">
        <v>2</v>
      </c>
      <c r="F129" s="21"/>
    </row>
    <row r="130" customFormat="false" ht="14.1" hidden="true" customHeight="true" outlineLevel="0" collapsed="false">
      <c r="B130" s="43" t="s">
        <v>459</v>
      </c>
      <c r="C130" s="42" t="s">
        <v>460</v>
      </c>
      <c r="D130" s="43" t="n">
        <v>2</v>
      </c>
      <c r="F130" s="21"/>
    </row>
    <row r="131" customFormat="false" ht="14.1" hidden="true" customHeight="true" outlineLevel="0" collapsed="false">
      <c r="B131" s="43" t="s">
        <v>461</v>
      </c>
      <c r="C131" s="42"/>
      <c r="D131" s="43" t="n">
        <v>2</v>
      </c>
      <c r="F131" s="21"/>
    </row>
    <row r="132" customFormat="false" ht="14.1" hidden="true" customHeight="true" outlineLevel="0" collapsed="false">
      <c r="B132" s="43" t="s">
        <v>462</v>
      </c>
      <c r="C132" s="42" t="s">
        <v>463</v>
      </c>
      <c r="D132" s="43" t="n">
        <v>1</v>
      </c>
      <c r="F132" s="21"/>
    </row>
    <row r="133" customFormat="false" ht="14.1" hidden="true" customHeight="true" outlineLevel="0" collapsed="false">
      <c r="B133" s="43" t="s">
        <v>464</v>
      </c>
      <c r="C133" s="42" t="s">
        <v>465</v>
      </c>
      <c r="D133" s="43" t="n">
        <v>1</v>
      </c>
      <c r="F133" s="21"/>
    </row>
    <row r="134" customFormat="false" ht="14.1" hidden="true" customHeight="true" outlineLevel="0" collapsed="false">
      <c r="B134" s="43" t="s">
        <v>466</v>
      </c>
      <c r="C134" s="42" t="s">
        <v>467</v>
      </c>
      <c r="D134" s="43" t="n">
        <v>2</v>
      </c>
      <c r="F134" s="21"/>
    </row>
    <row r="135" customFormat="false" ht="14.1" hidden="true" customHeight="true" outlineLevel="0" collapsed="false">
      <c r="B135" s="43" t="s">
        <v>468</v>
      </c>
      <c r="C135" s="42" t="s">
        <v>469</v>
      </c>
      <c r="D135" s="43" t="n">
        <v>2</v>
      </c>
      <c r="F135" s="21"/>
    </row>
    <row r="136" customFormat="false" ht="14.1" hidden="true" customHeight="true" outlineLevel="0" collapsed="false">
      <c r="B136" s="43" t="s">
        <v>470</v>
      </c>
      <c r="C136" s="42" t="s">
        <v>471</v>
      </c>
      <c r="D136" s="43" t="n">
        <v>14</v>
      </c>
      <c r="F136" s="21"/>
    </row>
    <row r="137" customFormat="false" ht="14.1" hidden="true" customHeight="true" outlineLevel="0" collapsed="false">
      <c r="B137" s="43" t="s">
        <v>472</v>
      </c>
      <c r="C137" s="42" t="s">
        <v>473</v>
      </c>
      <c r="D137" s="43" t="n">
        <v>10</v>
      </c>
      <c r="F137" s="21"/>
    </row>
    <row r="138" customFormat="false" ht="14.1" hidden="true" customHeight="true" outlineLevel="0" collapsed="false">
      <c r="B138" s="43" t="s">
        <v>474</v>
      </c>
      <c r="C138" s="42" t="s">
        <v>475</v>
      </c>
      <c r="D138" s="43" t="n">
        <v>8</v>
      </c>
      <c r="F138" s="21"/>
    </row>
    <row r="139" customFormat="false" ht="14.1" hidden="false" customHeight="true" outlineLevel="0" collapsed="false">
      <c r="C139" s="0"/>
      <c r="F139" s="21"/>
    </row>
    <row r="140" customFormat="false" ht="14.1" hidden="false" customHeight="true" outlineLevel="0" collapsed="false">
      <c r="B140" s="21" t="s">
        <v>476</v>
      </c>
      <c r="C140" s="0"/>
      <c r="F140" s="21"/>
    </row>
    <row r="141" customFormat="false" ht="14.1" hidden="false" customHeight="true" outlineLevel="0" collapsed="false">
      <c r="C141" s="1" t="s">
        <v>477</v>
      </c>
      <c r="D141" s="0" t="n">
        <f aca="false">20*25</f>
        <v>500</v>
      </c>
      <c r="F141" s="21"/>
    </row>
    <row r="142" customFormat="false" ht="14.1" hidden="false" customHeight="true" outlineLevel="0" collapsed="false">
      <c r="C142" s="1" t="s">
        <v>478</v>
      </c>
      <c r="D142" s="0" t="n">
        <f aca="false">4*25</f>
        <v>100</v>
      </c>
      <c r="F142" s="21"/>
    </row>
    <row r="143" customFormat="false" ht="14.1" hidden="false" customHeight="true" outlineLevel="0" collapsed="false">
      <c r="C143" s="1" t="s">
        <v>479</v>
      </c>
      <c r="D143" s="0" t="n">
        <f aca="false">7*25</f>
        <v>175</v>
      </c>
      <c r="F143" s="21"/>
    </row>
    <row r="146" customFormat="false" ht="14.1" hidden="false" customHeight="true" outlineLevel="0" collapsed="false">
      <c r="F146" s="44" t="n">
        <f aca="false">SUM(F4:F145)</f>
        <v>7814.15</v>
      </c>
    </row>
    <row r="65536" customFormat="false" ht="12.75" hidden="false" customHeight="true" outlineLevel="0" collapsed="false"/>
  </sheetData>
  <mergeCells count="3">
    <mergeCell ref="H100:L100"/>
    <mergeCell ref="I101:J101"/>
    <mergeCell ref="K101:L101"/>
  </mergeCells>
  <hyperlinks>
    <hyperlink ref="C21" r:id="rId2" display="3RV2011-0KA10 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65536"/>
  <sheetViews>
    <sheetView windowProtection="false" showFormulas="false" showGridLines="true" showRowColHeaders="true" showZeros="true" rightToLeft="false" tabSelected="false" showOutlineSymbols="true" defaultGridColor="true" view="normal" topLeftCell="C12" colorId="64" zoomScale="95" zoomScaleNormal="95" zoomScalePageLayoutView="100" workbookViewId="0">
      <selection pane="topLeft" activeCell="C33" activeCellId="0" sqref="C33"/>
    </sheetView>
  </sheetViews>
  <sheetFormatPr defaultRowHeight="12.2"/>
  <cols>
    <col collapsed="false" hidden="false" max="1" min="1" style="0" width="11.5714285714286"/>
    <col collapsed="false" hidden="false" max="2" min="2" style="0" width="28.2857142857143"/>
    <col collapsed="false" hidden="false" max="3" min="3" style="1" width="32.1479591836735"/>
    <col collapsed="false" hidden="false" max="4" min="4" style="0" width="8.29081632653061"/>
    <col collapsed="false" hidden="false" max="7" min="5" style="0" width="11.5714285714286"/>
    <col collapsed="false" hidden="false" max="9" min="8" style="0" width="22.7040816326531"/>
    <col collapsed="false" hidden="false" max="10" min="10" style="0" width="23.1479591836735"/>
    <col collapsed="false" hidden="false" max="11" min="11" style="0" width="18.5765306122449"/>
    <col collapsed="false" hidden="false" max="12" min="12" style="0" width="23.1479591836735"/>
    <col collapsed="false" hidden="false" max="1025" min="13" style="0" width="11.5714285714286"/>
  </cols>
  <sheetData>
    <row r="1" customFormat="false" ht="14.85" hidden="false" customHeight="true" outlineLevel="0" collapsed="false">
      <c r="C1" s="0"/>
    </row>
    <row r="2" customFormat="false" ht="14.85" hidden="false" customHeight="true" outlineLevel="0" collapsed="false">
      <c r="B2" s="5" t="s">
        <v>257</v>
      </c>
      <c r="C2" s="5" t="s">
        <v>258</v>
      </c>
      <c r="D2" s="5" t="s">
        <v>259</v>
      </c>
      <c r="E2" s="5" t="s">
        <v>260</v>
      </c>
      <c r="F2" s="5" t="s">
        <v>261</v>
      </c>
      <c r="H2" s="0" t="s">
        <v>262</v>
      </c>
    </row>
    <row r="3" customFormat="false" ht="14.85" hidden="false" customHeight="true" outlineLevel="0" collapsed="false">
      <c r="B3" s="21" t="s">
        <v>263</v>
      </c>
      <c r="C3" s="0"/>
      <c r="F3" s="21"/>
    </row>
    <row r="4" customFormat="false" ht="14.1" hidden="false" customHeight="true" outlineLevel="0" collapsed="false">
      <c r="B4" s="0" t="s">
        <v>264</v>
      </c>
      <c r="C4" s="22" t="s">
        <v>265</v>
      </c>
      <c r="D4" s="0" t="n">
        <v>1</v>
      </c>
      <c r="E4" s="0" t="n">
        <v>654.8</v>
      </c>
      <c r="F4" s="21" t="n">
        <f aca="false">D4*E4</f>
        <v>654.8</v>
      </c>
    </row>
    <row r="5" customFormat="false" ht="14.1" hidden="false" customHeight="true" outlineLevel="0" collapsed="false">
      <c r="B5" s="0" t="s">
        <v>266</v>
      </c>
      <c r="C5" s="22" t="s">
        <v>267</v>
      </c>
      <c r="D5" s="0" t="n">
        <v>1</v>
      </c>
      <c r="E5" s="0" t="n">
        <v>85.33</v>
      </c>
      <c r="F5" s="21" t="n">
        <f aca="false">D5*E5</f>
        <v>85.33</v>
      </c>
    </row>
    <row r="6" customFormat="false" ht="14.1" hidden="false" customHeight="true" outlineLevel="0" collapsed="false">
      <c r="B6" s="0" t="s">
        <v>268</v>
      </c>
      <c r="C6" s="23" t="s">
        <v>269</v>
      </c>
      <c r="D6" s="0" t="n">
        <v>1</v>
      </c>
      <c r="E6" s="0" t="n">
        <v>390.77</v>
      </c>
      <c r="F6" s="21" t="n">
        <f aca="false">D6*E6</f>
        <v>390.77</v>
      </c>
    </row>
    <row r="7" customFormat="false" ht="14.1" hidden="false" customHeight="true" outlineLevel="0" collapsed="false">
      <c r="B7" s="0" t="s">
        <v>270</v>
      </c>
      <c r="C7" s="22" t="s">
        <v>271</v>
      </c>
      <c r="D7" s="0" t="n">
        <v>1</v>
      </c>
      <c r="E7" s="0" t="n">
        <v>39.16</v>
      </c>
      <c r="F7" s="21" t="n">
        <f aca="false">D7*E7</f>
        <v>39.16</v>
      </c>
    </row>
    <row r="8" customFormat="false" ht="14.1" hidden="false" customHeight="true" outlineLevel="0" collapsed="false">
      <c r="B8" s="0" t="s">
        <v>270</v>
      </c>
      <c r="C8" s="1" t="s">
        <v>272</v>
      </c>
      <c r="D8" s="0" t="n">
        <v>1</v>
      </c>
      <c r="E8" s="0" t="n">
        <v>71.14</v>
      </c>
      <c r="F8" s="21" t="n">
        <f aca="false">D8*E8</f>
        <v>71.14</v>
      </c>
    </row>
    <row r="9" customFormat="false" ht="14.1" hidden="false" customHeight="true" outlineLevel="0" collapsed="false">
      <c r="B9" s="0" t="s">
        <v>273</v>
      </c>
      <c r="C9" s="1" t="s">
        <v>274</v>
      </c>
      <c r="D9" s="0" t="n">
        <v>1</v>
      </c>
      <c r="E9" s="0" t="n">
        <v>19.58</v>
      </c>
      <c r="F9" s="21" t="n">
        <f aca="false">D9*E9</f>
        <v>19.58</v>
      </c>
    </row>
    <row r="10" customFormat="false" ht="14.1" hidden="false" customHeight="true" outlineLevel="0" collapsed="false">
      <c r="B10" s="0" t="s">
        <v>275</v>
      </c>
      <c r="C10" s="1" t="s">
        <v>276</v>
      </c>
      <c r="D10" s="0" t="n">
        <v>1</v>
      </c>
      <c r="E10" s="0" t="n">
        <v>16.62</v>
      </c>
      <c r="F10" s="21" t="n">
        <f aca="false">D10*E10</f>
        <v>16.62</v>
      </c>
    </row>
    <row r="11" customFormat="false" ht="14.1" hidden="false" customHeight="true" outlineLevel="0" collapsed="false">
      <c r="B11" s="0" t="s">
        <v>277</v>
      </c>
      <c r="C11" s="1" t="s">
        <v>278</v>
      </c>
      <c r="D11" s="0" t="n">
        <v>1</v>
      </c>
      <c r="E11" s="0" t="n">
        <v>26.19</v>
      </c>
      <c r="F11" s="21" t="n">
        <f aca="false">D11*E11</f>
        <v>26.19</v>
      </c>
    </row>
    <row r="12" customFormat="false" ht="14.1" hidden="false" customHeight="true" outlineLevel="0" collapsed="false">
      <c r="B12" s="0" t="s">
        <v>279</v>
      </c>
      <c r="C12" s="22" t="s">
        <v>280</v>
      </c>
      <c r="D12" s="0" t="n">
        <v>1</v>
      </c>
      <c r="E12" s="0" t="n">
        <v>13.23</v>
      </c>
      <c r="F12" s="21" t="n">
        <f aca="false">D12*E12</f>
        <v>13.23</v>
      </c>
    </row>
    <row r="13" customFormat="false" ht="14.1" hidden="false" customHeight="true" outlineLevel="0" collapsed="false">
      <c r="B13" s="0" t="s">
        <v>281</v>
      </c>
      <c r="C13" s="22" t="s">
        <v>282</v>
      </c>
      <c r="D13" s="0" t="n">
        <v>1</v>
      </c>
      <c r="E13" s="0" t="n">
        <v>7.11</v>
      </c>
      <c r="F13" s="21" t="n">
        <f aca="false">D13*E13</f>
        <v>7.11</v>
      </c>
    </row>
    <row r="14" customFormat="false" ht="14.85" hidden="false" customHeight="true" outlineLevel="0" collapsed="false">
      <c r="B14" s="0" t="s">
        <v>283</v>
      </c>
      <c r="C14" s="24" t="s">
        <v>284</v>
      </c>
      <c r="D14" s="25" t="n">
        <v>7</v>
      </c>
      <c r="E14" s="0" t="n">
        <v>22.51</v>
      </c>
      <c r="F14" s="21" t="n">
        <f aca="false">D14*E14</f>
        <v>157.57</v>
      </c>
    </row>
    <row r="15" customFormat="false" ht="14.1" hidden="false" customHeight="true" outlineLevel="0" collapsed="false">
      <c r="C15" s="0"/>
      <c r="F15" s="21"/>
      <c r="H15" s="44" t="s">
        <v>480</v>
      </c>
      <c r="I15" s="44"/>
      <c r="J15" s="44"/>
      <c r="K15" s="44"/>
    </row>
    <row r="16" customFormat="false" ht="14.1" hidden="false" customHeight="true" outlineLevel="0" collapsed="false">
      <c r="B16" s="21" t="s">
        <v>285</v>
      </c>
      <c r="C16" s="0"/>
      <c r="F16" s="21"/>
      <c r="H16" s="44"/>
      <c r="I16" s="45"/>
      <c r="J16" s="44"/>
      <c r="K16" s="44"/>
    </row>
    <row r="17" customFormat="false" ht="14.1" hidden="false" customHeight="true" outlineLevel="0" collapsed="false">
      <c r="B17" s="0" t="s">
        <v>286</v>
      </c>
      <c r="C17" s="0" t="s">
        <v>287</v>
      </c>
      <c r="D17" s="0" t="n">
        <v>26</v>
      </c>
      <c r="E17" s="0" t="n">
        <v>44.05</v>
      </c>
      <c r="F17" s="21" t="n">
        <f aca="false">D17*E17</f>
        <v>1145.3</v>
      </c>
      <c r="G17" s="0" t="s">
        <v>288</v>
      </c>
      <c r="H17" s="46" t="s">
        <v>481</v>
      </c>
      <c r="I17" s="47" t="n">
        <v>26</v>
      </c>
      <c r="J17" s="44" t="n">
        <v>19.99</v>
      </c>
      <c r="K17" s="44" t="n">
        <f aca="false">J17*D17</f>
        <v>519.74</v>
      </c>
      <c r="L17" s="0" t="s">
        <v>289</v>
      </c>
    </row>
    <row r="18" customFormat="false" ht="15.75" hidden="false" customHeight="true" outlineLevel="0" collapsed="false">
      <c r="C18" s="26" t="s">
        <v>290</v>
      </c>
      <c r="D18" s="0" t="n">
        <v>4</v>
      </c>
      <c r="E18" s="0" t="n">
        <v>47.05</v>
      </c>
      <c r="F18" s="21" t="n">
        <f aca="false">D18*E18</f>
        <v>188.2</v>
      </c>
      <c r="H18" s="46" t="s">
        <v>482</v>
      </c>
      <c r="I18" s="47" t="n">
        <v>4</v>
      </c>
      <c r="J18" s="44" t="n">
        <v>22.55</v>
      </c>
      <c r="K18" s="44" t="n">
        <f aca="false">J18*D18</f>
        <v>90.2</v>
      </c>
      <c r="L18" s="0" t="s">
        <v>291</v>
      </c>
    </row>
    <row r="19" customFormat="false" ht="15.75" hidden="false" customHeight="true" outlineLevel="0" collapsed="false">
      <c r="B19" s="25" t="s">
        <v>292</v>
      </c>
      <c r="C19" s="26" t="s">
        <v>293</v>
      </c>
      <c r="D19" s="0" t="n">
        <v>8</v>
      </c>
      <c r="E19" s="0" t="n">
        <v>9.5</v>
      </c>
      <c r="F19" s="21" t="n">
        <f aca="false">D19*E19</f>
        <v>76</v>
      </c>
      <c r="H19" s="46" t="s">
        <v>483</v>
      </c>
      <c r="I19" s="47" t="n">
        <v>8</v>
      </c>
      <c r="J19" s="44" t="n">
        <v>6.49</v>
      </c>
      <c r="K19" s="44" t="n">
        <f aca="false">J19*D19</f>
        <v>51.92</v>
      </c>
    </row>
    <row r="20" customFormat="false" ht="14.1" hidden="false" customHeight="true" outlineLevel="0" collapsed="false">
      <c r="B20" s="25"/>
      <c r="C20" s="27"/>
      <c r="F20" s="21" t="n">
        <f aca="false">D20*E20</f>
        <v>0</v>
      </c>
      <c r="H20" s="47"/>
      <c r="I20" s="47"/>
      <c r="J20" s="44"/>
      <c r="K20" s="44" t="n">
        <f aca="false">J20*D20</f>
        <v>0</v>
      </c>
    </row>
    <row r="21" customFormat="false" ht="15.75" hidden="false" customHeight="true" outlineLevel="0" collapsed="false">
      <c r="B21" s="0" t="s">
        <v>0</v>
      </c>
      <c r="C21" s="28" t="s">
        <v>484</v>
      </c>
      <c r="D21" s="0" t="n">
        <v>3</v>
      </c>
      <c r="E21" s="0" t="n">
        <v>32.45</v>
      </c>
      <c r="F21" s="21" t="n">
        <f aca="false">D21*E21</f>
        <v>97.35</v>
      </c>
      <c r="H21" s="46" t="s">
        <v>485</v>
      </c>
      <c r="I21" s="47" t="n">
        <v>3</v>
      </c>
      <c r="J21" s="44" t="n">
        <v>23.17</v>
      </c>
      <c r="K21" s="44" t="n">
        <f aca="false">J21*D21</f>
        <v>69.51</v>
      </c>
      <c r="L21" s="0" t="n">
        <v>0.37</v>
      </c>
      <c r="M21" s="0" t="n">
        <v>1.1</v>
      </c>
    </row>
    <row r="22" customFormat="false" ht="15.75" hidden="false" customHeight="true" outlineLevel="0" collapsed="false">
      <c r="C22" s="28" t="s">
        <v>486</v>
      </c>
      <c r="D22" s="0" t="n">
        <v>6</v>
      </c>
      <c r="E22" s="0" t="n">
        <v>32.45</v>
      </c>
      <c r="F22" s="21" t="n">
        <f aca="false">D22*E22</f>
        <v>194.7</v>
      </c>
      <c r="H22" s="46" t="s">
        <v>485</v>
      </c>
      <c r="I22" s="47" t="n">
        <v>6</v>
      </c>
      <c r="J22" s="44" t="n">
        <v>23.17</v>
      </c>
      <c r="K22" s="44" t="n">
        <f aca="false">J22*D22</f>
        <v>139.02</v>
      </c>
      <c r="L22" s="0" t="n">
        <v>0.55</v>
      </c>
      <c r="M22" s="0" t="n">
        <v>1.38</v>
      </c>
    </row>
    <row r="23" customFormat="false" ht="15.75" hidden="false" customHeight="true" outlineLevel="0" collapsed="false">
      <c r="C23" s="28" t="s">
        <v>487</v>
      </c>
      <c r="D23" s="0" t="n">
        <v>10</v>
      </c>
      <c r="E23" s="0" t="n">
        <v>33.94</v>
      </c>
      <c r="F23" s="21" t="n">
        <f aca="false">D23*E23</f>
        <v>339.4</v>
      </c>
      <c r="H23" s="46" t="s">
        <v>488</v>
      </c>
      <c r="I23" s="47" t="n">
        <v>10</v>
      </c>
      <c r="J23" s="44" t="n">
        <v>23.05</v>
      </c>
      <c r="K23" s="44" t="n">
        <f aca="false">J23*D23</f>
        <v>230.5</v>
      </c>
      <c r="L23" s="0" t="n">
        <v>0.75</v>
      </c>
      <c r="M23" s="0" t="n">
        <v>1.88</v>
      </c>
    </row>
    <row r="24" customFormat="false" ht="15.75" hidden="false" customHeight="true" outlineLevel="0" collapsed="false">
      <c r="C24" s="28" t="s">
        <v>489</v>
      </c>
      <c r="D24" s="0" t="n">
        <v>1</v>
      </c>
      <c r="E24" s="0" t="n">
        <v>33.94</v>
      </c>
      <c r="F24" s="21" t="n">
        <f aca="false">D24*E24</f>
        <v>33.94</v>
      </c>
      <c r="H24" s="46" t="s">
        <v>490</v>
      </c>
      <c r="I24" s="47" t="n">
        <v>1</v>
      </c>
      <c r="J24" s="44" t="n">
        <v>23.17</v>
      </c>
      <c r="K24" s="44" t="n">
        <f aca="false">J24*D24</f>
        <v>23.17</v>
      </c>
      <c r="L24" s="0" t="n">
        <v>1.1</v>
      </c>
      <c r="M24" s="0" t="n">
        <v>2.75</v>
      </c>
    </row>
    <row r="25" customFormat="false" ht="15.75" hidden="false" customHeight="true" outlineLevel="0" collapsed="false">
      <c r="C25" s="28" t="s">
        <v>491</v>
      </c>
      <c r="D25" s="0" t="n">
        <v>1</v>
      </c>
      <c r="E25" s="0" t="n">
        <v>38.01</v>
      </c>
      <c r="F25" s="21" t="n">
        <f aca="false">D25*E25</f>
        <v>38.01</v>
      </c>
      <c r="H25" s="46" t="s">
        <v>492</v>
      </c>
      <c r="I25" s="47" t="n">
        <v>1</v>
      </c>
      <c r="J25" s="44" t="n">
        <v>28.12</v>
      </c>
      <c r="K25" s="44" t="n">
        <f aca="false">J25*D25</f>
        <v>28.12</v>
      </c>
      <c r="L25" s="0" t="n">
        <v>4</v>
      </c>
      <c r="M25" s="0" t="n">
        <v>10</v>
      </c>
    </row>
    <row r="26" customFormat="false" ht="15.75" hidden="false" customHeight="true" outlineLevel="0" collapsed="false">
      <c r="C26" s="28" t="s">
        <v>493</v>
      </c>
      <c r="D26" s="0" t="n">
        <v>1</v>
      </c>
      <c r="E26" s="0" t="n">
        <v>39.55</v>
      </c>
      <c r="F26" s="21" t="n">
        <f aca="false">D26*E26</f>
        <v>39.55</v>
      </c>
      <c r="H26" s="46" t="s">
        <v>494</v>
      </c>
      <c r="I26" s="47" t="n">
        <v>1</v>
      </c>
      <c r="J26" s="44" t="n">
        <v>30.93</v>
      </c>
      <c r="K26" s="44" t="n">
        <f aca="false">J26*D26</f>
        <v>30.93</v>
      </c>
      <c r="L26" s="0" t="n">
        <v>5.5</v>
      </c>
      <c r="M26" s="0" t="n">
        <v>13.75</v>
      </c>
    </row>
    <row r="27" customFormat="false" ht="15.75" hidden="false" customHeight="true" outlineLevel="0" collapsed="false">
      <c r="B27" s="0" t="s">
        <v>300</v>
      </c>
      <c r="C27" s="28" t="s">
        <v>495</v>
      </c>
      <c r="F27" s="21" t="n">
        <f aca="false">D27*E27</f>
        <v>0</v>
      </c>
      <c r="H27" s="47"/>
      <c r="I27" s="47"/>
      <c r="J27" s="44"/>
      <c r="K27" s="44" t="n">
        <f aca="false">J27*D27</f>
        <v>0</v>
      </c>
    </row>
    <row r="28" customFormat="false" ht="15.75" hidden="false" customHeight="true" outlineLevel="0" collapsed="false">
      <c r="B28" s="0" t="s">
        <v>302</v>
      </c>
      <c r="C28" s="28" t="s">
        <v>496</v>
      </c>
      <c r="D28" s="0" t="n">
        <v>5</v>
      </c>
      <c r="F28" s="21" t="n">
        <f aca="false">D28*E28</f>
        <v>0</v>
      </c>
      <c r="H28" s="46" t="s">
        <v>497</v>
      </c>
      <c r="I28" s="47" t="n">
        <v>4</v>
      </c>
      <c r="J28" s="44" t="n">
        <v>7.47</v>
      </c>
      <c r="K28" s="44" t="n">
        <f aca="false">J28*D28</f>
        <v>37.35</v>
      </c>
    </row>
    <row r="29" customFormat="false" ht="15.75" hidden="false" customHeight="true" outlineLevel="0" collapsed="false">
      <c r="B29" s="0" t="s">
        <v>304</v>
      </c>
      <c r="C29" s="28" t="s">
        <v>498</v>
      </c>
      <c r="D29" s="0" t="n">
        <v>4</v>
      </c>
      <c r="E29" s="0" t="n">
        <v>7.92</v>
      </c>
      <c r="F29" s="21" t="n">
        <f aca="false">D29*E29</f>
        <v>31.68</v>
      </c>
      <c r="H29" s="47" t="s">
        <v>499</v>
      </c>
      <c r="I29" s="47" t="n">
        <v>4</v>
      </c>
      <c r="J29" s="44"/>
      <c r="K29" s="44" t="n">
        <f aca="false">J29*D29</f>
        <v>0</v>
      </c>
    </row>
    <row r="30" customFormat="false" ht="15.75" hidden="false" customHeight="true" outlineLevel="0" collapsed="false">
      <c r="B30" s="0" t="s">
        <v>306</v>
      </c>
      <c r="C30" s="28" t="s">
        <v>500</v>
      </c>
      <c r="D30" s="0" t="n">
        <v>4</v>
      </c>
      <c r="E30" s="0" t="n">
        <v>5.36</v>
      </c>
      <c r="F30" s="21" t="n">
        <f aca="false">D30*E30</f>
        <v>21.44</v>
      </c>
      <c r="H30" s="46" t="s">
        <v>501</v>
      </c>
      <c r="I30" s="47" t="n">
        <v>4</v>
      </c>
      <c r="J30" s="44" t="n">
        <v>5.19</v>
      </c>
      <c r="K30" s="44" t="n">
        <f aca="false">J30*5</f>
        <v>25.95</v>
      </c>
    </row>
    <row r="31" customFormat="false" ht="15.75" hidden="false" customHeight="true" outlineLevel="0" collapsed="false">
      <c r="B31" s="0" t="s">
        <v>308</v>
      </c>
      <c r="C31" s="28" t="s">
        <v>502</v>
      </c>
      <c r="D31" s="0" t="n">
        <v>22</v>
      </c>
      <c r="E31" s="0" t="n">
        <v>5.19</v>
      </c>
      <c r="F31" s="21" t="n">
        <f aca="false">D31*E31</f>
        <v>114.18</v>
      </c>
      <c r="H31" s="46" t="s">
        <v>503</v>
      </c>
      <c r="I31" s="47" t="n">
        <v>22</v>
      </c>
      <c r="J31" s="44" t="n">
        <v>4.56</v>
      </c>
      <c r="K31" s="44" t="n">
        <f aca="false">J31*D31</f>
        <v>100.32</v>
      </c>
    </row>
    <row r="32" customFormat="false" ht="14.1" hidden="false" customHeight="true" outlineLevel="0" collapsed="false">
      <c r="C32" s="0"/>
      <c r="F32" s="21"/>
      <c r="H32" s="44"/>
      <c r="I32" s="44"/>
      <c r="J32" s="44"/>
      <c r="K32" s="44" t="n">
        <f aca="false">J32*D32</f>
        <v>0</v>
      </c>
      <c r="L32" s="0" t="s">
        <v>504</v>
      </c>
    </row>
    <row r="33" customFormat="false" ht="14.1" hidden="false" customHeight="true" outlineLevel="0" collapsed="false">
      <c r="B33" s="0" t="s">
        <v>310</v>
      </c>
      <c r="C33" s="1" t="s">
        <v>311</v>
      </c>
      <c r="D33" s="0" t="n">
        <v>1</v>
      </c>
      <c r="E33" s="0" t="n">
        <v>180.7</v>
      </c>
      <c r="F33" s="21" t="n">
        <f aca="false">D33*E33</f>
        <v>180.7</v>
      </c>
      <c r="H33" s="44"/>
      <c r="I33" s="44"/>
      <c r="J33" s="44"/>
      <c r="K33" s="44" t="n">
        <f aca="false">J33*D33</f>
        <v>0</v>
      </c>
      <c r="L33" s="0" t="s">
        <v>505</v>
      </c>
      <c r="M33" s="0" t="n">
        <v>171</v>
      </c>
    </row>
    <row r="34" customFormat="false" ht="14.1" hidden="false" customHeight="true" outlineLevel="0" collapsed="false">
      <c r="B34" s="0" t="s">
        <v>312</v>
      </c>
      <c r="C34" s="1" t="s">
        <v>313</v>
      </c>
      <c r="D34" s="0" t="n">
        <v>2</v>
      </c>
      <c r="E34" s="0" t="n">
        <v>197.6</v>
      </c>
      <c r="F34" s="21" t="n">
        <f aca="false">D34*E34</f>
        <v>395.2</v>
      </c>
      <c r="H34" s="44"/>
      <c r="I34" s="44"/>
      <c r="J34" s="44"/>
      <c r="K34" s="44" t="n">
        <f aca="false">J34*D34</f>
        <v>0</v>
      </c>
    </row>
    <row r="35" customFormat="false" ht="14.1" hidden="false" customHeight="true" outlineLevel="0" collapsed="false">
      <c r="B35" s="0" t="s">
        <v>314</v>
      </c>
      <c r="C35" s="1" t="s">
        <v>44</v>
      </c>
      <c r="D35" s="0" t="n">
        <v>3</v>
      </c>
      <c r="E35" s="0" t="n">
        <v>226.2</v>
      </c>
      <c r="F35" s="21" t="n">
        <f aca="false">D35*E35</f>
        <v>678.6</v>
      </c>
      <c r="H35" s="44"/>
      <c r="I35" s="44"/>
      <c r="J35" s="44"/>
      <c r="K35" s="44" t="n">
        <f aca="false">J35*D35</f>
        <v>0</v>
      </c>
    </row>
    <row r="36" customFormat="false" ht="14.1" hidden="false" customHeight="true" outlineLevel="0" collapsed="false">
      <c r="B36" s="0" t="s">
        <v>315</v>
      </c>
      <c r="C36" s="1" t="s">
        <v>64</v>
      </c>
      <c r="D36" s="0" t="n">
        <v>2</v>
      </c>
      <c r="E36" s="0" t="n">
        <v>265.2</v>
      </c>
      <c r="F36" s="21" t="n">
        <f aca="false">D36*E36</f>
        <v>530.4</v>
      </c>
      <c r="H36" s="44"/>
      <c r="I36" s="44"/>
      <c r="J36" s="44"/>
      <c r="K36" s="44" t="n">
        <f aca="false">J36*D36</f>
        <v>0</v>
      </c>
    </row>
    <row r="37" customFormat="false" ht="14.1" hidden="false" customHeight="true" outlineLevel="0" collapsed="false">
      <c r="C37" s="0"/>
      <c r="F37" s="21"/>
    </row>
    <row r="38" customFormat="false" ht="14.1" hidden="false" customHeight="true" outlineLevel="0" collapsed="false">
      <c r="B38" s="21" t="s">
        <v>316</v>
      </c>
      <c r="C38" s="0"/>
      <c r="F38" s="21"/>
    </row>
    <row r="39" customFormat="false" ht="14.1" hidden="false" customHeight="true" outlineLevel="0" collapsed="false">
      <c r="B39" s="0" t="s">
        <v>317</v>
      </c>
      <c r="C39" s="1" t="s">
        <v>318</v>
      </c>
      <c r="D39" s="0" t="n">
        <v>14</v>
      </c>
      <c r="F39" s="21"/>
    </row>
    <row r="40" customFormat="false" ht="14.1" hidden="false" customHeight="true" outlineLevel="0" collapsed="false">
      <c r="C40" s="1" t="s">
        <v>319</v>
      </c>
      <c r="D40" s="0" t="n">
        <v>14</v>
      </c>
      <c r="F40" s="21"/>
    </row>
    <row r="41" customFormat="false" ht="14.1" hidden="false" customHeight="true" outlineLevel="0" collapsed="false">
      <c r="C41" s="1" t="s">
        <v>320</v>
      </c>
      <c r="F41" s="21"/>
    </row>
    <row r="42" customFormat="false" ht="14.1" hidden="false" customHeight="true" outlineLevel="0" collapsed="false">
      <c r="C42" s="0"/>
      <c r="F42" s="21"/>
    </row>
    <row r="43" customFormat="false" ht="14.1" hidden="false" customHeight="true" outlineLevel="0" collapsed="false">
      <c r="B43" s="21" t="s">
        <v>321</v>
      </c>
      <c r="C43" s="0"/>
      <c r="F43" s="21"/>
    </row>
    <row r="44" customFormat="false" ht="14.1" hidden="false" customHeight="true" outlineLevel="0" collapsed="false">
      <c r="B44" s="0" t="s">
        <v>322</v>
      </c>
      <c r="C44" s="1" t="s">
        <v>323</v>
      </c>
      <c r="D44" s="0" t="n">
        <v>3</v>
      </c>
      <c r="F44" s="21"/>
    </row>
    <row r="45" customFormat="false" ht="14.1" hidden="false" customHeight="true" outlineLevel="0" collapsed="false">
      <c r="C45" s="1" t="s">
        <v>324</v>
      </c>
      <c r="D45" s="0" t="n">
        <v>3</v>
      </c>
      <c r="F45" s="21"/>
    </row>
    <row r="46" customFormat="false" ht="14.1" hidden="false" customHeight="true" outlineLevel="0" collapsed="false">
      <c r="C46" s="1" t="s">
        <v>325</v>
      </c>
      <c r="D46" s="0" t="n">
        <v>2</v>
      </c>
      <c r="F46" s="21"/>
    </row>
    <row r="47" customFormat="false" ht="14.1" hidden="false" customHeight="true" outlineLevel="0" collapsed="false">
      <c r="B47" s="0" t="s">
        <v>326</v>
      </c>
      <c r="C47" s="1" t="s">
        <v>324</v>
      </c>
      <c r="D47" s="0" t="n">
        <v>4</v>
      </c>
      <c r="F47" s="21"/>
    </row>
    <row r="48" customFormat="false" ht="14.1" hidden="false" customHeight="true" outlineLevel="0" collapsed="false">
      <c r="C48" s="1" t="s">
        <v>323</v>
      </c>
      <c r="D48" s="0" t="n">
        <v>2</v>
      </c>
      <c r="F48" s="21"/>
    </row>
    <row r="49" customFormat="false" ht="14.1" hidden="false" customHeight="true" outlineLevel="0" collapsed="false">
      <c r="C49" s="1" t="s">
        <v>327</v>
      </c>
      <c r="D49" s="0" t="n">
        <v>2</v>
      </c>
      <c r="F49" s="21"/>
    </row>
    <row r="50" customFormat="false" ht="14.1" hidden="false" customHeight="true" outlineLevel="0" collapsed="false">
      <c r="C50" s="1" t="s">
        <v>328</v>
      </c>
      <c r="F50" s="21"/>
    </row>
    <row r="51" customFormat="false" ht="14.1" hidden="false" customHeight="true" outlineLevel="0" collapsed="false">
      <c r="B51" s="0" t="s">
        <v>329</v>
      </c>
      <c r="C51" s="0"/>
      <c r="D51" s="0" t="n">
        <v>1</v>
      </c>
      <c r="F51" s="21"/>
    </row>
    <row r="52" customFormat="false" ht="14.1" hidden="false" customHeight="true" outlineLevel="0" collapsed="false">
      <c r="B52" s="0" t="s">
        <v>330</v>
      </c>
      <c r="C52" s="0"/>
      <c r="D52" s="0" t="n">
        <v>6</v>
      </c>
      <c r="F52" s="21"/>
    </row>
    <row r="53" customFormat="false" ht="14.1" hidden="false" customHeight="true" outlineLevel="0" collapsed="false">
      <c r="B53" s="0" t="s">
        <v>331</v>
      </c>
      <c r="C53" s="0"/>
      <c r="D53" s="0" t="n">
        <v>1</v>
      </c>
      <c r="F53" s="21"/>
    </row>
    <row r="54" customFormat="false" ht="14.1" hidden="false" customHeight="true" outlineLevel="0" collapsed="false">
      <c r="C54" s="0"/>
      <c r="F54" s="21"/>
    </row>
    <row r="55" customFormat="false" ht="14.1" hidden="false" customHeight="true" outlineLevel="0" collapsed="false">
      <c r="B55" s="21" t="s">
        <v>332</v>
      </c>
      <c r="C55" s="0"/>
      <c r="F55" s="21"/>
    </row>
    <row r="56" customFormat="false" ht="14.1" hidden="false" customHeight="true" outlineLevel="0" collapsed="false">
      <c r="B56" s="0" t="s">
        <v>333</v>
      </c>
      <c r="C56" s="0" t="s">
        <v>334</v>
      </c>
      <c r="D56" s="0" t="n">
        <v>1</v>
      </c>
      <c r="F56" s="21"/>
    </row>
    <row r="57" customFormat="false" ht="14.85" hidden="false" customHeight="true" outlineLevel="0" collapsed="false">
      <c r="B57" s="0" t="s">
        <v>335</v>
      </c>
      <c r="C57" s="26" t="s">
        <v>336</v>
      </c>
      <c r="D57" s="0" t="n">
        <v>1</v>
      </c>
      <c r="F57" s="21"/>
    </row>
    <row r="58" customFormat="false" ht="14.85" hidden="false" customHeight="true" outlineLevel="0" collapsed="false">
      <c r="B58" s="0" t="s">
        <v>337</v>
      </c>
      <c r="C58" s="26" t="s">
        <v>338</v>
      </c>
      <c r="D58" s="0" t="n">
        <v>1</v>
      </c>
      <c r="F58" s="21"/>
    </row>
    <row r="59" customFormat="false" ht="14.85" hidden="false" customHeight="true" outlineLevel="0" collapsed="false">
      <c r="B59" s="0" t="s">
        <v>339</v>
      </c>
      <c r="C59" s="26" t="s">
        <v>340</v>
      </c>
      <c r="D59" s="0" t="n">
        <v>1</v>
      </c>
      <c r="F59" s="21"/>
    </row>
    <row r="60" customFormat="false" ht="14.1" hidden="false" customHeight="true" outlineLevel="0" collapsed="false">
      <c r="C60" s="0"/>
      <c r="F60" s="21"/>
    </row>
    <row r="61" customFormat="false" ht="14.1" hidden="false" customHeight="true" outlineLevel="0" collapsed="false">
      <c r="B61" s="21" t="s">
        <v>341</v>
      </c>
      <c r="C61" s="0"/>
      <c r="F61" s="21"/>
    </row>
    <row r="62" customFormat="false" ht="14.1" hidden="false" customHeight="true" outlineLevel="0" collapsed="false">
      <c r="B62" s="0" t="s">
        <v>342</v>
      </c>
      <c r="C62" s="1" t="s">
        <v>343</v>
      </c>
      <c r="D62" s="0" t="n">
        <v>3</v>
      </c>
      <c r="F62" s="21"/>
    </row>
    <row r="63" customFormat="false" ht="14.1" hidden="false" customHeight="true" outlineLevel="0" collapsed="false">
      <c r="B63" s="0" t="s">
        <v>344</v>
      </c>
      <c r="C63" s="29" t="s">
        <v>345</v>
      </c>
      <c r="D63" s="0" t="n">
        <v>1</v>
      </c>
      <c r="F63" s="21"/>
    </row>
    <row r="64" customFormat="false" ht="14.1" hidden="false" customHeight="true" outlineLevel="0" collapsed="false">
      <c r="C64" s="29" t="s">
        <v>346</v>
      </c>
      <c r="D64" s="0" t="n">
        <v>1</v>
      </c>
      <c r="F64" s="21"/>
    </row>
    <row r="65" customFormat="false" ht="14.1" hidden="false" customHeight="true" outlineLevel="0" collapsed="false">
      <c r="C65" s="29" t="s">
        <v>347</v>
      </c>
      <c r="D65" s="0" t="n">
        <v>1</v>
      </c>
      <c r="F65" s="21"/>
    </row>
    <row r="66" customFormat="false" ht="14.1" hidden="false" customHeight="true" outlineLevel="0" collapsed="false">
      <c r="C66" s="29" t="s">
        <v>348</v>
      </c>
      <c r="D66" s="0" t="n">
        <v>1</v>
      </c>
      <c r="F66" s="21"/>
    </row>
    <row r="67" customFormat="false" ht="14.1" hidden="false" customHeight="true" outlineLevel="0" collapsed="false">
      <c r="C67" s="0"/>
      <c r="F67" s="21"/>
    </row>
    <row r="68" customFormat="false" ht="14.1" hidden="false" customHeight="true" outlineLevel="0" collapsed="false">
      <c r="B68" s="21" t="s">
        <v>349</v>
      </c>
      <c r="C68" s="0"/>
      <c r="F68" s="21"/>
    </row>
    <row r="69" customFormat="false" ht="14.1" hidden="false" customHeight="true" outlineLevel="0" collapsed="false">
      <c r="C69" s="1" t="s">
        <v>350</v>
      </c>
      <c r="D69" s="0" t="n">
        <v>2</v>
      </c>
      <c r="F69" s="21"/>
    </row>
    <row r="70" customFormat="false" ht="14.1" hidden="false" customHeight="true" outlineLevel="0" collapsed="false">
      <c r="C70" s="1" t="s">
        <v>351</v>
      </c>
      <c r="D70" s="0" t="n">
        <v>4</v>
      </c>
      <c r="F70" s="21"/>
    </row>
    <row r="71" customFormat="false" ht="14.1" hidden="false" customHeight="true" outlineLevel="0" collapsed="false">
      <c r="C71" s="1" t="s">
        <v>352</v>
      </c>
      <c r="D71" s="0" t="n">
        <v>1</v>
      </c>
      <c r="F71" s="21"/>
    </row>
    <row r="72" customFormat="false" ht="14.1" hidden="false" customHeight="true" outlineLevel="0" collapsed="false">
      <c r="C72" s="0"/>
      <c r="F72" s="21"/>
    </row>
    <row r="73" customFormat="false" ht="14.1" hidden="false" customHeight="true" outlineLevel="0" collapsed="false">
      <c r="B73" s="21" t="s">
        <v>353</v>
      </c>
      <c r="C73" s="0"/>
      <c r="F73" s="21"/>
    </row>
    <row r="74" customFormat="false" ht="14.1" hidden="false" customHeight="true" outlineLevel="0" collapsed="false">
      <c r="B74" s="0" t="s">
        <v>354</v>
      </c>
      <c r="C74" s="1" t="s">
        <v>355</v>
      </c>
      <c r="D74" s="0" t="s">
        <v>356</v>
      </c>
      <c r="F74" s="21"/>
    </row>
    <row r="75" customFormat="false" ht="14.1" hidden="false" customHeight="true" outlineLevel="0" collapsed="false">
      <c r="C75" s="1" t="s">
        <v>357</v>
      </c>
      <c r="D75" s="0" t="s">
        <v>358</v>
      </c>
      <c r="F75" s="21"/>
    </row>
    <row r="76" customFormat="false" ht="14.1" hidden="false" customHeight="true" outlineLevel="0" collapsed="false">
      <c r="C76" s="1" t="s">
        <v>359</v>
      </c>
      <c r="D76" s="0" t="s">
        <v>360</v>
      </c>
      <c r="F76" s="21"/>
    </row>
    <row r="77" customFormat="false" ht="14.1" hidden="false" customHeight="true" outlineLevel="0" collapsed="false">
      <c r="C77" s="1" t="s">
        <v>361</v>
      </c>
      <c r="D77" s="0" t="s">
        <v>358</v>
      </c>
      <c r="F77" s="21"/>
    </row>
    <row r="78" customFormat="false" ht="14.1" hidden="false" customHeight="true" outlineLevel="0" collapsed="false">
      <c r="C78" s="1" t="s">
        <v>362</v>
      </c>
      <c r="D78" s="0" t="s">
        <v>358</v>
      </c>
      <c r="F78" s="21"/>
    </row>
    <row r="79" customFormat="false" ht="14.1" hidden="false" customHeight="true" outlineLevel="0" collapsed="false">
      <c r="C79" s="1" t="s">
        <v>363</v>
      </c>
      <c r="D79" s="0" t="s">
        <v>364</v>
      </c>
      <c r="F79" s="21"/>
    </row>
    <row r="80" customFormat="false" ht="14.1" hidden="false" customHeight="true" outlineLevel="0" collapsed="false">
      <c r="C80" s="29" t="s">
        <v>365</v>
      </c>
      <c r="D80" s="0" t="s">
        <v>366</v>
      </c>
      <c r="F80" s="21"/>
    </row>
    <row r="81" customFormat="false" ht="14.1" hidden="false" customHeight="true" outlineLevel="0" collapsed="false">
      <c r="C81" s="29"/>
      <c r="F81" s="21"/>
    </row>
    <row r="82" customFormat="false" ht="14.1" hidden="false" customHeight="true" outlineLevel="0" collapsed="false">
      <c r="B82" s="21" t="s">
        <v>367</v>
      </c>
      <c r="C82" s="0" t="s">
        <v>368</v>
      </c>
      <c r="F82" s="21"/>
      <c r="H82" s="0" t="s">
        <v>369</v>
      </c>
      <c r="I82" s="0" t="s">
        <v>370</v>
      </c>
    </row>
    <row r="83" customFormat="false" ht="14.1" hidden="false" customHeight="true" outlineLevel="0" collapsed="false">
      <c r="C83" s="1" t="s">
        <v>371</v>
      </c>
      <c r="D83" s="0" t="n">
        <v>100</v>
      </c>
      <c r="F83" s="21"/>
      <c r="H83" s="0" t="s">
        <v>372</v>
      </c>
      <c r="I83" s="0" t="s">
        <v>373</v>
      </c>
      <c r="J83" s="0" t="n">
        <v>100</v>
      </c>
    </row>
    <row r="84" customFormat="false" ht="14.1" hidden="false" customHeight="true" outlineLevel="0" collapsed="false">
      <c r="C84" s="1" t="s">
        <v>374</v>
      </c>
      <c r="D84" s="0" t="n">
        <v>30</v>
      </c>
      <c r="F84" s="21"/>
      <c r="H84" s="26" t="s">
        <v>375</v>
      </c>
      <c r="I84" s="0" t="s">
        <v>376</v>
      </c>
      <c r="J84" s="0" t="n">
        <v>30</v>
      </c>
      <c r="K84" s="26"/>
    </row>
    <row r="85" customFormat="false" ht="14.1" hidden="false" customHeight="true" outlineLevel="0" collapsed="false">
      <c r="C85" s="1" t="s">
        <v>377</v>
      </c>
      <c r="F85" s="21"/>
      <c r="H85" s="0" t="s">
        <v>378</v>
      </c>
      <c r="I85" s="26" t="s">
        <v>379</v>
      </c>
      <c r="L85" s="26"/>
    </row>
    <row r="86" customFormat="false" ht="14.1" hidden="false" customHeight="true" outlineLevel="0" collapsed="false">
      <c r="C86" s="1" t="s">
        <v>380</v>
      </c>
      <c r="D86" s="0" t="n">
        <v>150</v>
      </c>
      <c r="F86" s="21"/>
      <c r="H86" s="0" t="s">
        <v>381</v>
      </c>
      <c r="I86" s="0" t="s">
        <v>382</v>
      </c>
      <c r="J86" s="0" t="n">
        <v>150</v>
      </c>
    </row>
    <row r="87" customFormat="false" ht="15.75" hidden="false" customHeight="true" outlineLevel="0" collapsed="false">
      <c r="C87" s="30" t="s">
        <v>506</v>
      </c>
      <c r="D87" s="0" t="n">
        <v>12</v>
      </c>
      <c r="F87" s="21"/>
      <c r="H87" s="0" t="s">
        <v>384</v>
      </c>
      <c r="I87" s="0" t="s">
        <v>385</v>
      </c>
      <c r="J87" s="0" t="n">
        <v>12</v>
      </c>
    </row>
    <row r="88" customFormat="false" ht="15.75" hidden="false" customHeight="true" outlineLevel="0" collapsed="false">
      <c r="C88" s="30"/>
      <c r="D88" s="0" t="n">
        <v>12</v>
      </c>
      <c r="F88" s="21"/>
      <c r="H88" s="0" t="s">
        <v>386</v>
      </c>
      <c r="J88" s="0" t="n">
        <v>12</v>
      </c>
    </row>
    <row r="89" customFormat="false" ht="14.1" hidden="false" customHeight="true" outlineLevel="0" collapsed="false">
      <c r="C89" s="1" t="s">
        <v>387</v>
      </c>
      <c r="D89" s="0" t="n">
        <v>12</v>
      </c>
      <c r="F89" s="21"/>
      <c r="H89" s="0" t="s">
        <v>388</v>
      </c>
      <c r="I89" s="0" t="s">
        <v>389</v>
      </c>
      <c r="J89" s="0" t="n">
        <v>12</v>
      </c>
    </row>
    <row r="90" customFormat="false" ht="14.1" hidden="false" customHeight="true" outlineLevel="0" collapsed="false">
      <c r="C90" s="1" t="s">
        <v>390</v>
      </c>
      <c r="D90" s="0" t="n">
        <v>12</v>
      </c>
      <c r="F90" s="21"/>
      <c r="H90" s="26" t="s">
        <v>391</v>
      </c>
      <c r="I90" s="26" t="s">
        <v>392</v>
      </c>
      <c r="J90" s="0" t="n">
        <v>12</v>
      </c>
      <c r="K90" s="26"/>
      <c r="L90" s="26"/>
    </row>
    <row r="91" customFormat="false" ht="14.1" hidden="false" customHeight="true" outlineLevel="0" collapsed="false">
      <c r="C91" s="1" t="s">
        <v>393</v>
      </c>
      <c r="D91" s="0" t="n">
        <v>2</v>
      </c>
      <c r="F91" s="21"/>
      <c r="H91" s="26" t="s">
        <v>394</v>
      </c>
      <c r="I91" s="26" t="s">
        <v>395</v>
      </c>
      <c r="J91" s="0" t="n">
        <v>2</v>
      </c>
      <c r="K91" s="26"/>
      <c r="L91" s="26"/>
    </row>
    <row r="92" customFormat="false" ht="14.1" hidden="false" customHeight="true" outlineLevel="0" collapsed="false">
      <c r="C92" s="1" t="s">
        <v>396</v>
      </c>
      <c r="D92" s="0" t="n">
        <v>2</v>
      </c>
      <c r="F92" s="21"/>
      <c r="H92" s="0" t="s">
        <v>397</v>
      </c>
      <c r="I92" s="26" t="s">
        <v>398</v>
      </c>
      <c r="J92" s="0" t="n">
        <v>2</v>
      </c>
      <c r="L92" s="26"/>
    </row>
    <row r="93" customFormat="false" ht="14.1" hidden="false" customHeight="true" outlineLevel="0" collapsed="false">
      <c r="C93" s="1" t="s">
        <v>399</v>
      </c>
      <c r="D93" s="0" t="n">
        <v>110</v>
      </c>
      <c r="F93" s="21"/>
      <c r="H93" s="26" t="s">
        <v>400</v>
      </c>
      <c r="I93" s="26" t="s">
        <v>401</v>
      </c>
      <c r="J93" s="0" t="n">
        <v>110</v>
      </c>
      <c r="K93" s="26"/>
      <c r="L93" s="26"/>
    </row>
    <row r="94" customFormat="false" ht="14.1" hidden="false" customHeight="true" outlineLevel="0" collapsed="false">
      <c r="C94" s="1" t="s">
        <v>402</v>
      </c>
      <c r="D94" s="0" t="n">
        <v>7</v>
      </c>
      <c r="F94" s="21"/>
      <c r="H94" s="0" t="s">
        <v>403</v>
      </c>
      <c r="I94" s="0" t="s">
        <v>404</v>
      </c>
      <c r="J94" s="0" t="n">
        <v>7</v>
      </c>
    </row>
    <row r="95" customFormat="false" ht="14.1" hidden="false" customHeight="true" outlineLevel="0" collapsed="false">
      <c r="C95" s="1" t="s">
        <v>405</v>
      </c>
      <c r="D95" s="0" t="n">
        <v>11</v>
      </c>
      <c r="F95" s="21"/>
      <c r="H95" s="0" t="s">
        <v>397</v>
      </c>
      <c r="I95" s="26" t="s">
        <v>406</v>
      </c>
      <c r="J95" s="0" t="n">
        <v>11</v>
      </c>
      <c r="L95" s="26"/>
    </row>
    <row r="96" customFormat="false" ht="14.1" hidden="false" customHeight="true" outlineLevel="0" collapsed="false">
      <c r="C96" s="1" t="s">
        <v>407</v>
      </c>
      <c r="D96" s="0" t="n">
        <v>11</v>
      </c>
      <c r="F96" s="21"/>
      <c r="H96" s="0" t="s">
        <v>397</v>
      </c>
      <c r="I96" s="26" t="s">
        <v>408</v>
      </c>
      <c r="J96" s="0" t="n">
        <v>11</v>
      </c>
      <c r="L96" s="26"/>
    </row>
    <row r="97" customFormat="false" ht="14.1" hidden="false" customHeight="true" outlineLevel="0" collapsed="false">
      <c r="C97" s="0" t="s">
        <v>409</v>
      </c>
      <c r="F97" s="21"/>
      <c r="H97" s="0" t="s">
        <v>410</v>
      </c>
      <c r="J97" s="0" t="n">
        <v>50</v>
      </c>
    </row>
    <row r="98" customFormat="false" ht="14.1" hidden="false" customHeight="true" outlineLevel="0" collapsed="false">
      <c r="B98" s="21" t="s">
        <v>411</v>
      </c>
      <c r="C98" s="0"/>
      <c r="F98" s="21"/>
    </row>
    <row r="99" customFormat="false" ht="14.1" hidden="false" customHeight="true" outlineLevel="0" collapsed="false">
      <c r="B99" s="0" t="s">
        <v>317</v>
      </c>
      <c r="C99" s="1" t="s">
        <v>412</v>
      </c>
      <c r="D99" s="0" t="n">
        <v>1</v>
      </c>
      <c r="F99" s="21"/>
    </row>
    <row r="100" customFormat="false" ht="14.1" hidden="false" customHeight="true" outlineLevel="0" collapsed="false">
      <c r="C100" s="1" t="s">
        <v>413</v>
      </c>
      <c r="D100" s="0" t="n">
        <v>1</v>
      </c>
      <c r="F100" s="21"/>
      <c r="H100" s="31" t="s">
        <v>414</v>
      </c>
      <c r="I100" s="31"/>
      <c r="J100" s="31"/>
      <c r="K100" s="31"/>
      <c r="L100" s="31"/>
      <c r="M100" s="31"/>
      <c r="N100" s="31"/>
      <c r="O100" s="31"/>
    </row>
    <row r="101" customFormat="false" ht="14.1" hidden="false" customHeight="true" outlineLevel="0" collapsed="false">
      <c r="C101" s="1" t="s">
        <v>415</v>
      </c>
      <c r="D101" s="0" t="n">
        <v>1</v>
      </c>
      <c r="E101" s="0" t="n">
        <v>126</v>
      </c>
      <c r="F101" s="21" t="n">
        <f aca="false">E101*D101</f>
        <v>126</v>
      </c>
      <c r="H101" s="32"/>
      <c r="I101" s="32"/>
      <c r="J101" s="32"/>
      <c r="K101" s="32"/>
      <c r="L101" s="33" t="s">
        <v>416</v>
      </c>
      <c r="M101" s="33"/>
      <c r="N101" s="33" t="s">
        <v>417</v>
      </c>
      <c r="O101" s="33"/>
    </row>
    <row r="102" customFormat="false" ht="14.1" hidden="false" customHeight="true" outlineLevel="0" collapsed="false">
      <c r="C102" s="0"/>
      <c r="F102" s="21"/>
      <c r="H102" s="34" t="s">
        <v>418</v>
      </c>
      <c r="I102" s="34"/>
      <c r="J102" s="34"/>
      <c r="K102" s="34"/>
      <c r="L102" s="34" t="n">
        <v>146</v>
      </c>
      <c r="M102" s="35" t="n">
        <f aca="false">L102*D103</f>
        <v>146</v>
      </c>
      <c r="N102" s="36" t="n">
        <v>192.64</v>
      </c>
      <c r="O102" s="35" t="n">
        <f aca="false">N102*D103</f>
        <v>192.64</v>
      </c>
    </row>
    <row r="103" customFormat="false" ht="14.1" hidden="false" customHeight="true" outlineLevel="0" collapsed="false">
      <c r="C103" s="1" t="s">
        <v>419</v>
      </c>
      <c r="D103" s="0" t="n">
        <v>1</v>
      </c>
      <c r="E103" s="0" t="n">
        <v>590</v>
      </c>
      <c r="F103" s="21" t="n">
        <f aca="false">E103*D103</f>
        <v>590</v>
      </c>
      <c r="H103" s="37"/>
      <c r="I103" s="37"/>
      <c r="J103" s="37"/>
      <c r="K103" s="37"/>
      <c r="L103" s="37"/>
      <c r="M103" s="38"/>
      <c r="N103" s="37"/>
      <c r="O103" s="38"/>
    </row>
    <row r="104" customFormat="false" ht="14.1" hidden="false" customHeight="true" outlineLevel="0" collapsed="false">
      <c r="C104" s="1" t="s">
        <v>420</v>
      </c>
      <c r="D104" s="0" t="n">
        <v>1</v>
      </c>
      <c r="E104" s="0" t="n">
        <v>130</v>
      </c>
      <c r="F104" s="21" t="n">
        <f aca="false">E104*D104</f>
        <v>130</v>
      </c>
      <c r="H104" s="34" t="s">
        <v>421</v>
      </c>
      <c r="I104" s="34"/>
      <c r="J104" s="34"/>
      <c r="K104" s="34"/>
      <c r="L104" s="34" t="n">
        <v>191</v>
      </c>
      <c r="M104" s="35" t="n">
        <f aca="false">D104*L104</f>
        <v>191</v>
      </c>
      <c r="N104" s="34" t="n">
        <v>122.8</v>
      </c>
      <c r="O104" s="35" t="n">
        <f aca="false">N104*D104</f>
        <v>122.8</v>
      </c>
    </row>
    <row r="105" customFormat="false" ht="14.1" hidden="false" customHeight="true" outlineLevel="0" collapsed="false">
      <c r="B105" s="0" t="s">
        <v>422</v>
      </c>
      <c r="C105" s="1" t="s">
        <v>423</v>
      </c>
      <c r="D105" s="0" t="n">
        <v>1</v>
      </c>
      <c r="F105" s="21"/>
      <c r="H105" s="34"/>
      <c r="I105" s="34"/>
      <c r="J105" s="34"/>
      <c r="K105" s="34"/>
      <c r="L105" s="34"/>
      <c r="M105" s="35"/>
      <c r="N105" s="34"/>
      <c r="O105" s="35"/>
    </row>
    <row r="106" customFormat="false" ht="14.1" hidden="false" customHeight="true" outlineLevel="0" collapsed="false">
      <c r="B106" s="0" t="s">
        <v>424</v>
      </c>
      <c r="C106" s="1" t="s">
        <v>425</v>
      </c>
      <c r="F106" s="21"/>
      <c r="H106" s="34"/>
      <c r="I106" s="34"/>
      <c r="J106" s="34"/>
      <c r="K106" s="34"/>
      <c r="L106" s="34"/>
      <c r="M106" s="35"/>
      <c r="N106" s="34"/>
      <c r="O106" s="35"/>
    </row>
    <row r="107" customFormat="false" ht="14.1" hidden="false" customHeight="true" outlineLevel="0" collapsed="false">
      <c r="C107" s="1" t="s">
        <v>426</v>
      </c>
      <c r="D107" s="0" t="n">
        <v>6</v>
      </c>
      <c r="E107" s="0" t="n">
        <v>119</v>
      </c>
      <c r="F107" s="21" t="n">
        <f aca="false">E107*D107</f>
        <v>714</v>
      </c>
      <c r="H107" s="34" t="s">
        <v>427</v>
      </c>
      <c r="I107" s="34"/>
      <c r="J107" s="34"/>
      <c r="K107" s="34"/>
      <c r="L107" s="34" t="n">
        <v>61</v>
      </c>
      <c r="M107" s="35" t="n">
        <f aca="false">D107*L107</f>
        <v>366</v>
      </c>
      <c r="N107" s="34" t="n">
        <v>32.96</v>
      </c>
      <c r="O107" s="35" t="n">
        <f aca="false">(N107*D107)*2</f>
        <v>395.52</v>
      </c>
    </row>
    <row r="108" customFormat="false" ht="14.1" hidden="false" customHeight="true" outlineLevel="0" collapsed="false">
      <c r="C108" s="1" t="s">
        <v>428</v>
      </c>
      <c r="D108" s="0" t="n">
        <v>5</v>
      </c>
      <c r="E108" s="0" t="n">
        <v>167</v>
      </c>
      <c r="F108" s="21" t="n">
        <f aca="false">E108*D108</f>
        <v>835</v>
      </c>
      <c r="H108" s="34" t="s">
        <v>429</v>
      </c>
      <c r="I108" s="34"/>
      <c r="J108" s="34"/>
      <c r="K108" s="34"/>
      <c r="L108" s="34" t="n">
        <v>69</v>
      </c>
      <c r="M108" s="35" t="n">
        <f aca="false">D108*L108</f>
        <v>345</v>
      </c>
      <c r="N108" s="34" t="n">
        <v>36.56</v>
      </c>
      <c r="O108" s="35" t="n">
        <f aca="false">(N108*D108)*2</f>
        <v>365.6</v>
      </c>
    </row>
    <row r="109" customFormat="false" ht="14.1" hidden="false" customHeight="true" outlineLevel="0" collapsed="false">
      <c r="C109" s="1" t="s">
        <v>430</v>
      </c>
      <c r="D109" s="0" t="n">
        <v>0</v>
      </c>
      <c r="E109" s="0" t="n">
        <v>470</v>
      </c>
      <c r="F109" s="21"/>
      <c r="H109" s="34" t="s">
        <v>431</v>
      </c>
      <c r="I109" s="34"/>
      <c r="J109" s="34"/>
      <c r="K109" s="34"/>
      <c r="L109" s="34" t="n">
        <v>130</v>
      </c>
      <c r="M109" s="35"/>
      <c r="N109" s="34" t="n">
        <v>132.64</v>
      </c>
      <c r="O109" s="35"/>
    </row>
    <row r="110" customFormat="false" ht="14.1" hidden="false" customHeight="true" outlineLevel="0" collapsed="false">
      <c r="C110" s="1" t="s">
        <v>432</v>
      </c>
      <c r="D110" s="0" t="n">
        <v>1</v>
      </c>
      <c r="E110" s="0" t="n">
        <v>619</v>
      </c>
      <c r="F110" s="21"/>
      <c r="H110" s="34"/>
      <c r="I110" s="34"/>
      <c r="J110" s="34"/>
      <c r="K110" s="34"/>
      <c r="L110" s="34"/>
      <c r="M110" s="38"/>
      <c r="N110" s="34"/>
      <c r="O110" s="38"/>
    </row>
    <row r="111" customFormat="false" ht="14.1" hidden="false" customHeight="true" outlineLevel="0" collapsed="false">
      <c r="C111" s="1" t="s">
        <v>433</v>
      </c>
      <c r="D111" s="0" t="n">
        <v>1</v>
      </c>
      <c r="F111" s="21"/>
      <c r="H111" s="37" t="s">
        <v>434</v>
      </c>
      <c r="I111" s="37"/>
      <c r="J111" s="37"/>
      <c r="K111" s="37"/>
      <c r="L111" s="37"/>
      <c r="M111" s="38" t="s">
        <v>435</v>
      </c>
      <c r="N111" s="37"/>
      <c r="O111" s="38" t="s">
        <v>436</v>
      </c>
    </row>
    <row r="112" customFormat="false" ht="14.1" hidden="false" customHeight="true" outlineLevel="0" collapsed="false">
      <c r="C112" s="0"/>
      <c r="F112" s="21"/>
      <c r="H112" s="39" t="n">
        <f aca="false">F103+F104+F107+F108</f>
        <v>2269</v>
      </c>
      <c r="I112" s="39"/>
      <c r="J112" s="39"/>
      <c r="K112" s="39"/>
      <c r="L112" s="39"/>
      <c r="M112" s="40" t="n">
        <f aca="false">F103+M102+M104+M107+M108</f>
        <v>1638</v>
      </c>
      <c r="N112" s="39"/>
      <c r="O112" s="40" t="n">
        <f aca="false">F103+O102+O104+O107+O108</f>
        <v>1666.56</v>
      </c>
    </row>
    <row r="113" customFormat="false" ht="14.1" hidden="false" customHeight="true" outlineLevel="0" collapsed="false">
      <c r="B113" s="21" t="s">
        <v>437</v>
      </c>
      <c r="C113" s="0"/>
      <c r="F113" s="21"/>
    </row>
    <row r="114" customFormat="false" ht="14.1" hidden="false" customHeight="true" outlineLevel="0" collapsed="false">
      <c r="B114" s="0" t="s">
        <v>438</v>
      </c>
      <c r="C114" s="1" t="s">
        <v>439</v>
      </c>
      <c r="D114" s="0" t="n">
        <v>6</v>
      </c>
      <c r="F114" s="21"/>
    </row>
    <row r="115" customFormat="false" ht="14.1" hidden="false" customHeight="true" outlineLevel="0" collapsed="false">
      <c r="B115" s="0" t="s">
        <v>440</v>
      </c>
      <c r="C115" s="1" t="s">
        <v>441</v>
      </c>
      <c r="D115" s="0" t="n">
        <v>17</v>
      </c>
      <c r="F115" s="21"/>
    </row>
    <row r="116" customFormat="false" ht="14.1" hidden="false" customHeight="true" outlineLevel="0" collapsed="false">
      <c r="B116" s="0" t="s">
        <v>442</v>
      </c>
      <c r="C116" s="1" t="s">
        <v>443</v>
      </c>
      <c r="D116" s="0" t="n">
        <v>7</v>
      </c>
      <c r="F116" s="21"/>
    </row>
    <row r="117" customFormat="false" ht="14.1" hidden="false" customHeight="true" outlineLevel="0" collapsed="false">
      <c r="B117" s="0" t="s">
        <v>444</v>
      </c>
      <c r="C117" s="0"/>
      <c r="D117" s="0" t="n">
        <v>10</v>
      </c>
      <c r="F117" s="21"/>
    </row>
    <row r="118" customFormat="false" ht="14.1" hidden="false" customHeight="true" outlineLevel="0" collapsed="false">
      <c r="B118" s="0" t="s">
        <v>445</v>
      </c>
      <c r="C118" s="0"/>
      <c r="D118" s="0" t="n">
        <v>7</v>
      </c>
      <c r="F118" s="21"/>
    </row>
    <row r="119" customFormat="false" ht="14.1" hidden="false" customHeight="true" outlineLevel="0" collapsed="false">
      <c r="B119" s="0" t="s">
        <v>446</v>
      </c>
      <c r="C119" s="0"/>
      <c r="F119" s="21"/>
    </row>
    <row r="120" customFormat="false" ht="14.1" hidden="false" customHeight="true" outlineLevel="0" collapsed="false">
      <c r="B120" s="0" t="s">
        <v>447</v>
      </c>
      <c r="C120" s="0"/>
      <c r="D120" s="0" t="n">
        <v>2</v>
      </c>
      <c r="F120" s="21"/>
    </row>
    <row r="121" customFormat="false" ht="14.1" hidden="false" customHeight="true" outlineLevel="0" collapsed="false">
      <c r="C121" s="0"/>
      <c r="F121" s="21"/>
    </row>
    <row r="122" customFormat="false" ht="14.1" hidden="false" customHeight="true" outlineLevel="0" collapsed="false">
      <c r="B122" s="21" t="s">
        <v>448</v>
      </c>
      <c r="C122" s="0"/>
      <c r="F122" s="21"/>
    </row>
    <row r="123" customFormat="false" ht="14.1" hidden="false" customHeight="true" outlineLevel="0" collapsed="false">
      <c r="B123" s="0" t="s">
        <v>449</v>
      </c>
      <c r="C123" s="29" t="s">
        <v>450</v>
      </c>
      <c r="D123" s="0" t="n">
        <v>30</v>
      </c>
      <c r="F123" s="21"/>
    </row>
    <row r="124" customFormat="false" ht="14.1" hidden="false" customHeight="true" outlineLevel="0" collapsed="false">
      <c r="B124" s="0" t="s">
        <v>451</v>
      </c>
      <c r="C124" s="29" t="s">
        <v>452</v>
      </c>
      <c r="D124" s="0" t="n">
        <v>20</v>
      </c>
      <c r="F124" s="21"/>
    </row>
    <row r="125" customFormat="false" ht="14.1" hidden="false" customHeight="true" outlineLevel="0" collapsed="false">
      <c r="C125" s="0"/>
      <c r="F125" s="21"/>
    </row>
    <row r="126" customFormat="false" ht="14.1" hidden="true" customHeight="true" outlineLevel="0" collapsed="false">
      <c r="B126" s="41" t="s">
        <v>453</v>
      </c>
      <c r="C126" s="42"/>
      <c r="D126" s="43"/>
      <c r="F126" s="21"/>
    </row>
    <row r="127" customFormat="false" ht="14.1" hidden="true" customHeight="true" outlineLevel="0" collapsed="false">
      <c r="B127" s="43" t="s">
        <v>454</v>
      </c>
      <c r="C127" s="42" t="s">
        <v>455</v>
      </c>
      <c r="D127" s="43" t="n">
        <v>4</v>
      </c>
      <c r="F127" s="21"/>
    </row>
    <row r="128" customFormat="false" ht="14.1" hidden="true" customHeight="true" outlineLevel="0" collapsed="false">
      <c r="B128" s="43" t="s">
        <v>456</v>
      </c>
      <c r="C128" s="42" t="s">
        <v>457</v>
      </c>
      <c r="D128" s="43" t="n">
        <v>2</v>
      </c>
      <c r="F128" s="21"/>
    </row>
    <row r="129" customFormat="false" ht="14.1" hidden="true" customHeight="true" outlineLevel="0" collapsed="false">
      <c r="B129" s="43" t="s">
        <v>458</v>
      </c>
      <c r="C129" s="42"/>
      <c r="D129" s="43" t="n">
        <v>2</v>
      </c>
      <c r="F129" s="21"/>
    </row>
    <row r="130" customFormat="false" ht="14.1" hidden="true" customHeight="true" outlineLevel="0" collapsed="false">
      <c r="B130" s="43" t="s">
        <v>459</v>
      </c>
      <c r="C130" s="42" t="s">
        <v>460</v>
      </c>
      <c r="D130" s="43" t="n">
        <v>2</v>
      </c>
      <c r="F130" s="21"/>
    </row>
    <row r="131" customFormat="false" ht="14.1" hidden="true" customHeight="true" outlineLevel="0" collapsed="false">
      <c r="B131" s="43" t="s">
        <v>461</v>
      </c>
      <c r="C131" s="42"/>
      <c r="D131" s="43" t="n">
        <v>2</v>
      </c>
      <c r="F131" s="21"/>
    </row>
    <row r="132" customFormat="false" ht="14.1" hidden="true" customHeight="true" outlineLevel="0" collapsed="false">
      <c r="B132" s="43" t="s">
        <v>462</v>
      </c>
      <c r="C132" s="42" t="s">
        <v>463</v>
      </c>
      <c r="D132" s="43" t="n">
        <v>1</v>
      </c>
      <c r="F132" s="21"/>
    </row>
    <row r="133" customFormat="false" ht="14.1" hidden="true" customHeight="true" outlineLevel="0" collapsed="false">
      <c r="B133" s="43" t="s">
        <v>464</v>
      </c>
      <c r="C133" s="42" t="s">
        <v>465</v>
      </c>
      <c r="D133" s="43" t="n">
        <v>1</v>
      </c>
      <c r="F133" s="21"/>
    </row>
    <row r="134" customFormat="false" ht="14.1" hidden="true" customHeight="true" outlineLevel="0" collapsed="false">
      <c r="B134" s="43" t="s">
        <v>466</v>
      </c>
      <c r="C134" s="42" t="s">
        <v>467</v>
      </c>
      <c r="D134" s="43" t="n">
        <v>2</v>
      </c>
      <c r="F134" s="21"/>
    </row>
    <row r="135" customFormat="false" ht="14.1" hidden="true" customHeight="true" outlineLevel="0" collapsed="false">
      <c r="B135" s="43" t="s">
        <v>468</v>
      </c>
      <c r="C135" s="42" t="s">
        <v>469</v>
      </c>
      <c r="D135" s="43" t="n">
        <v>2</v>
      </c>
      <c r="F135" s="21"/>
    </row>
    <row r="136" customFormat="false" ht="14.1" hidden="true" customHeight="true" outlineLevel="0" collapsed="false">
      <c r="B136" s="43" t="s">
        <v>470</v>
      </c>
      <c r="C136" s="42" t="s">
        <v>471</v>
      </c>
      <c r="D136" s="43" t="n">
        <v>14</v>
      </c>
      <c r="F136" s="21"/>
    </row>
    <row r="137" customFormat="false" ht="14.1" hidden="true" customHeight="true" outlineLevel="0" collapsed="false">
      <c r="B137" s="43" t="s">
        <v>472</v>
      </c>
      <c r="C137" s="42" t="s">
        <v>473</v>
      </c>
      <c r="D137" s="43" t="n">
        <v>10</v>
      </c>
      <c r="F137" s="21"/>
    </row>
    <row r="138" customFormat="false" ht="14.1" hidden="true" customHeight="true" outlineLevel="0" collapsed="false">
      <c r="B138" s="43" t="s">
        <v>474</v>
      </c>
      <c r="C138" s="42" t="s">
        <v>475</v>
      </c>
      <c r="D138" s="43" t="n">
        <v>8</v>
      </c>
      <c r="F138" s="21"/>
    </row>
    <row r="139" customFormat="false" ht="14.1" hidden="false" customHeight="true" outlineLevel="0" collapsed="false">
      <c r="C139" s="0"/>
      <c r="F139" s="21"/>
    </row>
    <row r="140" customFormat="false" ht="14.1" hidden="false" customHeight="true" outlineLevel="0" collapsed="false">
      <c r="B140" s="21" t="s">
        <v>476</v>
      </c>
      <c r="C140" s="0"/>
      <c r="F140" s="21"/>
    </row>
    <row r="141" customFormat="false" ht="14.1" hidden="false" customHeight="true" outlineLevel="0" collapsed="false">
      <c r="C141" s="1" t="s">
        <v>477</v>
      </c>
      <c r="D141" s="0" t="n">
        <f aca="false">20*25</f>
        <v>500</v>
      </c>
      <c r="F141" s="21"/>
    </row>
    <row r="142" customFormat="false" ht="14.1" hidden="false" customHeight="true" outlineLevel="0" collapsed="false">
      <c r="C142" s="1" t="s">
        <v>478</v>
      </c>
      <c r="D142" s="0" t="n">
        <f aca="false">4*25</f>
        <v>100</v>
      </c>
      <c r="F142" s="21"/>
    </row>
    <row r="143" customFormat="false" ht="14.1" hidden="false" customHeight="true" outlineLevel="0" collapsed="false">
      <c r="C143" s="1" t="s">
        <v>479</v>
      </c>
      <c r="D143" s="0" t="n">
        <f aca="false">7*25</f>
        <v>175</v>
      </c>
      <c r="F143" s="21"/>
    </row>
    <row r="146" customFormat="false" ht="14.1" hidden="false" customHeight="true" outlineLevel="0" collapsed="false">
      <c r="F146" s="44" t="n">
        <f aca="false">SUM(F4:F145)</f>
        <v>7981.15</v>
      </c>
    </row>
    <row r="65536" customFormat="false" ht="12.75" hidden="false" customHeight="true" outlineLevel="0" collapsed="false"/>
  </sheetData>
  <mergeCells count="3">
    <mergeCell ref="H100:O100"/>
    <mergeCell ref="L101:M101"/>
    <mergeCell ref="N101:O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153"/>
  <sheetViews>
    <sheetView windowProtection="false" showFormulas="false" showGridLines="true" showRowColHeaders="true" showZeros="true" rightToLeft="false" tabSelected="false" showOutlineSymbols="true" defaultGridColor="true" view="normal" topLeftCell="B97" colorId="64" zoomScale="100" zoomScaleNormal="100" zoomScalePageLayoutView="100" workbookViewId="0">
      <selection pane="topLeft" activeCell="F111" activeCellId="0" sqref="F111"/>
    </sheetView>
  </sheetViews>
  <sheetFormatPr defaultRowHeight="12.2"/>
  <cols>
    <col collapsed="false" hidden="false" max="1" min="1" style="0" width="11.5714285714286"/>
    <col collapsed="false" hidden="false" max="2" min="2" style="0" width="28.2857142857143"/>
    <col collapsed="false" hidden="false" max="3" min="3" style="1" width="32.1479591836735"/>
    <col collapsed="false" hidden="false" max="4" min="4" style="0" width="8.29081632653061"/>
    <col collapsed="false" hidden="false" max="5" min="5" style="0" width="11.5714285714286"/>
    <col collapsed="false" hidden="false" max="6" min="6" style="0" width="14.5714285714286"/>
    <col collapsed="false" hidden="false" max="7" min="7" style="0" width="11.5714285714286"/>
    <col collapsed="false" hidden="false" max="8" min="8" style="0" width="22.7040816326531"/>
    <col collapsed="false" hidden="false" max="9" min="9" style="0" width="26.5765306122449"/>
    <col collapsed="false" hidden="false" max="10" min="10" style="0" width="23.1479591836735"/>
    <col collapsed="false" hidden="false" max="12" min="11" style="0" width="18.5765306122449"/>
    <col collapsed="false" hidden="false" max="13" min="13" style="0" width="23.1479591836735"/>
    <col collapsed="false" hidden="false" max="1025" min="14" style="0" width="11.5714285714286"/>
  </cols>
  <sheetData>
    <row r="1" customFormat="false" ht="14.85" hidden="false" customHeight="true" outlineLevel="0" collapsed="false">
      <c r="C1" s="0"/>
    </row>
    <row r="2" customFormat="false" ht="14.85" hidden="false" customHeight="true" outlineLevel="0" collapsed="false">
      <c r="B2" s="5" t="s">
        <v>257</v>
      </c>
      <c r="C2" s="5" t="s">
        <v>258</v>
      </c>
      <c r="D2" s="5" t="s">
        <v>259</v>
      </c>
      <c r="E2" s="5" t="s">
        <v>260</v>
      </c>
      <c r="F2" s="5" t="s">
        <v>261</v>
      </c>
      <c r="H2" s="0" t="s">
        <v>262</v>
      </c>
    </row>
    <row r="3" customFormat="false" ht="14.85" hidden="false" customHeight="true" outlineLevel="0" collapsed="false">
      <c r="B3" s="21" t="s">
        <v>263</v>
      </c>
      <c r="C3" s="0"/>
      <c r="F3" s="21"/>
    </row>
    <row r="4" customFormat="false" ht="14.1" hidden="false" customHeight="true" outlineLevel="0" collapsed="false">
      <c r="B4" s="0" t="s">
        <v>264</v>
      </c>
      <c r="C4" s="22" t="s">
        <v>265</v>
      </c>
      <c r="D4" s="0" t="n">
        <v>1</v>
      </c>
      <c r="E4" s="0" t="n">
        <v>654.8</v>
      </c>
      <c r="F4" s="21" t="n">
        <f aca="false">D4*E4</f>
        <v>654.8</v>
      </c>
    </row>
    <row r="5" customFormat="false" ht="14.1" hidden="false" customHeight="true" outlineLevel="0" collapsed="false">
      <c r="B5" s="0" t="s">
        <v>266</v>
      </c>
      <c r="C5" s="22" t="s">
        <v>267</v>
      </c>
      <c r="D5" s="0" t="n">
        <v>1</v>
      </c>
      <c r="E5" s="0" t="n">
        <v>85.33</v>
      </c>
      <c r="F5" s="21" t="n">
        <f aca="false">D5*E5</f>
        <v>85.33</v>
      </c>
    </row>
    <row r="6" customFormat="false" ht="14.1" hidden="false" customHeight="true" outlineLevel="0" collapsed="false">
      <c r="B6" s="0" t="s">
        <v>268</v>
      </c>
      <c r="C6" s="23" t="s">
        <v>269</v>
      </c>
      <c r="D6" s="0" t="n">
        <v>1</v>
      </c>
      <c r="E6" s="0" t="n">
        <v>390.77</v>
      </c>
      <c r="F6" s="21" t="n">
        <f aca="false">D6*E6</f>
        <v>390.77</v>
      </c>
    </row>
    <row r="7" customFormat="false" ht="14.1" hidden="false" customHeight="true" outlineLevel="0" collapsed="false">
      <c r="B7" s="0" t="s">
        <v>270</v>
      </c>
      <c r="C7" s="22" t="s">
        <v>271</v>
      </c>
      <c r="D7" s="0" t="n">
        <v>1</v>
      </c>
      <c r="E7" s="0" t="n">
        <v>39.16</v>
      </c>
      <c r="F7" s="21" t="n">
        <f aca="false">D7*E7</f>
        <v>39.16</v>
      </c>
    </row>
    <row r="8" customFormat="false" ht="14.1" hidden="false" customHeight="true" outlineLevel="0" collapsed="false">
      <c r="B8" s="0" t="s">
        <v>270</v>
      </c>
      <c r="C8" s="1" t="s">
        <v>272</v>
      </c>
      <c r="D8" s="0" t="n">
        <v>1</v>
      </c>
      <c r="E8" s="0" t="n">
        <v>71.14</v>
      </c>
      <c r="F8" s="21" t="n">
        <f aca="false">D8*E8</f>
        <v>71.14</v>
      </c>
    </row>
    <row r="9" customFormat="false" ht="14.1" hidden="false" customHeight="true" outlineLevel="0" collapsed="false">
      <c r="B9" s="0" t="s">
        <v>273</v>
      </c>
      <c r="C9" s="1" t="s">
        <v>274</v>
      </c>
      <c r="D9" s="0" t="n">
        <v>1</v>
      </c>
      <c r="E9" s="0" t="n">
        <v>19.58</v>
      </c>
      <c r="F9" s="21" t="n">
        <f aca="false">D9*E9</f>
        <v>19.58</v>
      </c>
    </row>
    <row r="10" customFormat="false" ht="14.1" hidden="false" customHeight="true" outlineLevel="0" collapsed="false">
      <c r="B10" s="0" t="s">
        <v>275</v>
      </c>
      <c r="C10" s="1" t="s">
        <v>276</v>
      </c>
      <c r="D10" s="0" t="n">
        <v>1</v>
      </c>
      <c r="E10" s="0" t="n">
        <v>16.62</v>
      </c>
      <c r="F10" s="21" t="n">
        <f aca="false">D10*E10</f>
        <v>16.62</v>
      </c>
    </row>
    <row r="11" customFormat="false" ht="14.1" hidden="false" customHeight="true" outlineLevel="0" collapsed="false">
      <c r="B11" s="0" t="s">
        <v>277</v>
      </c>
      <c r="C11" s="1" t="s">
        <v>278</v>
      </c>
      <c r="D11" s="0" t="n">
        <v>1</v>
      </c>
      <c r="E11" s="0" t="n">
        <v>26.19</v>
      </c>
      <c r="F11" s="21" t="n">
        <f aca="false">D11*E11</f>
        <v>26.19</v>
      </c>
    </row>
    <row r="12" customFormat="false" ht="14.1" hidden="false" customHeight="true" outlineLevel="0" collapsed="false">
      <c r="B12" s="0" t="s">
        <v>279</v>
      </c>
      <c r="C12" s="22" t="s">
        <v>280</v>
      </c>
      <c r="D12" s="0" t="n">
        <v>1</v>
      </c>
      <c r="E12" s="0" t="n">
        <v>13.23</v>
      </c>
      <c r="F12" s="21" t="n">
        <f aca="false">D12*E12</f>
        <v>13.23</v>
      </c>
    </row>
    <row r="13" customFormat="false" ht="14.1" hidden="false" customHeight="true" outlineLevel="0" collapsed="false">
      <c r="B13" s="0" t="s">
        <v>281</v>
      </c>
      <c r="C13" s="22" t="s">
        <v>282</v>
      </c>
      <c r="D13" s="0" t="n">
        <v>1</v>
      </c>
      <c r="E13" s="0" t="n">
        <v>7.11</v>
      </c>
      <c r="F13" s="21" t="n">
        <f aca="false">D13*E13</f>
        <v>7.11</v>
      </c>
    </row>
    <row r="14" customFormat="false" ht="14.85" hidden="false" customHeight="true" outlineLevel="0" collapsed="false">
      <c r="B14" s="0" t="s">
        <v>283</v>
      </c>
      <c r="C14" s="24" t="s">
        <v>284</v>
      </c>
      <c r="D14" s="25" t="n">
        <v>7</v>
      </c>
      <c r="E14" s="0" t="n">
        <v>22.51</v>
      </c>
      <c r="F14" s="21" t="n">
        <f aca="false">D14*E14</f>
        <v>157.57</v>
      </c>
    </row>
    <row r="15" customFormat="false" ht="14.1" hidden="false" customHeight="true" outlineLevel="0" collapsed="false">
      <c r="C15" s="0"/>
      <c r="F15" s="21"/>
      <c r="I15" s="47"/>
      <c r="J15" s="47"/>
      <c r="K15" s="47"/>
      <c r="L15" s="47"/>
    </row>
    <row r="16" customFormat="false" ht="14.1" hidden="false" customHeight="true" outlineLevel="0" collapsed="false">
      <c r="B16" s="21" t="s">
        <v>285</v>
      </c>
      <c r="C16" s="47" t="s">
        <v>480</v>
      </c>
      <c r="F16" s="21"/>
      <c r="H16" s="47"/>
      <c r="I16" s="46"/>
      <c r="J16" s="47"/>
      <c r="K16" s="47"/>
      <c r="L16" s="47"/>
    </row>
    <row r="17" customFormat="false" ht="14.1" hidden="false" customHeight="true" outlineLevel="0" collapsed="false">
      <c r="B17" s="47" t="s">
        <v>286</v>
      </c>
      <c r="C17" s="48" t="s">
        <v>481</v>
      </c>
      <c r="D17" s="47" t="n">
        <v>26</v>
      </c>
      <c r="E17" s="47" t="n">
        <v>19.99</v>
      </c>
      <c r="F17" s="47" t="n">
        <f aca="false">D17*E17</f>
        <v>519.74</v>
      </c>
      <c r="G17" s="0" t="s">
        <v>288</v>
      </c>
      <c r="H17" s="47"/>
      <c r="I17" s="47"/>
      <c r="J17" s="47"/>
      <c r="K17" s="47"/>
      <c r="L17" s="47"/>
      <c r="M17" s="0" t="s">
        <v>289</v>
      </c>
    </row>
    <row r="18" customFormat="false" ht="15.75" hidden="false" customHeight="true" outlineLevel="0" collapsed="false">
      <c r="B18" s="47"/>
      <c r="C18" s="48" t="s">
        <v>482</v>
      </c>
      <c r="D18" s="47" t="n">
        <v>4</v>
      </c>
      <c r="E18" s="47" t="n">
        <v>22.55</v>
      </c>
      <c r="F18" s="47" t="n">
        <f aca="false">D18*E18</f>
        <v>90.2</v>
      </c>
      <c r="M18" s="0" t="s">
        <v>291</v>
      </c>
    </row>
    <row r="19" customFormat="false" ht="15.75" hidden="false" customHeight="true" outlineLevel="0" collapsed="false">
      <c r="B19" s="49" t="s">
        <v>292</v>
      </c>
      <c r="C19" s="48" t="s">
        <v>483</v>
      </c>
      <c r="D19" s="47" t="n">
        <v>8</v>
      </c>
      <c r="E19" s="47" t="n">
        <v>6.49</v>
      </c>
      <c r="F19" s="47" t="n">
        <f aca="false">D19*E19</f>
        <v>51.92</v>
      </c>
    </row>
    <row r="20" customFormat="false" ht="14.1" hidden="false" customHeight="true" outlineLevel="0" collapsed="false">
      <c r="B20" s="49"/>
      <c r="C20" s="48"/>
      <c r="D20" s="47"/>
      <c r="E20" s="47"/>
      <c r="F20" s="47" t="n">
        <f aca="false">D20*E20</f>
        <v>0</v>
      </c>
    </row>
    <row r="21" customFormat="false" ht="15.75" hidden="false" customHeight="true" outlineLevel="0" collapsed="false">
      <c r="B21" s="47" t="s">
        <v>0</v>
      </c>
      <c r="C21" s="48" t="s">
        <v>485</v>
      </c>
      <c r="D21" s="47" t="n">
        <v>3</v>
      </c>
      <c r="E21" s="47" t="n">
        <v>23.17</v>
      </c>
      <c r="F21" s="47" t="n">
        <f aca="false">D21*E21</f>
        <v>69.51</v>
      </c>
      <c r="M21" s="0" t="n">
        <v>0.37</v>
      </c>
      <c r="N21" s="0" t="n">
        <v>1.1</v>
      </c>
    </row>
    <row r="22" customFormat="false" ht="15.75" hidden="false" customHeight="true" outlineLevel="0" collapsed="false">
      <c r="B22" s="47"/>
      <c r="C22" s="48" t="s">
        <v>485</v>
      </c>
      <c r="D22" s="47" t="n">
        <v>6</v>
      </c>
      <c r="E22" s="47" t="n">
        <v>23.17</v>
      </c>
      <c r="F22" s="47" t="n">
        <f aca="false">D22*E22</f>
        <v>139.02</v>
      </c>
      <c r="M22" s="0" t="n">
        <v>0.55</v>
      </c>
      <c r="N22" s="0" t="n">
        <v>1.38</v>
      </c>
    </row>
    <row r="23" customFormat="false" ht="15.75" hidden="false" customHeight="true" outlineLevel="0" collapsed="false">
      <c r="B23" s="47"/>
      <c r="C23" s="48" t="s">
        <v>488</v>
      </c>
      <c r="D23" s="47" t="n">
        <v>10</v>
      </c>
      <c r="E23" s="47" t="n">
        <v>23.05</v>
      </c>
      <c r="F23" s="47" t="n">
        <f aca="false">D23*E23</f>
        <v>230.5</v>
      </c>
      <c r="M23" s="0" t="n">
        <v>0.75</v>
      </c>
      <c r="N23" s="0" t="n">
        <v>1.88</v>
      </c>
    </row>
    <row r="24" customFormat="false" ht="15.75" hidden="false" customHeight="true" outlineLevel="0" collapsed="false">
      <c r="B24" s="47"/>
      <c r="C24" s="48" t="s">
        <v>490</v>
      </c>
      <c r="D24" s="47" t="n">
        <v>1</v>
      </c>
      <c r="E24" s="47" t="n">
        <v>23.17</v>
      </c>
      <c r="F24" s="47" t="n">
        <f aca="false">D24*E24</f>
        <v>23.17</v>
      </c>
      <c r="M24" s="0" t="n">
        <v>1.1</v>
      </c>
      <c r="N24" s="0" t="n">
        <v>2.75</v>
      </c>
    </row>
    <row r="25" customFormat="false" ht="15.75" hidden="false" customHeight="true" outlineLevel="0" collapsed="false">
      <c r="B25" s="47"/>
      <c r="C25" s="48" t="s">
        <v>492</v>
      </c>
      <c r="D25" s="47" t="n">
        <v>1</v>
      </c>
      <c r="E25" s="47" t="n">
        <v>28.12</v>
      </c>
      <c r="F25" s="47" t="n">
        <f aca="false">D25*E25</f>
        <v>28.12</v>
      </c>
      <c r="M25" s="0" t="n">
        <v>4</v>
      </c>
      <c r="N25" s="0" t="n">
        <v>10</v>
      </c>
    </row>
    <row r="26" customFormat="false" ht="15.75" hidden="false" customHeight="true" outlineLevel="0" collapsed="false">
      <c r="B26" s="47"/>
      <c r="C26" s="48" t="s">
        <v>507</v>
      </c>
      <c r="D26" s="47" t="n">
        <v>1</v>
      </c>
      <c r="E26" s="47" t="n">
        <v>27.19</v>
      </c>
      <c r="F26" s="47" t="n">
        <f aca="false">D26*E26</f>
        <v>27.19</v>
      </c>
      <c r="M26" s="0" t="n">
        <v>5.5</v>
      </c>
      <c r="N26" s="0" t="n">
        <v>13.75</v>
      </c>
    </row>
    <row r="27" customFormat="false" ht="15.75" hidden="false" customHeight="true" outlineLevel="0" collapsed="false">
      <c r="B27" s="47"/>
      <c r="C27" s="48" t="s">
        <v>508</v>
      </c>
      <c r="D27" s="47" t="n">
        <v>4</v>
      </c>
      <c r="E27" s="47" t="n">
        <v>4.98</v>
      </c>
      <c r="F27" s="47" t="n">
        <f aca="false">D27*E27</f>
        <v>19.92</v>
      </c>
    </row>
    <row r="28" customFormat="false" ht="15.75" hidden="false" customHeight="true" outlineLevel="0" collapsed="false">
      <c r="B28" s="47" t="s">
        <v>300</v>
      </c>
      <c r="C28" s="48"/>
      <c r="D28" s="47"/>
      <c r="E28" s="47"/>
      <c r="F28" s="47" t="n">
        <f aca="false">D28*E28</f>
        <v>0</v>
      </c>
    </row>
    <row r="29" customFormat="false" ht="15.75" hidden="false" customHeight="true" outlineLevel="0" collapsed="false">
      <c r="B29" s="47" t="s">
        <v>302</v>
      </c>
      <c r="C29" s="48" t="s">
        <v>497</v>
      </c>
      <c r="D29" s="47" t="n">
        <v>4</v>
      </c>
      <c r="E29" s="47" t="n">
        <v>7.47</v>
      </c>
      <c r="F29" s="47" t="n">
        <f aca="false">D29*E29</f>
        <v>29.88</v>
      </c>
    </row>
    <row r="30" customFormat="false" ht="15.75" hidden="false" customHeight="true" outlineLevel="0" collapsed="false">
      <c r="B30" s="47" t="s">
        <v>304</v>
      </c>
      <c r="C30" s="50" t="s">
        <v>499</v>
      </c>
      <c r="D30" s="47" t="n">
        <v>4</v>
      </c>
      <c r="E30" s="47"/>
      <c r="F30" s="47" t="n">
        <f aca="false">D30*E30</f>
        <v>0</v>
      </c>
    </row>
    <row r="31" customFormat="false" ht="15.75" hidden="false" customHeight="true" outlineLevel="0" collapsed="false">
      <c r="B31" s="47" t="s">
        <v>306</v>
      </c>
      <c r="C31" s="48" t="s">
        <v>501</v>
      </c>
      <c r="D31" s="47" t="n">
        <v>4</v>
      </c>
      <c r="E31" s="47" t="n">
        <v>5.19</v>
      </c>
      <c r="F31" s="47" t="n">
        <f aca="false">D31*E31</f>
        <v>20.76</v>
      </c>
    </row>
    <row r="32" customFormat="false" ht="15.75" hidden="false" customHeight="true" outlineLevel="0" collapsed="false">
      <c r="B32" s="47" t="s">
        <v>308</v>
      </c>
      <c r="C32" s="48" t="s">
        <v>503</v>
      </c>
      <c r="D32" s="47" t="n">
        <v>22</v>
      </c>
      <c r="E32" s="47" t="n">
        <v>4.56</v>
      </c>
      <c r="F32" s="47" t="n">
        <f aca="false">D32*E32</f>
        <v>100.32</v>
      </c>
    </row>
    <row r="33" customFormat="false" ht="14.1" hidden="false" customHeight="true" outlineLevel="0" collapsed="false">
      <c r="B33" s="47"/>
      <c r="C33" s="48"/>
      <c r="D33" s="47"/>
      <c r="E33" s="47"/>
      <c r="F33" s="47" t="n">
        <f aca="false">D33*E33</f>
        <v>0</v>
      </c>
    </row>
    <row r="34" customFormat="false" ht="14.1" hidden="false" customHeight="true" outlineLevel="0" collapsed="false">
      <c r="B34" s="47"/>
      <c r="C34" s="48" t="s">
        <v>509</v>
      </c>
      <c r="D34" s="47"/>
      <c r="E34" s="47"/>
      <c r="F34" s="47"/>
      <c r="G34" s="0" t="n">
        <f aca="false">SUM(F35:F38)</f>
        <v>1784.9</v>
      </c>
      <c r="I34" s="0" t="s">
        <v>510</v>
      </c>
      <c r="N34" s="0" t="s">
        <v>511</v>
      </c>
    </row>
    <row r="35" customFormat="false" ht="14.1" hidden="false" customHeight="true" outlineLevel="0" collapsed="false">
      <c r="B35" s="0" t="s">
        <v>310</v>
      </c>
      <c r="C35" s="1" t="s">
        <v>311</v>
      </c>
      <c r="D35" s="0" t="n">
        <v>1</v>
      </c>
      <c r="E35" s="0" t="n">
        <v>180.7</v>
      </c>
      <c r="F35" s="21" t="n">
        <f aca="false">D35*E35</f>
        <v>180.7</v>
      </c>
      <c r="I35" s="0" t="s">
        <v>512</v>
      </c>
      <c r="J35" s="0" t="n">
        <v>213.07</v>
      </c>
      <c r="K35" s="0" t="n">
        <v>1</v>
      </c>
      <c r="L35" s="0" t="n">
        <f aca="false">K35*J35</f>
        <v>213.07</v>
      </c>
      <c r="N35" s="0" t="s">
        <v>513</v>
      </c>
      <c r="P35" s="0" t="n">
        <v>171</v>
      </c>
    </row>
    <row r="36" customFormat="false" ht="14.1" hidden="false" customHeight="true" outlineLevel="0" collapsed="false">
      <c r="B36" s="0" t="s">
        <v>312</v>
      </c>
      <c r="C36" s="1" t="s">
        <v>313</v>
      </c>
      <c r="D36" s="0" t="n">
        <v>2</v>
      </c>
      <c r="E36" s="0" t="n">
        <v>197.6</v>
      </c>
      <c r="F36" s="21" t="n">
        <f aca="false">D36*E36</f>
        <v>395.2</v>
      </c>
      <c r="I36" s="0" t="s">
        <v>514</v>
      </c>
      <c r="J36" s="0" t="n">
        <v>238.27</v>
      </c>
      <c r="K36" s="0" t="n">
        <v>2</v>
      </c>
      <c r="L36" s="0" t="n">
        <f aca="false">K36*J36</f>
        <v>476.54</v>
      </c>
      <c r="N36" s="0" t="s">
        <v>515</v>
      </c>
      <c r="P36" s="0" t="n">
        <v>197</v>
      </c>
    </row>
    <row r="37" customFormat="false" ht="14.1" hidden="false" customHeight="true" outlineLevel="0" collapsed="false">
      <c r="B37" s="0" t="s">
        <v>314</v>
      </c>
      <c r="C37" s="1" t="s">
        <v>44</v>
      </c>
      <c r="D37" s="0" t="n">
        <v>3</v>
      </c>
      <c r="E37" s="0" t="n">
        <v>226.2</v>
      </c>
      <c r="F37" s="21" t="n">
        <f aca="false">D37*E37</f>
        <v>678.6</v>
      </c>
      <c r="I37" s="0" t="s">
        <v>516</v>
      </c>
      <c r="J37" s="0" t="n">
        <v>268.16</v>
      </c>
      <c r="K37" s="0" t="n">
        <v>3</v>
      </c>
      <c r="L37" s="0" t="n">
        <f aca="false">K37*J37</f>
        <v>804.48</v>
      </c>
      <c r="N37" s="0" t="s">
        <v>517</v>
      </c>
      <c r="P37" s="0" t="n">
        <v>230</v>
      </c>
    </row>
    <row r="38" customFormat="false" ht="14.1" hidden="false" customHeight="true" outlineLevel="0" collapsed="false">
      <c r="B38" s="0" t="s">
        <v>315</v>
      </c>
      <c r="C38" s="1" t="s">
        <v>64</v>
      </c>
      <c r="D38" s="0" t="n">
        <v>2</v>
      </c>
      <c r="E38" s="0" t="n">
        <v>265.2</v>
      </c>
      <c r="F38" s="21" t="n">
        <f aca="false">D38*E38</f>
        <v>530.4</v>
      </c>
      <c r="I38" s="0" t="s">
        <v>518</v>
      </c>
      <c r="J38" s="0" t="n">
        <v>298.05</v>
      </c>
      <c r="K38" s="0" t="n">
        <v>2</v>
      </c>
      <c r="L38" s="0" t="n">
        <f aca="false">K38*J38</f>
        <v>596.1</v>
      </c>
      <c r="N38" s="0" t="s">
        <v>519</v>
      </c>
      <c r="P38" s="0" t="n">
        <v>274</v>
      </c>
    </row>
    <row r="39" customFormat="false" ht="14.1" hidden="false" customHeight="true" outlineLevel="0" collapsed="false">
      <c r="C39" s="0"/>
      <c r="F39" s="21"/>
    </row>
    <row r="40" customFormat="false" ht="14.1" hidden="false" customHeight="true" outlineLevel="0" collapsed="false">
      <c r="B40" s="21" t="s">
        <v>316</v>
      </c>
      <c r="C40" s="0"/>
      <c r="F40" s="21"/>
    </row>
    <row r="41" customFormat="false" ht="14.1" hidden="false" customHeight="true" outlineLevel="0" collapsed="false">
      <c r="B41" s="0" t="s">
        <v>317</v>
      </c>
      <c r="C41" s="1" t="s">
        <v>318</v>
      </c>
      <c r="D41" s="0" t="n">
        <v>14</v>
      </c>
      <c r="F41" s="21"/>
    </row>
    <row r="42" customFormat="false" ht="14.1" hidden="false" customHeight="true" outlineLevel="0" collapsed="false">
      <c r="C42" s="1" t="s">
        <v>319</v>
      </c>
      <c r="D42" s="0" t="n">
        <v>14</v>
      </c>
      <c r="F42" s="21"/>
    </row>
    <row r="43" customFormat="false" ht="14.1" hidden="false" customHeight="true" outlineLevel="0" collapsed="false">
      <c r="C43" s="1" t="s">
        <v>320</v>
      </c>
      <c r="F43" s="21"/>
    </row>
    <row r="44" customFormat="false" ht="14.1" hidden="false" customHeight="true" outlineLevel="0" collapsed="false">
      <c r="C44" s="0"/>
      <c r="F44" s="21"/>
    </row>
    <row r="45" customFormat="false" ht="14.1" hidden="false" customHeight="true" outlineLevel="0" collapsed="false">
      <c r="B45" s="21" t="s">
        <v>321</v>
      </c>
      <c r="C45" s="0"/>
      <c r="F45" s="21"/>
    </row>
    <row r="46" customFormat="false" ht="14.1" hidden="false" customHeight="true" outlineLevel="0" collapsed="false">
      <c r="B46" s="0" t="s">
        <v>322</v>
      </c>
      <c r="C46" s="1" t="s">
        <v>323</v>
      </c>
      <c r="D46" s="0" t="n">
        <v>3</v>
      </c>
      <c r="E46" s="0" t="n">
        <v>12.94</v>
      </c>
      <c r="F46" s="21" t="n">
        <f aca="false">D46*E46</f>
        <v>38.82</v>
      </c>
    </row>
    <row r="47" customFormat="false" ht="14.1" hidden="false" customHeight="true" outlineLevel="0" collapsed="false">
      <c r="C47" s="1" t="s">
        <v>324</v>
      </c>
      <c r="D47" s="0" t="n">
        <v>3</v>
      </c>
      <c r="E47" s="0" t="n">
        <v>9.07</v>
      </c>
      <c r="F47" s="21" t="n">
        <f aca="false">D47*E47</f>
        <v>27.21</v>
      </c>
    </row>
    <row r="48" customFormat="false" ht="14.1" hidden="false" customHeight="true" outlineLevel="0" collapsed="false">
      <c r="C48" s="1" t="s">
        <v>325</v>
      </c>
      <c r="D48" s="0" t="n">
        <v>2</v>
      </c>
      <c r="E48" s="0" t="n">
        <v>8.62</v>
      </c>
      <c r="F48" s="21" t="n">
        <f aca="false">D48*E48</f>
        <v>17.24</v>
      </c>
    </row>
    <row r="49" customFormat="false" ht="14.1" hidden="false" customHeight="true" outlineLevel="0" collapsed="false">
      <c r="B49" s="0" t="s">
        <v>326</v>
      </c>
      <c r="C49" s="1" t="s">
        <v>324</v>
      </c>
      <c r="D49" s="0" t="n">
        <v>4</v>
      </c>
      <c r="E49" s="0" t="n">
        <v>2.41</v>
      </c>
      <c r="F49" s="21" t="n">
        <f aca="false">D49*E49</f>
        <v>9.64</v>
      </c>
    </row>
    <row r="50" customFormat="false" ht="14.1" hidden="false" customHeight="true" outlineLevel="0" collapsed="false">
      <c r="C50" s="1" t="s">
        <v>323</v>
      </c>
      <c r="D50" s="0" t="n">
        <v>2</v>
      </c>
      <c r="E50" s="0" t="n">
        <v>3.54</v>
      </c>
      <c r="F50" s="21" t="n">
        <f aca="false">D50*E50</f>
        <v>7.08</v>
      </c>
    </row>
    <row r="51" customFormat="false" ht="14.1" hidden="false" customHeight="true" outlineLevel="0" collapsed="false">
      <c r="C51" s="1" t="s">
        <v>327</v>
      </c>
      <c r="D51" s="0" t="n">
        <v>2</v>
      </c>
      <c r="E51" s="0" t="n">
        <v>3.49</v>
      </c>
      <c r="F51" s="21" t="n">
        <f aca="false">D51*E51</f>
        <v>6.98</v>
      </c>
    </row>
    <row r="52" customFormat="false" ht="14.1" hidden="false" customHeight="true" outlineLevel="0" collapsed="false">
      <c r="C52" s="1" t="s">
        <v>328</v>
      </c>
      <c r="F52" s="21" t="n">
        <f aca="false">D52*E52</f>
        <v>0</v>
      </c>
    </row>
    <row r="53" customFormat="false" ht="14.1" hidden="false" customHeight="true" outlineLevel="0" collapsed="false">
      <c r="B53" s="0" t="s">
        <v>329</v>
      </c>
      <c r="C53" s="0"/>
      <c r="D53" s="0" t="n">
        <v>1</v>
      </c>
      <c r="E53" s="0" t="n">
        <v>16</v>
      </c>
      <c r="F53" s="21" t="n">
        <f aca="false">D53*E53</f>
        <v>16</v>
      </c>
    </row>
    <row r="54" customFormat="false" ht="14.1" hidden="false" customHeight="true" outlineLevel="0" collapsed="false">
      <c r="B54" s="0" t="s">
        <v>330</v>
      </c>
      <c r="C54" s="0"/>
      <c r="D54" s="0" t="n">
        <v>6</v>
      </c>
      <c r="E54" s="0" t="n">
        <v>0.45</v>
      </c>
      <c r="F54" s="21" t="n">
        <f aca="false">D54*E54</f>
        <v>2.7</v>
      </c>
    </row>
    <row r="55" customFormat="false" ht="14.1" hidden="false" customHeight="true" outlineLevel="0" collapsed="false">
      <c r="B55" s="0" t="s">
        <v>331</v>
      </c>
      <c r="C55" s="0"/>
      <c r="D55" s="0" t="n">
        <v>1</v>
      </c>
      <c r="E55" s="0" t="n">
        <v>13</v>
      </c>
      <c r="F55" s="21" t="n">
        <f aca="false">D55*E55</f>
        <v>13</v>
      </c>
    </row>
    <row r="56" customFormat="false" ht="14.1" hidden="false" customHeight="true" outlineLevel="0" collapsed="false">
      <c r="C56" s="0"/>
      <c r="F56" s="21" t="n">
        <f aca="false">D56*E56</f>
        <v>0</v>
      </c>
    </row>
    <row r="57" customFormat="false" ht="14.1" hidden="false" customHeight="true" outlineLevel="0" collapsed="false">
      <c r="B57" s="21" t="s">
        <v>332</v>
      </c>
      <c r="C57" s="0"/>
      <c r="F57" s="21" t="n">
        <f aca="false">D57*E57</f>
        <v>0</v>
      </c>
    </row>
    <row r="58" customFormat="false" ht="14.1" hidden="false" customHeight="true" outlineLevel="0" collapsed="false">
      <c r="B58" s="0" t="s">
        <v>333</v>
      </c>
      <c r="C58" s="0" t="s">
        <v>334</v>
      </c>
      <c r="D58" s="0" t="n">
        <v>1</v>
      </c>
      <c r="E58" s="0" t="n">
        <v>28.77</v>
      </c>
      <c r="F58" s="21" t="n">
        <f aca="false">D58*E58</f>
        <v>28.77</v>
      </c>
    </row>
    <row r="59" customFormat="false" ht="14.85" hidden="false" customHeight="true" outlineLevel="0" collapsed="false">
      <c r="B59" s="0" t="s">
        <v>335</v>
      </c>
      <c r="C59" s="26" t="s">
        <v>336</v>
      </c>
      <c r="D59" s="0" t="n">
        <v>1</v>
      </c>
      <c r="E59" s="0" t="n">
        <v>12.61</v>
      </c>
      <c r="F59" s="21" t="n">
        <f aca="false">D59*E59</f>
        <v>12.61</v>
      </c>
    </row>
    <row r="60" customFormat="false" ht="14.85" hidden="false" customHeight="true" outlineLevel="0" collapsed="false">
      <c r="B60" s="0" t="s">
        <v>337</v>
      </c>
      <c r="C60" s="26" t="s">
        <v>338</v>
      </c>
      <c r="D60" s="0" t="n">
        <v>1</v>
      </c>
      <c r="E60" s="0" t="n">
        <v>4.87</v>
      </c>
      <c r="F60" s="21" t="n">
        <f aca="false">D60*E60</f>
        <v>4.87</v>
      </c>
    </row>
    <row r="61" customFormat="false" ht="14.85" hidden="false" customHeight="true" outlineLevel="0" collapsed="false">
      <c r="B61" s="0" t="s">
        <v>339</v>
      </c>
      <c r="C61" s="26" t="s">
        <v>340</v>
      </c>
      <c r="D61" s="0" t="n">
        <v>1</v>
      </c>
      <c r="E61" s="0" t="n">
        <v>5.04</v>
      </c>
      <c r="F61" s="21" t="n">
        <f aca="false">D61*E61</f>
        <v>5.04</v>
      </c>
    </row>
    <row r="62" customFormat="false" ht="14.1" hidden="false" customHeight="true" outlineLevel="0" collapsed="false">
      <c r="C62" s="0"/>
      <c r="F62" s="21" t="n">
        <f aca="false">D62*E62</f>
        <v>0</v>
      </c>
    </row>
    <row r="63" customFormat="false" ht="14.1" hidden="false" customHeight="true" outlineLevel="0" collapsed="false">
      <c r="B63" s="21" t="s">
        <v>341</v>
      </c>
      <c r="C63" s="0"/>
      <c r="F63" s="21" t="n">
        <f aca="false">D63*E63</f>
        <v>0</v>
      </c>
    </row>
    <row r="64" customFormat="false" ht="14.1" hidden="false" customHeight="true" outlineLevel="0" collapsed="false">
      <c r="B64" s="0" t="s">
        <v>342</v>
      </c>
      <c r="C64" s="1" t="s">
        <v>343</v>
      </c>
      <c r="D64" s="0" t="n">
        <v>3</v>
      </c>
      <c r="E64" s="0" t="n">
        <v>12.59</v>
      </c>
      <c r="F64" s="21" t="n">
        <f aca="false">D64*E64</f>
        <v>37.77</v>
      </c>
    </row>
    <row r="65" customFormat="false" ht="14.1" hidden="false" customHeight="true" outlineLevel="0" collapsed="false">
      <c r="B65" s="0" t="s">
        <v>344</v>
      </c>
      <c r="C65" s="29" t="s">
        <v>345</v>
      </c>
      <c r="D65" s="0" t="n">
        <v>1</v>
      </c>
      <c r="E65" s="0" t="n">
        <v>17.84</v>
      </c>
      <c r="F65" s="21" t="n">
        <f aca="false">D65*E65</f>
        <v>17.84</v>
      </c>
    </row>
    <row r="66" customFormat="false" ht="14.1" hidden="false" customHeight="true" outlineLevel="0" collapsed="false">
      <c r="C66" s="29" t="s">
        <v>346</v>
      </c>
      <c r="D66" s="0" t="n">
        <v>1</v>
      </c>
      <c r="E66" s="0" t="n">
        <v>7.04</v>
      </c>
      <c r="F66" s="21" t="n">
        <f aca="false">D66*E66</f>
        <v>7.04</v>
      </c>
    </row>
    <row r="67" customFormat="false" ht="14.1" hidden="false" customHeight="true" outlineLevel="0" collapsed="false">
      <c r="C67" s="29" t="s">
        <v>347</v>
      </c>
      <c r="D67" s="0" t="n">
        <v>1</v>
      </c>
      <c r="E67" s="0" t="n">
        <v>2.44</v>
      </c>
      <c r="F67" s="21" t="n">
        <f aca="false">D67*E67</f>
        <v>2.44</v>
      </c>
    </row>
    <row r="68" customFormat="false" ht="14.1" hidden="false" customHeight="true" outlineLevel="0" collapsed="false">
      <c r="C68" s="29" t="s">
        <v>348</v>
      </c>
      <c r="D68" s="0" t="n">
        <v>1</v>
      </c>
      <c r="E68" s="0" t="n">
        <v>2.44</v>
      </c>
      <c r="F68" s="21" t="n">
        <f aca="false">D68*E68</f>
        <v>2.44</v>
      </c>
    </row>
    <row r="69" customFormat="false" ht="14.1" hidden="false" customHeight="true" outlineLevel="0" collapsed="false">
      <c r="C69" s="0"/>
      <c r="F69" s="21" t="n">
        <f aca="false">D69*E69</f>
        <v>0</v>
      </c>
    </row>
    <row r="70" customFormat="false" ht="14.1" hidden="false" customHeight="true" outlineLevel="0" collapsed="false">
      <c r="B70" s="21" t="s">
        <v>349</v>
      </c>
      <c r="C70" s="0"/>
      <c r="F70" s="21" t="n">
        <f aca="false">D70*E70</f>
        <v>0</v>
      </c>
    </row>
    <row r="71" customFormat="false" ht="14.1" hidden="false" customHeight="true" outlineLevel="0" collapsed="false">
      <c r="C71" s="1" t="s">
        <v>350</v>
      </c>
      <c r="D71" s="0" t="n">
        <v>2</v>
      </c>
      <c r="F71" s="21" t="n">
        <f aca="false">D71*E71</f>
        <v>0</v>
      </c>
    </row>
    <row r="72" customFormat="false" ht="14.1" hidden="false" customHeight="true" outlineLevel="0" collapsed="false">
      <c r="C72" s="1" t="s">
        <v>351</v>
      </c>
      <c r="D72" s="0" t="n">
        <v>4</v>
      </c>
      <c r="F72" s="21" t="n">
        <f aca="false">D72*E72</f>
        <v>0</v>
      </c>
    </row>
    <row r="73" customFormat="false" ht="14.1" hidden="false" customHeight="true" outlineLevel="0" collapsed="false">
      <c r="C73" s="1" t="s">
        <v>352</v>
      </c>
      <c r="D73" s="0" t="n">
        <v>1</v>
      </c>
      <c r="F73" s="21" t="n">
        <f aca="false">D73*E73</f>
        <v>0</v>
      </c>
    </row>
    <row r="74" customFormat="false" ht="14.1" hidden="false" customHeight="true" outlineLevel="0" collapsed="false">
      <c r="C74" s="0"/>
      <c r="F74" s="21" t="n">
        <f aca="false">D74*E74</f>
        <v>0</v>
      </c>
    </row>
    <row r="75" customFormat="false" ht="14.1" hidden="false" customHeight="true" outlineLevel="0" collapsed="false">
      <c r="B75" s="21" t="s">
        <v>353</v>
      </c>
      <c r="C75" s="0"/>
      <c r="F75" s="21" t="n">
        <f aca="false">D75*E75</f>
        <v>0</v>
      </c>
    </row>
    <row r="76" customFormat="false" ht="14.1" hidden="false" customHeight="true" outlineLevel="0" collapsed="false">
      <c r="B76" s="0" t="s">
        <v>354</v>
      </c>
      <c r="C76" s="1" t="s">
        <v>355</v>
      </c>
      <c r="D76" s="0" t="s">
        <v>356</v>
      </c>
      <c r="F76" s="21"/>
    </row>
    <row r="77" customFormat="false" ht="14.1" hidden="false" customHeight="true" outlineLevel="0" collapsed="false">
      <c r="C77" s="1" t="s">
        <v>357</v>
      </c>
      <c r="D77" s="0" t="s">
        <v>358</v>
      </c>
      <c r="F77" s="21"/>
    </row>
    <row r="78" customFormat="false" ht="14.1" hidden="false" customHeight="true" outlineLevel="0" collapsed="false">
      <c r="C78" s="1" t="s">
        <v>359</v>
      </c>
      <c r="D78" s="0" t="s">
        <v>360</v>
      </c>
      <c r="F78" s="21"/>
    </row>
    <row r="79" customFormat="false" ht="14.1" hidden="false" customHeight="true" outlineLevel="0" collapsed="false">
      <c r="C79" s="1" t="s">
        <v>361</v>
      </c>
      <c r="D79" s="0" t="s">
        <v>358</v>
      </c>
      <c r="F79" s="21"/>
    </row>
    <row r="80" customFormat="false" ht="14.1" hidden="false" customHeight="true" outlineLevel="0" collapsed="false">
      <c r="C80" s="1" t="s">
        <v>362</v>
      </c>
      <c r="D80" s="0" t="s">
        <v>358</v>
      </c>
      <c r="F80" s="21"/>
    </row>
    <row r="81" customFormat="false" ht="14.1" hidden="false" customHeight="true" outlineLevel="0" collapsed="false">
      <c r="C81" s="1" t="s">
        <v>363</v>
      </c>
      <c r="D81" s="0" t="s">
        <v>364</v>
      </c>
      <c r="F81" s="21"/>
    </row>
    <row r="82" customFormat="false" ht="14.1" hidden="false" customHeight="true" outlineLevel="0" collapsed="false">
      <c r="C82" s="29" t="s">
        <v>365</v>
      </c>
      <c r="D82" s="0" t="s">
        <v>366</v>
      </c>
      <c r="F82" s="21"/>
    </row>
    <row r="83" customFormat="false" ht="14.1" hidden="false" customHeight="true" outlineLevel="0" collapsed="false">
      <c r="C83" s="29"/>
      <c r="F83" s="21" t="n">
        <f aca="false">D83*E83</f>
        <v>0</v>
      </c>
    </row>
    <row r="84" customFormat="false" ht="14.1" hidden="false" customHeight="true" outlineLevel="0" collapsed="false">
      <c r="B84" s="21" t="s">
        <v>367</v>
      </c>
      <c r="C84" s="0" t="s">
        <v>370</v>
      </c>
      <c r="F84" s="21" t="n">
        <f aca="false">D84*E84</f>
        <v>0</v>
      </c>
      <c r="I84" s="0" t="s">
        <v>369</v>
      </c>
      <c r="L84" s="21" t="n">
        <f aca="false">J84*K84</f>
        <v>0</v>
      </c>
      <c r="M84" s="0" t="s">
        <v>368</v>
      </c>
    </row>
    <row r="85" customFormat="false" ht="14.1" hidden="false" customHeight="true" outlineLevel="0" collapsed="false">
      <c r="C85" s="0" t="s">
        <v>373</v>
      </c>
      <c r="D85" s="0" t="n">
        <v>100</v>
      </c>
      <c r="E85" s="0" t="n">
        <v>0.27</v>
      </c>
      <c r="F85" s="21" t="n">
        <f aca="false">D85*E85</f>
        <v>27</v>
      </c>
      <c r="I85" s="0" t="s">
        <v>372</v>
      </c>
      <c r="J85" s="0" t="n">
        <v>100</v>
      </c>
      <c r="K85" s="21" t="n">
        <v>0.27</v>
      </c>
      <c r="L85" s="21" t="n">
        <f aca="false">J85*K85</f>
        <v>27</v>
      </c>
      <c r="M85" s="1" t="s">
        <v>371</v>
      </c>
    </row>
    <row r="86" customFormat="false" ht="14.1" hidden="false" customHeight="true" outlineLevel="0" collapsed="false">
      <c r="C86" s="0" t="s">
        <v>376</v>
      </c>
      <c r="D86" s="0" t="n">
        <v>30</v>
      </c>
      <c r="E86" s="26" t="n">
        <v>0.89</v>
      </c>
      <c r="F86" s="21" t="n">
        <f aca="false">D86*E86</f>
        <v>26.7</v>
      </c>
      <c r="I86" s="26" t="s">
        <v>375</v>
      </c>
      <c r="J86" s="0" t="n">
        <v>30</v>
      </c>
      <c r="K86" s="21" t="n">
        <v>0.81</v>
      </c>
      <c r="L86" s="21" t="n">
        <f aca="false">J86*K86</f>
        <v>24.3</v>
      </c>
      <c r="M86" s="1" t="s">
        <v>374</v>
      </c>
    </row>
    <row r="87" customFormat="false" ht="14.1" hidden="false" customHeight="true" outlineLevel="0" collapsed="false">
      <c r="C87" s="26" t="s">
        <v>379</v>
      </c>
      <c r="D87" s="0" t="n">
        <v>20</v>
      </c>
      <c r="E87" s="0" t="n">
        <v>0.22</v>
      </c>
      <c r="F87" s="21" t="n">
        <f aca="false">D87*E87</f>
        <v>4.4</v>
      </c>
      <c r="I87" s="0" t="s">
        <v>378</v>
      </c>
      <c r="J87" s="0" t="n">
        <v>20</v>
      </c>
      <c r="K87" s="0" t="n">
        <v>0.24</v>
      </c>
      <c r="L87" s="21" t="n">
        <f aca="false">J87*K87</f>
        <v>4.8</v>
      </c>
      <c r="M87" s="1" t="s">
        <v>377</v>
      </c>
    </row>
    <row r="88" customFormat="false" ht="14.1" hidden="false" customHeight="true" outlineLevel="0" collapsed="false">
      <c r="C88" s="0" t="s">
        <v>382</v>
      </c>
      <c r="D88" s="0" t="n">
        <v>150</v>
      </c>
      <c r="E88" s="0" t="n">
        <v>0.74</v>
      </c>
      <c r="F88" s="21" t="n">
        <f aca="false">D88*E88</f>
        <v>111</v>
      </c>
      <c r="I88" s="0" t="s">
        <v>381</v>
      </c>
      <c r="J88" s="0" t="n">
        <v>150</v>
      </c>
      <c r="K88" s="0" t="n">
        <v>1.18</v>
      </c>
      <c r="L88" s="21" t="n">
        <f aca="false">J88*K88</f>
        <v>177</v>
      </c>
      <c r="M88" s="1" t="s">
        <v>380</v>
      </c>
    </row>
    <row r="89" customFormat="false" ht="15.75" hidden="false" customHeight="true" outlineLevel="0" collapsed="false">
      <c r="C89" s="0" t="s">
        <v>385</v>
      </c>
      <c r="D89" s="0" t="n">
        <v>12</v>
      </c>
      <c r="E89" s="0" t="n">
        <v>0.23</v>
      </c>
      <c r="F89" s="21" t="n">
        <f aca="false">D89*E89</f>
        <v>2.76</v>
      </c>
      <c r="I89" s="0" t="s">
        <v>384</v>
      </c>
      <c r="J89" s="0" t="n">
        <v>12</v>
      </c>
      <c r="K89" s="0" t="n">
        <v>0.36</v>
      </c>
      <c r="L89" s="21" t="n">
        <f aca="false">J89*K89</f>
        <v>4.32</v>
      </c>
      <c r="M89" s="30" t="s">
        <v>520</v>
      </c>
    </row>
    <row r="90" customFormat="false" ht="15.75" hidden="false" customHeight="true" outlineLevel="0" collapsed="false">
      <c r="C90" s="0"/>
      <c r="D90" s="0" t="n">
        <v>12</v>
      </c>
      <c r="F90" s="21" t="n">
        <f aca="false">D90*E90</f>
        <v>0</v>
      </c>
      <c r="I90" s="0" t="s">
        <v>386</v>
      </c>
      <c r="J90" s="0" t="n">
        <v>12</v>
      </c>
      <c r="K90" s="0" t="n">
        <v>0.26</v>
      </c>
      <c r="L90" s="21" t="n">
        <f aca="false">J90*K90</f>
        <v>3.12</v>
      </c>
      <c r="M90" s="30"/>
    </row>
    <row r="91" customFormat="false" ht="14.1" hidden="false" customHeight="true" outlineLevel="0" collapsed="false">
      <c r="C91" s="0" t="s">
        <v>389</v>
      </c>
      <c r="D91" s="0" t="n">
        <v>12</v>
      </c>
      <c r="E91" s="0" t="n">
        <v>2.98</v>
      </c>
      <c r="F91" s="21" t="n">
        <f aca="false">D91*E91</f>
        <v>35.76</v>
      </c>
      <c r="I91" s="0" t="s">
        <v>388</v>
      </c>
      <c r="J91" s="0" t="n">
        <v>12</v>
      </c>
      <c r="K91" s="0" t="n">
        <v>3.43</v>
      </c>
      <c r="L91" s="21" t="n">
        <f aca="false">J91*K91</f>
        <v>41.16</v>
      </c>
      <c r="M91" s="1" t="s">
        <v>387</v>
      </c>
    </row>
    <row r="92" customFormat="false" ht="14.1" hidden="false" customHeight="true" outlineLevel="0" collapsed="false">
      <c r="C92" s="26" t="s">
        <v>392</v>
      </c>
      <c r="D92" s="0" t="n">
        <v>12</v>
      </c>
      <c r="E92" s="26"/>
      <c r="F92" s="21" t="n">
        <f aca="false">D92*E92</f>
        <v>0</v>
      </c>
      <c r="I92" s="26" t="s">
        <v>391</v>
      </c>
      <c r="J92" s="18" t="n">
        <v>50</v>
      </c>
      <c r="K92" s="0" t="n">
        <v>0.98</v>
      </c>
      <c r="L92" s="21" t="n">
        <f aca="false">J92*K92</f>
        <v>49</v>
      </c>
      <c r="M92" s="1" t="s">
        <v>390</v>
      </c>
    </row>
    <row r="93" customFormat="false" ht="14.1" hidden="false" customHeight="true" outlineLevel="0" collapsed="false">
      <c r="C93" s="26" t="s">
        <v>521</v>
      </c>
      <c r="D93" s="18" t="n">
        <v>50</v>
      </c>
      <c r="E93" s="26" t="n">
        <v>0.25</v>
      </c>
      <c r="F93" s="21" t="n">
        <f aca="false">D93*E93</f>
        <v>12.5</v>
      </c>
      <c r="I93" s="26" t="s">
        <v>394</v>
      </c>
      <c r="J93" s="0" t="n">
        <v>2</v>
      </c>
      <c r="K93" s="0" t="n">
        <v>0.24</v>
      </c>
      <c r="L93" s="21" t="n">
        <f aca="false">J93*K93</f>
        <v>0.48</v>
      </c>
      <c r="M93" s="1" t="s">
        <v>393</v>
      </c>
    </row>
    <row r="94" customFormat="false" ht="14.1" hidden="false" customHeight="true" outlineLevel="0" collapsed="false">
      <c r="C94" s="26" t="s">
        <v>522</v>
      </c>
      <c r="D94" s="18" t="n">
        <v>50</v>
      </c>
      <c r="E94" s="0" t="n">
        <v>1.89</v>
      </c>
      <c r="F94" s="21" t="n">
        <f aca="false">D94*E94</f>
        <v>94.5</v>
      </c>
      <c r="I94" s="0" t="s">
        <v>397</v>
      </c>
      <c r="J94" s="18" t="n">
        <v>50</v>
      </c>
      <c r="K94" s="0" t="n">
        <v>1.5</v>
      </c>
      <c r="L94" s="21" t="n">
        <f aca="false">J94*K94</f>
        <v>75</v>
      </c>
      <c r="M94" s="1" t="s">
        <v>396</v>
      </c>
    </row>
    <row r="95" customFormat="false" ht="14.1" hidden="false" customHeight="true" outlineLevel="0" collapsed="false">
      <c r="C95" s="26" t="s">
        <v>401</v>
      </c>
      <c r="D95" s="0" t="n">
        <v>110</v>
      </c>
      <c r="E95" s="26" t="n">
        <v>1.48</v>
      </c>
      <c r="F95" s="21" t="n">
        <f aca="false">D95*E95</f>
        <v>162.8</v>
      </c>
      <c r="I95" s="26" t="s">
        <v>400</v>
      </c>
      <c r="J95" s="0" t="n">
        <v>110</v>
      </c>
      <c r="K95" s="0" t="n">
        <v>1.93</v>
      </c>
      <c r="L95" s="21" t="n">
        <f aca="false">J95*K95</f>
        <v>212.3</v>
      </c>
      <c r="M95" s="1" t="s">
        <v>399</v>
      </c>
    </row>
    <row r="96" customFormat="false" ht="14.1" hidden="false" customHeight="true" outlineLevel="0" collapsed="false">
      <c r="C96" s="0" t="s">
        <v>404</v>
      </c>
      <c r="D96" s="0" t="n">
        <v>7</v>
      </c>
      <c r="E96" s="26" t="n">
        <v>0.42</v>
      </c>
      <c r="F96" s="21" t="n">
        <f aca="false">D96*E96</f>
        <v>2.94</v>
      </c>
      <c r="I96" s="0" t="s">
        <v>403</v>
      </c>
      <c r="J96" s="0" t="n">
        <v>7</v>
      </c>
      <c r="K96" s="0" t="n">
        <v>0.36</v>
      </c>
      <c r="L96" s="21" t="n">
        <f aca="false">J96*K96</f>
        <v>2.52</v>
      </c>
      <c r="M96" s="1" t="s">
        <v>402</v>
      </c>
    </row>
    <row r="97" customFormat="false" ht="14.1" hidden="false" customHeight="true" outlineLevel="0" collapsed="false">
      <c r="C97" s="26" t="s">
        <v>406</v>
      </c>
      <c r="D97" s="0" t="n">
        <v>11</v>
      </c>
      <c r="E97" s="26" t="n">
        <v>0.9</v>
      </c>
      <c r="F97" s="21" t="n">
        <f aca="false">D97*E97</f>
        <v>9.9</v>
      </c>
      <c r="I97" s="0" t="s">
        <v>397</v>
      </c>
      <c r="J97" s="18" t="n">
        <v>50</v>
      </c>
      <c r="K97" s="0" t="n">
        <v>0.51</v>
      </c>
      <c r="L97" s="21" t="n">
        <f aca="false">J97*K97</f>
        <v>25.5</v>
      </c>
      <c r="M97" s="1" t="s">
        <v>405</v>
      </c>
    </row>
    <row r="98" customFormat="false" ht="14.1" hidden="false" customHeight="true" outlineLevel="0" collapsed="false">
      <c r="C98" s="26" t="s">
        <v>408</v>
      </c>
      <c r="D98" s="0" t="n">
        <v>11</v>
      </c>
      <c r="E98" s="26" t="n">
        <v>0.9</v>
      </c>
      <c r="F98" s="21" t="n">
        <f aca="false">D98*E98</f>
        <v>9.9</v>
      </c>
      <c r="L98" s="0" t="n">
        <f aca="false">E98*D98</f>
        <v>9.9</v>
      </c>
      <c r="M98" s="1" t="s">
        <v>407</v>
      </c>
    </row>
    <row r="99" customFormat="false" ht="14.1" hidden="false" customHeight="true" outlineLevel="0" collapsed="false">
      <c r="C99" s="0" t="s">
        <v>410</v>
      </c>
      <c r="F99" s="21" t="n">
        <f aca="false">D99*E99</f>
        <v>0</v>
      </c>
      <c r="J99" s="0" t="n">
        <v>50</v>
      </c>
    </row>
    <row r="100" customFormat="false" ht="14.1" hidden="false" customHeight="true" outlineLevel="0" collapsed="false">
      <c r="B100" s="21" t="s">
        <v>411</v>
      </c>
      <c r="C100" s="0"/>
      <c r="F100" s="21" t="n">
        <f aca="false">D100*E100</f>
        <v>0</v>
      </c>
    </row>
    <row r="101" customFormat="false" ht="14.1" hidden="false" customHeight="true" outlineLevel="0" collapsed="false">
      <c r="B101" s="0" t="s">
        <v>317</v>
      </c>
      <c r="C101" s="1" t="s">
        <v>412</v>
      </c>
      <c r="D101" s="0" t="n">
        <v>1</v>
      </c>
      <c r="E101" s="0" t="n">
        <v>98</v>
      </c>
      <c r="F101" s="21" t="n">
        <f aca="false">D101*E101</f>
        <v>98</v>
      </c>
    </row>
    <row r="102" customFormat="false" ht="14.1" hidden="false" customHeight="true" outlineLevel="0" collapsed="false">
      <c r="C102" s="1" t="s">
        <v>413</v>
      </c>
      <c r="D102" s="0" t="n">
        <v>1</v>
      </c>
      <c r="E102" s="0" t="n">
        <v>157.8</v>
      </c>
      <c r="F102" s="21" t="n">
        <f aca="false">D102*E102</f>
        <v>157.8</v>
      </c>
      <c r="H102" s="31"/>
      <c r="I102" s="31"/>
      <c r="J102" s="31"/>
      <c r="K102" s="31"/>
      <c r="L102" s="31"/>
      <c r="M102" s="31"/>
      <c r="N102" s="31"/>
      <c r="O102" s="31"/>
      <c r="P102" s="31"/>
    </row>
    <row r="103" customFormat="false" ht="14.1" hidden="false" customHeight="true" outlineLevel="0" collapsed="false">
      <c r="C103" s="1" t="s">
        <v>415</v>
      </c>
      <c r="D103" s="0" t="n">
        <v>1</v>
      </c>
      <c r="E103" s="0" t="n">
        <v>113</v>
      </c>
      <c r="F103" s="21" t="n">
        <f aca="false">D103*E103</f>
        <v>113</v>
      </c>
      <c r="H103" s="51"/>
      <c r="I103" s="51"/>
      <c r="J103" s="51"/>
      <c r="K103" s="51"/>
      <c r="L103" s="51"/>
      <c r="M103" s="31"/>
      <c r="N103" s="31"/>
      <c r="O103" s="31"/>
      <c r="P103" s="31"/>
    </row>
    <row r="104" customFormat="false" ht="14.1" hidden="false" customHeight="true" outlineLevel="0" collapsed="false">
      <c r="C104" s="0"/>
      <c r="F104" s="21" t="n">
        <f aca="false">D104*E104</f>
        <v>0</v>
      </c>
      <c r="H104" s="52"/>
      <c r="I104" s="52"/>
      <c r="J104" s="52"/>
      <c r="K104" s="52"/>
      <c r="L104" s="52"/>
      <c r="M104" s="52"/>
      <c r="N104" s="53"/>
      <c r="O104" s="54"/>
      <c r="P104" s="53"/>
    </row>
    <row r="105" customFormat="false" ht="14.1" hidden="false" customHeight="true" outlineLevel="0" collapsed="false">
      <c r="C105" s="1" t="s">
        <v>419</v>
      </c>
      <c r="D105" s="0" t="n">
        <v>1</v>
      </c>
      <c r="E105" s="0" t="n">
        <v>470.53</v>
      </c>
      <c r="F105" s="21" t="n">
        <f aca="false">D105*E105</f>
        <v>470.53</v>
      </c>
      <c r="H105" s="51"/>
      <c r="I105" s="55" t="s">
        <v>415</v>
      </c>
      <c r="J105" s="0" t="n">
        <v>1</v>
      </c>
      <c r="K105" s="0" t="n">
        <v>114</v>
      </c>
      <c r="L105" s="38" t="n">
        <f aca="false">J105*K105</f>
        <v>114</v>
      </c>
      <c r="M105" s="51"/>
      <c r="N105" s="51"/>
      <c r="O105" s="51"/>
      <c r="P105" s="51"/>
    </row>
    <row r="106" customFormat="false" ht="14.1" hidden="false" customHeight="true" outlineLevel="0" collapsed="false">
      <c r="C106" s="1" t="s">
        <v>420</v>
      </c>
      <c r="D106" s="0" t="n">
        <v>1</v>
      </c>
      <c r="E106" s="0" t="n">
        <v>109</v>
      </c>
      <c r="F106" s="21" t="n">
        <f aca="false">D106*E106</f>
        <v>109</v>
      </c>
      <c r="H106" s="52"/>
      <c r="I106" s="37"/>
      <c r="L106" s="38"/>
      <c r="M106" s="52"/>
      <c r="N106" s="53"/>
      <c r="O106" s="52"/>
      <c r="P106" s="53"/>
    </row>
    <row r="107" customFormat="false" ht="14.1" hidden="false" customHeight="true" outlineLevel="0" collapsed="false">
      <c r="B107" s="0" t="s">
        <v>422</v>
      </c>
      <c r="C107" s="1" t="s">
        <v>423</v>
      </c>
      <c r="D107" s="0" t="n">
        <v>1</v>
      </c>
      <c r="E107" s="0" t="n">
        <v>31.17</v>
      </c>
      <c r="F107" s="21" t="n">
        <f aca="false">D107*E107</f>
        <v>31.17</v>
      </c>
      <c r="H107" s="52"/>
      <c r="I107" s="55" t="s">
        <v>419</v>
      </c>
      <c r="J107" s="0" t="n">
        <v>1</v>
      </c>
      <c r="K107" s="0" t="n">
        <v>471</v>
      </c>
      <c r="L107" s="38" t="n">
        <f aca="false">J107*K107</f>
        <v>471</v>
      </c>
      <c r="M107" s="52"/>
      <c r="N107" s="53"/>
      <c r="O107" s="52"/>
      <c r="P107" s="53"/>
    </row>
    <row r="108" customFormat="false" ht="14.1" hidden="false" customHeight="true" outlineLevel="0" collapsed="false">
      <c r="B108" s="0" t="s">
        <v>424</v>
      </c>
      <c r="C108" s="1" t="s">
        <v>425</v>
      </c>
      <c r="D108" s="0" t="n">
        <v>1</v>
      </c>
      <c r="E108" s="0" t="n">
        <v>35.19</v>
      </c>
      <c r="F108" s="21" t="n">
        <f aca="false">D108*E108</f>
        <v>35.19</v>
      </c>
      <c r="H108" s="52"/>
      <c r="I108" s="55" t="s">
        <v>420</v>
      </c>
      <c r="J108" s="0" t="n">
        <v>1</v>
      </c>
      <c r="K108" s="0" t="n">
        <v>110</v>
      </c>
      <c r="L108" s="38" t="n">
        <f aca="false">J108*K108</f>
        <v>110</v>
      </c>
      <c r="M108" s="52"/>
      <c r="N108" s="53"/>
      <c r="O108" s="52"/>
      <c r="P108" s="53"/>
    </row>
    <row r="109" customFormat="false" ht="14.1" hidden="false" customHeight="true" outlineLevel="0" collapsed="false">
      <c r="C109" s="1" t="s">
        <v>426</v>
      </c>
      <c r="D109" s="0" t="n">
        <v>6</v>
      </c>
      <c r="E109" s="0" t="n">
        <v>102</v>
      </c>
      <c r="F109" s="21" t="n">
        <f aca="false">D109*E109</f>
        <v>612</v>
      </c>
      <c r="H109" s="52"/>
      <c r="I109" s="55" t="s">
        <v>423</v>
      </c>
      <c r="J109" s="0" t="n">
        <v>1</v>
      </c>
      <c r="K109" s="0" t="n">
        <v>32</v>
      </c>
      <c r="L109" s="38" t="n">
        <f aca="false">J109*K109</f>
        <v>32</v>
      </c>
      <c r="M109" s="52"/>
      <c r="N109" s="53"/>
      <c r="O109" s="52"/>
      <c r="P109" s="53"/>
    </row>
    <row r="110" customFormat="false" ht="14.1" hidden="false" customHeight="true" outlineLevel="0" collapsed="false">
      <c r="C110" s="1" t="s">
        <v>428</v>
      </c>
      <c r="D110" s="0" t="n">
        <v>5</v>
      </c>
      <c r="E110" s="0" t="n">
        <v>140</v>
      </c>
      <c r="F110" s="21" t="n">
        <f aca="false">D110*E110</f>
        <v>700</v>
      </c>
      <c r="H110" s="52"/>
      <c r="I110" s="55" t="s">
        <v>425</v>
      </c>
      <c r="J110" s="0" t="n">
        <v>1</v>
      </c>
      <c r="K110" s="0" t="n">
        <v>36</v>
      </c>
      <c r="L110" s="38" t="n">
        <f aca="false">J110*K110</f>
        <v>36</v>
      </c>
      <c r="M110" s="52"/>
      <c r="N110" s="53"/>
      <c r="O110" s="52"/>
      <c r="P110" s="53"/>
    </row>
    <row r="111" customFormat="false" ht="14.1" hidden="false" customHeight="true" outlineLevel="0" collapsed="false">
      <c r="C111" s="1" t="s">
        <v>430</v>
      </c>
      <c r="D111" s="0" t="n">
        <v>0</v>
      </c>
      <c r="E111" s="0" t="n">
        <v>470</v>
      </c>
      <c r="F111" s="21" t="n">
        <f aca="false">D111*E111</f>
        <v>0</v>
      </c>
      <c r="H111" s="52"/>
      <c r="I111" s="37"/>
      <c r="L111" s="38"/>
      <c r="M111" s="52"/>
      <c r="N111" s="53"/>
      <c r="O111" s="52"/>
      <c r="P111" s="53"/>
    </row>
    <row r="112" customFormat="false" ht="14.1" hidden="false" customHeight="true" outlineLevel="0" collapsed="false">
      <c r="C112" s="1" t="s">
        <v>430</v>
      </c>
      <c r="D112" s="0" t="n">
        <v>0</v>
      </c>
      <c r="E112" s="0" t="n">
        <v>470</v>
      </c>
      <c r="F112" s="21" t="n">
        <f aca="false">D112*E112</f>
        <v>0</v>
      </c>
      <c r="H112" s="52"/>
      <c r="I112" s="55" t="s">
        <v>523</v>
      </c>
      <c r="J112" s="0" t="n">
        <v>1</v>
      </c>
      <c r="K112" s="0" t="n">
        <v>132</v>
      </c>
      <c r="L112" s="38" t="n">
        <f aca="false">J112*K112</f>
        <v>132</v>
      </c>
      <c r="M112" s="52"/>
      <c r="N112" s="53"/>
      <c r="O112" s="52"/>
      <c r="P112" s="53"/>
    </row>
    <row r="113" customFormat="false" ht="14.1" hidden="false" customHeight="true" outlineLevel="0" collapsed="false">
      <c r="C113" s="1" t="s">
        <v>524</v>
      </c>
      <c r="D113" s="0" t="n">
        <v>1</v>
      </c>
      <c r="E113" s="0" t="n">
        <v>370</v>
      </c>
      <c r="F113" s="21" t="n">
        <f aca="false">D113*E113</f>
        <v>370</v>
      </c>
      <c r="H113" s="52"/>
      <c r="I113" s="55" t="s">
        <v>525</v>
      </c>
      <c r="J113" s="0" t="n">
        <v>7</v>
      </c>
      <c r="K113" s="0" t="n">
        <v>61</v>
      </c>
      <c r="L113" s="38" t="n">
        <f aca="false">J113*K113</f>
        <v>427</v>
      </c>
      <c r="M113" s="52"/>
      <c r="N113" s="53"/>
      <c r="O113" s="52"/>
      <c r="P113" s="53"/>
    </row>
    <row r="114" customFormat="false" ht="14.1" hidden="false" customHeight="true" outlineLevel="0" collapsed="false">
      <c r="C114" s="1" t="s">
        <v>526</v>
      </c>
      <c r="D114" s="0" t="n">
        <v>1</v>
      </c>
      <c r="E114" s="0" t="n">
        <v>80</v>
      </c>
      <c r="F114" s="21" t="n">
        <f aca="false">D114*E114</f>
        <v>80</v>
      </c>
      <c r="H114" s="52"/>
      <c r="I114" s="55" t="s">
        <v>527</v>
      </c>
      <c r="J114" s="0" t="n">
        <v>5</v>
      </c>
      <c r="K114" s="0" t="n">
        <v>69</v>
      </c>
      <c r="L114" s="38" t="n">
        <f aca="false">J114*K114</f>
        <v>345</v>
      </c>
      <c r="M114" s="52"/>
      <c r="N114" s="53"/>
      <c r="O114" s="52"/>
      <c r="P114" s="53"/>
    </row>
    <row r="115" customFormat="false" ht="14.1" hidden="false" customHeight="true" outlineLevel="0" collapsed="false">
      <c r="C115" s="1" t="s">
        <v>528</v>
      </c>
      <c r="D115" s="0" t="n">
        <v>1</v>
      </c>
      <c r="E115" s="0" t="n">
        <v>140</v>
      </c>
      <c r="F115" s="21" t="n">
        <f aca="false">D115*E115</f>
        <v>140</v>
      </c>
      <c r="H115" s="52"/>
      <c r="I115" s="55" t="s">
        <v>529</v>
      </c>
      <c r="J115" s="0" t="n">
        <v>1</v>
      </c>
      <c r="K115" s="0" t="n">
        <v>8.7</v>
      </c>
      <c r="L115" s="38" t="n">
        <f aca="false">J115*K115</f>
        <v>8.7</v>
      </c>
      <c r="M115" s="52"/>
      <c r="N115" s="53"/>
      <c r="O115" s="52"/>
      <c r="P115" s="53"/>
    </row>
    <row r="116" customFormat="false" ht="14.1" hidden="false" customHeight="true" outlineLevel="0" collapsed="false">
      <c r="C116" s="1" t="s">
        <v>530</v>
      </c>
      <c r="D116" s="0" t="n">
        <v>1</v>
      </c>
      <c r="E116" s="0" t="n">
        <v>60</v>
      </c>
      <c r="F116" s="21" t="n">
        <f aca="false">D116*E116</f>
        <v>60</v>
      </c>
      <c r="H116" s="52"/>
      <c r="I116" s="55" t="s">
        <v>531</v>
      </c>
      <c r="J116" s="0" t="n">
        <v>3</v>
      </c>
      <c r="K116" s="0" t="n">
        <v>10.8</v>
      </c>
      <c r="L116" s="38" t="n">
        <f aca="false">J116*K116</f>
        <v>32.4</v>
      </c>
      <c r="M116" s="52"/>
      <c r="N116" s="53"/>
      <c r="O116" s="52"/>
      <c r="P116" s="53"/>
    </row>
    <row r="117" customFormat="false" ht="14.1" hidden="false" customHeight="true" outlineLevel="0" collapsed="false">
      <c r="C117" s="1" t="s">
        <v>432</v>
      </c>
      <c r="D117" s="0" t="n">
        <v>1</v>
      </c>
      <c r="E117" s="0" t="n">
        <v>508</v>
      </c>
      <c r="F117" s="21" t="n">
        <f aca="false">D117*E117</f>
        <v>508</v>
      </c>
      <c r="H117" s="52"/>
      <c r="I117" s="55"/>
      <c r="L117" s="38"/>
      <c r="M117" s="52"/>
      <c r="N117" s="51"/>
      <c r="O117" s="52"/>
      <c r="P117" s="51"/>
    </row>
    <row r="118" customFormat="false" ht="14.1" hidden="false" customHeight="true" outlineLevel="0" collapsed="false">
      <c r="C118" s="1" t="s">
        <v>433</v>
      </c>
      <c r="D118" s="0" t="n">
        <v>1</v>
      </c>
      <c r="E118" s="0" t="n">
        <v>60</v>
      </c>
      <c r="F118" s="21" t="n">
        <f aca="false">D118*E118</f>
        <v>60</v>
      </c>
      <c r="H118" s="51"/>
      <c r="I118" s="37"/>
      <c r="L118" s="38"/>
      <c r="M118" s="51"/>
      <c r="N118" s="51"/>
      <c r="O118" s="51"/>
      <c r="P118" s="51"/>
    </row>
    <row r="119" customFormat="false" ht="14.1" hidden="false" customHeight="true" outlineLevel="0" collapsed="false">
      <c r="C119" s="0"/>
      <c r="F119" s="21" t="n">
        <f aca="false">D119*E119</f>
        <v>0</v>
      </c>
      <c r="H119" s="51"/>
      <c r="I119" s="55" t="s">
        <v>524</v>
      </c>
      <c r="J119" s="0" t="n">
        <v>1</v>
      </c>
      <c r="K119" s="0" t="n">
        <v>370</v>
      </c>
      <c r="L119" s="38" t="n">
        <f aca="false">J119*K119</f>
        <v>370</v>
      </c>
      <c r="M119" s="51"/>
      <c r="N119" s="51"/>
      <c r="O119" s="51"/>
      <c r="P119" s="51"/>
    </row>
    <row r="120" customFormat="false" ht="14.1" hidden="false" customHeight="true" outlineLevel="0" collapsed="false">
      <c r="B120" s="21" t="s">
        <v>437</v>
      </c>
      <c r="C120" s="0"/>
      <c r="F120" s="21" t="n">
        <f aca="false">D120*E120</f>
        <v>0</v>
      </c>
      <c r="H120" s="51"/>
      <c r="I120" s="37"/>
      <c r="L120" s="38"/>
      <c r="M120" s="51"/>
      <c r="N120" s="51"/>
      <c r="O120" s="51"/>
      <c r="P120" s="51"/>
    </row>
    <row r="121" customFormat="false" ht="14.1" hidden="false" customHeight="true" outlineLevel="0" collapsed="false">
      <c r="B121" s="0" t="s">
        <v>438</v>
      </c>
      <c r="C121" s="1" t="s">
        <v>439</v>
      </c>
      <c r="D121" s="0" t="n">
        <v>6</v>
      </c>
      <c r="F121" s="21" t="n">
        <f aca="false">D121*E121</f>
        <v>0</v>
      </c>
      <c r="I121" s="37"/>
      <c r="L121" s="38"/>
    </row>
    <row r="122" customFormat="false" ht="14.1" hidden="false" customHeight="true" outlineLevel="0" collapsed="false">
      <c r="B122" s="0" t="s">
        <v>440</v>
      </c>
      <c r="C122" s="1" t="s">
        <v>441</v>
      </c>
      <c r="D122" s="0" t="n">
        <v>17</v>
      </c>
      <c r="F122" s="21" t="n">
        <f aca="false">D122*E122</f>
        <v>0</v>
      </c>
    </row>
    <row r="123" customFormat="false" ht="14.1" hidden="false" customHeight="true" outlineLevel="0" collapsed="false">
      <c r="B123" s="0" t="s">
        <v>442</v>
      </c>
      <c r="C123" s="1" t="s">
        <v>443</v>
      </c>
      <c r="D123" s="0" t="n">
        <v>7</v>
      </c>
      <c r="F123" s="21" t="n">
        <f aca="false">D123*E123</f>
        <v>0</v>
      </c>
    </row>
    <row r="124" customFormat="false" ht="14.1" hidden="false" customHeight="true" outlineLevel="0" collapsed="false">
      <c r="B124" s="0" t="s">
        <v>444</v>
      </c>
      <c r="C124" s="0"/>
      <c r="D124" s="0" t="n">
        <v>10</v>
      </c>
      <c r="F124" s="21" t="n">
        <f aca="false">D124*E124</f>
        <v>0</v>
      </c>
    </row>
    <row r="125" customFormat="false" ht="14.1" hidden="false" customHeight="true" outlineLevel="0" collapsed="false">
      <c r="B125" s="0" t="s">
        <v>445</v>
      </c>
      <c r="C125" s="0"/>
      <c r="D125" s="0" t="n">
        <v>7</v>
      </c>
      <c r="F125" s="21" t="n">
        <f aca="false">D125*E125</f>
        <v>0</v>
      </c>
    </row>
    <row r="126" customFormat="false" ht="14.1" hidden="false" customHeight="true" outlineLevel="0" collapsed="false">
      <c r="B126" s="0" t="s">
        <v>446</v>
      </c>
      <c r="C126" s="0"/>
      <c r="F126" s="21" t="n">
        <f aca="false">D126*E126</f>
        <v>0</v>
      </c>
    </row>
    <row r="127" customFormat="false" ht="14.1" hidden="false" customHeight="true" outlineLevel="0" collapsed="false">
      <c r="B127" s="0" t="s">
        <v>447</v>
      </c>
      <c r="C127" s="0"/>
      <c r="D127" s="0" t="n">
        <v>2</v>
      </c>
      <c r="F127" s="21" t="n">
        <f aca="false">D127*E127</f>
        <v>0</v>
      </c>
    </row>
    <row r="128" customFormat="false" ht="14.1" hidden="false" customHeight="true" outlineLevel="0" collapsed="false">
      <c r="C128" s="0"/>
      <c r="F128" s="21" t="n">
        <f aca="false">D128*E128</f>
        <v>0</v>
      </c>
    </row>
    <row r="129" customFormat="false" ht="14.1" hidden="false" customHeight="true" outlineLevel="0" collapsed="false">
      <c r="B129" s="21" t="s">
        <v>448</v>
      </c>
      <c r="C129" s="0"/>
      <c r="F129" s="21" t="n">
        <f aca="false">D129*E129</f>
        <v>0</v>
      </c>
    </row>
    <row r="130" customFormat="false" ht="14.1" hidden="false" customHeight="true" outlineLevel="0" collapsed="false">
      <c r="B130" s="0" t="s">
        <v>449</v>
      </c>
      <c r="C130" s="29" t="s">
        <v>450</v>
      </c>
      <c r="D130" s="0" t="n">
        <v>30</v>
      </c>
      <c r="F130" s="21" t="n">
        <f aca="false">D130*E130</f>
        <v>0</v>
      </c>
    </row>
    <row r="131" customFormat="false" ht="14.1" hidden="false" customHeight="true" outlineLevel="0" collapsed="false">
      <c r="B131" s="0" t="s">
        <v>451</v>
      </c>
      <c r="C131" s="29" t="s">
        <v>452</v>
      </c>
      <c r="D131" s="0" t="n">
        <v>20</v>
      </c>
      <c r="F131" s="21" t="n">
        <f aca="false">D131*E131</f>
        <v>0</v>
      </c>
    </row>
    <row r="132" customFormat="false" ht="14.1" hidden="false" customHeight="true" outlineLevel="0" collapsed="false">
      <c r="C132" s="0"/>
      <c r="F132" s="21" t="n">
        <f aca="false">D132*E132</f>
        <v>0</v>
      </c>
    </row>
    <row r="133" customFormat="false" ht="14.1" hidden="true" customHeight="true" outlineLevel="0" collapsed="false">
      <c r="B133" s="41" t="s">
        <v>453</v>
      </c>
      <c r="C133" s="42"/>
      <c r="D133" s="43"/>
      <c r="F133" s="21" t="n">
        <f aca="false">D133*E133</f>
        <v>0</v>
      </c>
    </row>
    <row r="134" customFormat="false" ht="14.1" hidden="true" customHeight="true" outlineLevel="0" collapsed="false">
      <c r="B134" s="43" t="s">
        <v>454</v>
      </c>
      <c r="C134" s="42" t="s">
        <v>455</v>
      </c>
      <c r="D134" s="43" t="n">
        <v>4</v>
      </c>
      <c r="F134" s="21" t="n">
        <f aca="false">D134*E134</f>
        <v>0</v>
      </c>
    </row>
    <row r="135" customFormat="false" ht="14.1" hidden="true" customHeight="true" outlineLevel="0" collapsed="false">
      <c r="B135" s="43" t="s">
        <v>456</v>
      </c>
      <c r="C135" s="42" t="s">
        <v>457</v>
      </c>
      <c r="D135" s="43" t="n">
        <v>2</v>
      </c>
      <c r="F135" s="21" t="n">
        <f aca="false">D135*E135</f>
        <v>0</v>
      </c>
    </row>
    <row r="136" customFormat="false" ht="14.1" hidden="true" customHeight="true" outlineLevel="0" collapsed="false">
      <c r="B136" s="43" t="s">
        <v>458</v>
      </c>
      <c r="C136" s="42"/>
      <c r="D136" s="43" t="n">
        <v>2</v>
      </c>
      <c r="F136" s="21" t="n">
        <f aca="false">D136*E136</f>
        <v>0</v>
      </c>
    </row>
    <row r="137" customFormat="false" ht="14.1" hidden="true" customHeight="true" outlineLevel="0" collapsed="false">
      <c r="B137" s="43" t="s">
        <v>459</v>
      </c>
      <c r="C137" s="42" t="s">
        <v>460</v>
      </c>
      <c r="D137" s="43" t="n">
        <v>2</v>
      </c>
      <c r="F137" s="21" t="n">
        <f aca="false">D137*E137</f>
        <v>0</v>
      </c>
    </row>
    <row r="138" customFormat="false" ht="14.1" hidden="true" customHeight="true" outlineLevel="0" collapsed="false">
      <c r="B138" s="43" t="s">
        <v>461</v>
      </c>
      <c r="C138" s="42"/>
      <c r="D138" s="43" t="n">
        <v>2</v>
      </c>
      <c r="F138" s="21" t="n">
        <f aca="false">D138*E138</f>
        <v>0</v>
      </c>
    </row>
    <row r="139" customFormat="false" ht="14.1" hidden="true" customHeight="true" outlineLevel="0" collapsed="false">
      <c r="B139" s="43" t="s">
        <v>462</v>
      </c>
      <c r="C139" s="42" t="s">
        <v>463</v>
      </c>
      <c r="D139" s="43" t="n">
        <v>1</v>
      </c>
      <c r="F139" s="21" t="n">
        <f aca="false">D139*E139</f>
        <v>0</v>
      </c>
    </row>
    <row r="140" customFormat="false" ht="14.1" hidden="true" customHeight="true" outlineLevel="0" collapsed="false">
      <c r="B140" s="43" t="s">
        <v>464</v>
      </c>
      <c r="C140" s="42" t="s">
        <v>465</v>
      </c>
      <c r="D140" s="43" t="n">
        <v>1</v>
      </c>
      <c r="F140" s="21" t="n">
        <f aca="false">D140*E140</f>
        <v>0</v>
      </c>
    </row>
    <row r="141" customFormat="false" ht="14.1" hidden="true" customHeight="true" outlineLevel="0" collapsed="false">
      <c r="B141" s="43" t="s">
        <v>466</v>
      </c>
      <c r="C141" s="42" t="s">
        <v>467</v>
      </c>
      <c r="D141" s="43" t="n">
        <v>2</v>
      </c>
      <c r="F141" s="21" t="n">
        <f aca="false">D141*E141</f>
        <v>0</v>
      </c>
    </row>
    <row r="142" customFormat="false" ht="14.1" hidden="true" customHeight="true" outlineLevel="0" collapsed="false">
      <c r="B142" s="43" t="s">
        <v>468</v>
      </c>
      <c r="C142" s="42" t="s">
        <v>469</v>
      </c>
      <c r="D142" s="43" t="n">
        <v>2</v>
      </c>
      <c r="F142" s="21" t="n">
        <f aca="false">D142*E142</f>
        <v>0</v>
      </c>
    </row>
    <row r="143" customFormat="false" ht="14.1" hidden="true" customHeight="true" outlineLevel="0" collapsed="false">
      <c r="B143" s="43" t="s">
        <v>470</v>
      </c>
      <c r="C143" s="42" t="s">
        <v>471</v>
      </c>
      <c r="D143" s="43" t="n">
        <v>14</v>
      </c>
      <c r="F143" s="21" t="n">
        <f aca="false">D143*E143</f>
        <v>0</v>
      </c>
    </row>
    <row r="144" customFormat="false" ht="14.1" hidden="true" customHeight="true" outlineLevel="0" collapsed="false">
      <c r="B144" s="43" t="s">
        <v>472</v>
      </c>
      <c r="C144" s="42" t="s">
        <v>473</v>
      </c>
      <c r="D144" s="43" t="n">
        <v>10</v>
      </c>
      <c r="F144" s="21" t="n">
        <f aca="false">D144*E144</f>
        <v>0</v>
      </c>
    </row>
    <row r="145" customFormat="false" ht="14.1" hidden="true" customHeight="true" outlineLevel="0" collapsed="false">
      <c r="B145" s="43" t="s">
        <v>474</v>
      </c>
      <c r="C145" s="42" t="s">
        <v>475</v>
      </c>
      <c r="D145" s="43" t="n">
        <v>8</v>
      </c>
      <c r="F145" s="21" t="n">
        <f aca="false">D145*E145</f>
        <v>0</v>
      </c>
    </row>
    <row r="146" customFormat="false" ht="14.1" hidden="false" customHeight="true" outlineLevel="0" collapsed="false">
      <c r="C146" s="0"/>
      <c r="F146" s="21" t="n">
        <f aca="false">D146*E146</f>
        <v>0</v>
      </c>
    </row>
    <row r="147" customFormat="false" ht="14.1" hidden="false" customHeight="true" outlineLevel="0" collapsed="false">
      <c r="B147" s="21" t="s">
        <v>476</v>
      </c>
      <c r="C147" s="0"/>
      <c r="F147" s="21" t="n">
        <f aca="false">D147*E147</f>
        <v>0</v>
      </c>
    </row>
    <row r="148" customFormat="false" ht="14.1" hidden="false" customHeight="true" outlineLevel="0" collapsed="false">
      <c r="C148" s="1" t="s">
        <v>477</v>
      </c>
      <c r="D148" s="0" t="n">
        <f aca="false">20*25</f>
        <v>500</v>
      </c>
      <c r="F148" s="21" t="n">
        <f aca="false">D148*E148</f>
        <v>0</v>
      </c>
    </row>
    <row r="149" customFormat="false" ht="14.1" hidden="false" customHeight="true" outlineLevel="0" collapsed="false">
      <c r="C149" s="1" t="s">
        <v>478</v>
      </c>
      <c r="D149" s="0" t="n">
        <f aca="false">4*25</f>
        <v>100</v>
      </c>
      <c r="F149" s="21" t="n">
        <f aca="false">D149*E149</f>
        <v>0</v>
      </c>
    </row>
    <row r="150" customFormat="false" ht="14.1" hidden="false" customHeight="true" outlineLevel="0" collapsed="false">
      <c r="C150" s="1" t="s">
        <v>479</v>
      </c>
      <c r="D150" s="0" t="n">
        <f aca="false">7*25</f>
        <v>175</v>
      </c>
      <c r="F150" s="21" t="n">
        <f aca="false">D150*E150</f>
        <v>0</v>
      </c>
    </row>
    <row r="151" customFormat="false" ht="12.2" hidden="false" customHeight="true" outlineLevel="0" collapsed="false">
      <c r="F151" s="21" t="n">
        <f aca="false">D151*E151</f>
        <v>0</v>
      </c>
    </row>
    <row r="153" customFormat="false" ht="14.1" hidden="false" customHeight="true" outlineLevel="0" collapsed="false">
      <c r="F153" s="44" t="n">
        <f aca="false">SUM(F4:F152)</f>
        <v>8918.99</v>
      </c>
    </row>
  </sheetData>
  <mergeCells count="3">
    <mergeCell ref="H102:P102"/>
    <mergeCell ref="M103:N103"/>
    <mergeCell ref="O103:P10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57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17" activeCellId="0" sqref="A17"/>
    </sheetView>
  </sheetViews>
  <sheetFormatPr defaultRowHeight="12.2"/>
  <cols>
    <col collapsed="false" hidden="false" max="1" min="1" style="0" width="11.5714285714286"/>
    <col collapsed="false" hidden="false" max="2" min="2" style="0" width="28.2857142857143"/>
    <col collapsed="false" hidden="false" max="3" min="3" style="1" width="32.1479591836735"/>
    <col collapsed="false" hidden="false" max="4" min="4" style="0" width="8.29081632653061"/>
    <col collapsed="false" hidden="false" max="5" min="5" style="0" width="11.5714285714286"/>
    <col collapsed="false" hidden="false" max="6" min="6" style="0" width="14.5714285714286"/>
    <col collapsed="false" hidden="false" max="7" min="7" style="0" width="11.5714285714286"/>
    <col collapsed="false" hidden="false" max="8" min="8" style="0" width="26.5765306122449"/>
    <col collapsed="false" hidden="false" max="9" min="9" style="0" width="23.1479591836735"/>
    <col collapsed="false" hidden="false" max="11" min="10" style="0" width="18.5765306122449"/>
    <col collapsed="false" hidden="false" max="12" min="12" style="0" width="23.1479591836735"/>
    <col collapsed="false" hidden="false" max="14" min="13" style="0" width="11.5714285714286"/>
    <col collapsed="false" hidden="false" max="15" min="15" style="0" width="18.4234693877551"/>
    <col collapsed="false" hidden="false" max="1025" min="16" style="0" width="11.5714285714286"/>
  </cols>
  <sheetData>
    <row r="1" customFormat="false" ht="14.85" hidden="false" customHeight="true" outlineLevel="0" collapsed="false">
      <c r="C1" s="0"/>
    </row>
    <row r="2" customFormat="false" ht="14.85" hidden="false" customHeight="true" outlineLevel="0" collapsed="false">
      <c r="B2" s="5" t="s">
        <v>257</v>
      </c>
      <c r="C2" s="5" t="s">
        <v>258</v>
      </c>
      <c r="D2" s="5" t="s">
        <v>259</v>
      </c>
      <c r="E2" s="5" t="s">
        <v>260</v>
      </c>
      <c r="F2" s="5" t="s">
        <v>261</v>
      </c>
    </row>
    <row r="3" customFormat="false" ht="14.85" hidden="false" customHeight="true" outlineLevel="0" collapsed="false">
      <c r="B3" s="21" t="s">
        <v>263</v>
      </c>
      <c r="C3" s="0"/>
      <c r="F3" s="21"/>
    </row>
    <row r="4" customFormat="false" ht="14.1" hidden="false" customHeight="true" outlineLevel="0" collapsed="false">
      <c r="B4" s="0" t="s">
        <v>264</v>
      </c>
      <c r="C4" s="22" t="s">
        <v>265</v>
      </c>
      <c r="D4" s="0" t="n">
        <v>1</v>
      </c>
      <c r="E4" s="0" t="n">
        <v>654.8</v>
      </c>
      <c r="F4" s="56" t="n">
        <f aca="false">D4*E4</f>
        <v>654.8</v>
      </c>
    </row>
    <row r="5" customFormat="false" ht="14.1" hidden="false" customHeight="true" outlineLevel="0" collapsed="false">
      <c r="B5" s="0" t="s">
        <v>266</v>
      </c>
      <c r="C5" s="22" t="s">
        <v>267</v>
      </c>
      <c r="D5" s="0" t="n">
        <v>1</v>
      </c>
      <c r="E5" s="0" t="n">
        <v>85.33</v>
      </c>
      <c r="F5" s="56" t="n">
        <f aca="false">D5*E5</f>
        <v>85.33</v>
      </c>
    </row>
    <row r="6" customFormat="false" ht="14.1" hidden="false" customHeight="true" outlineLevel="0" collapsed="false">
      <c r="B6" s="0" t="s">
        <v>268</v>
      </c>
      <c r="C6" s="23" t="s">
        <v>269</v>
      </c>
      <c r="D6" s="0" t="n">
        <v>1</v>
      </c>
      <c r="E6" s="0" t="n">
        <v>390.77</v>
      </c>
      <c r="F6" s="56" t="n">
        <f aca="false">D6*E6</f>
        <v>390.77</v>
      </c>
    </row>
    <row r="7" customFormat="false" ht="14.1" hidden="false" customHeight="true" outlineLevel="0" collapsed="false">
      <c r="B7" s="0" t="s">
        <v>270</v>
      </c>
      <c r="C7" s="22" t="s">
        <v>271</v>
      </c>
      <c r="D7" s="0" t="n">
        <v>1</v>
      </c>
      <c r="E7" s="0" t="n">
        <v>39.16</v>
      </c>
      <c r="F7" s="56" t="n">
        <f aca="false">D7*E7</f>
        <v>39.16</v>
      </c>
    </row>
    <row r="8" customFormat="false" ht="14.1" hidden="false" customHeight="true" outlineLevel="0" collapsed="false">
      <c r="B8" s="0" t="s">
        <v>270</v>
      </c>
      <c r="C8" s="1" t="s">
        <v>272</v>
      </c>
      <c r="D8" s="0" t="n">
        <v>1</v>
      </c>
      <c r="E8" s="0" t="n">
        <v>71.14</v>
      </c>
      <c r="F8" s="56" t="n">
        <f aca="false">D8*E8</f>
        <v>71.14</v>
      </c>
    </row>
    <row r="9" customFormat="false" ht="14.1" hidden="false" customHeight="true" outlineLevel="0" collapsed="false">
      <c r="B9" s="0" t="s">
        <v>273</v>
      </c>
      <c r="C9" s="1" t="s">
        <v>274</v>
      </c>
      <c r="D9" s="0" t="n">
        <v>1</v>
      </c>
      <c r="E9" s="0" t="n">
        <v>19.58</v>
      </c>
      <c r="F9" s="56" t="n">
        <f aca="false">D9*E9</f>
        <v>19.58</v>
      </c>
    </row>
    <row r="10" customFormat="false" ht="14.1" hidden="false" customHeight="true" outlineLevel="0" collapsed="false">
      <c r="B10" s="0" t="s">
        <v>275</v>
      </c>
      <c r="C10" s="1" t="s">
        <v>276</v>
      </c>
      <c r="D10" s="0" t="n">
        <v>1</v>
      </c>
      <c r="E10" s="0" t="n">
        <v>16.62</v>
      </c>
      <c r="F10" s="56" t="n">
        <f aca="false">D10*E10</f>
        <v>16.62</v>
      </c>
    </row>
    <row r="11" customFormat="false" ht="14.1" hidden="false" customHeight="true" outlineLevel="0" collapsed="false">
      <c r="B11" s="0" t="s">
        <v>277</v>
      </c>
      <c r="C11" s="1" t="s">
        <v>278</v>
      </c>
      <c r="D11" s="0" t="n">
        <v>1</v>
      </c>
      <c r="E11" s="0" t="n">
        <v>26.19</v>
      </c>
      <c r="F11" s="56" t="n">
        <f aca="false">D11*E11</f>
        <v>26.19</v>
      </c>
    </row>
    <row r="12" customFormat="false" ht="14.1" hidden="false" customHeight="true" outlineLevel="0" collapsed="false">
      <c r="B12" s="0" t="s">
        <v>279</v>
      </c>
      <c r="C12" s="22" t="s">
        <v>280</v>
      </c>
      <c r="D12" s="0" t="n">
        <v>1</v>
      </c>
      <c r="E12" s="0" t="n">
        <v>13.23</v>
      </c>
      <c r="F12" s="56" t="n">
        <f aca="false">D12*E12</f>
        <v>13.23</v>
      </c>
    </row>
    <row r="13" customFormat="false" ht="14.1" hidden="false" customHeight="true" outlineLevel="0" collapsed="false">
      <c r="B13" s="0" t="s">
        <v>281</v>
      </c>
      <c r="C13" s="22" t="s">
        <v>282</v>
      </c>
      <c r="D13" s="0" t="n">
        <v>1</v>
      </c>
      <c r="E13" s="0" t="n">
        <v>7.11</v>
      </c>
      <c r="F13" s="56" t="n">
        <f aca="false">D13*E13</f>
        <v>7.11</v>
      </c>
    </row>
    <row r="14" customFormat="false" ht="14.85" hidden="false" customHeight="true" outlineLevel="0" collapsed="false">
      <c r="B14" s="0" t="s">
        <v>283</v>
      </c>
      <c r="C14" s="24" t="s">
        <v>284</v>
      </c>
      <c r="D14" s="25" t="n">
        <v>7</v>
      </c>
      <c r="E14" s="0" t="n">
        <v>22.51</v>
      </c>
      <c r="F14" s="56" t="n">
        <f aca="false">D14*E14</f>
        <v>157.57</v>
      </c>
    </row>
    <row r="15" customFormat="false" ht="14.1" hidden="false" customHeight="true" outlineLevel="0" collapsed="false">
      <c r="A15" s="0" t="n">
        <v>5</v>
      </c>
      <c r="C15" s="0"/>
      <c r="F15" s="21"/>
      <c r="H15" s="47"/>
      <c r="I15" s="47"/>
      <c r="J15" s="47"/>
      <c r="K15" s="47"/>
    </row>
    <row r="16" customFormat="false" ht="14.1" hidden="false" customHeight="true" outlineLevel="0" collapsed="false">
      <c r="B16" s="21" t="s">
        <v>285</v>
      </c>
      <c r="C16" s="47" t="s">
        <v>532</v>
      </c>
      <c r="F16" s="21"/>
      <c r="H16" s="46"/>
      <c r="I16" s="47"/>
      <c r="J16" s="47"/>
      <c r="K16" s="47"/>
    </row>
    <row r="17" customFormat="false" ht="14.1" hidden="false" customHeight="true" outlineLevel="0" collapsed="false">
      <c r="B17" s="47" t="s">
        <v>286</v>
      </c>
      <c r="C17" s="57" t="s">
        <v>533</v>
      </c>
      <c r="D17" s="47" t="n">
        <v>26</v>
      </c>
      <c r="E17" s="47" t="n">
        <v>10.78</v>
      </c>
      <c r="F17" s="47" t="n">
        <f aca="false">D17*E17</f>
        <v>280.28</v>
      </c>
      <c r="H17" s="47"/>
      <c r="I17" s="47"/>
      <c r="J17" s="47"/>
      <c r="K17" s="47"/>
      <c r="L17" s="0" t="s">
        <v>289</v>
      </c>
    </row>
    <row r="18" customFormat="false" ht="14.1" hidden="false" customHeight="true" outlineLevel="0" collapsed="false">
      <c r="B18" s="47"/>
      <c r="C18" s="57" t="s">
        <v>534</v>
      </c>
      <c r="D18" s="47"/>
      <c r="E18" s="47" t="n">
        <v>10.04</v>
      </c>
      <c r="F18" s="47"/>
      <c r="H18" s="47"/>
      <c r="I18" s="47"/>
      <c r="J18" s="47"/>
      <c r="K18" s="47"/>
    </row>
    <row r="19" customFormat="false" ht="15.75" hidden="false" customHeight="true" outlineLevel="0" collapsed="false">
      <c r="B19" s="47"/>
      <c r="C19" s="57" t="s">
        <v>535</v>
      </c>
      <c r="D19" s="47" t="n">
        <v>4</v>
      </c>
      <c r="E19" s="47" t="n">
        <v>12.1</v>
      </c>
      <c r="F19" s="47" t="n">
        <f aca="false">D19*E19</f>
        <v>48.4</v>
      </c>
      <c r="L19" s="0" t="s">
        <v>291</v>
      </c>
    </row>
    <row r="20" customFormat="false" ht="15.75" hidden="false" customHeight="true" outlineLevel="0" collapsed="false">
      <c r="B20" s="49" t="s">
        <v>292</v>
      </c>
      <c r="C20" s="57" t="s">
        <v>536</v>
      </c>
      <c r="D20" s="47" t="n">
        <v>0</v>
      </c>
      <c r="E20" s="47" t="n">
        <v>3.01</v>
      </c>
      <c r="F20" s="47" t="n">
        <f aca="false">D20*E20</f>
        <v>0</v>
      </c>
    </row>
    <row r="21" customFormat="false" ht="14.1" hidden="false" customHeight="true" outlineLevel="0" collapsed="false">
      <c r="B21" s="49" t="s">
        <v>537</v>
      </c>
      <c r="C21" s="57" t="s">
        <v>538</v>
      </c>
      <c r="D21" s="47" t="n">
        <v>0</v>
      </c>
      <c r="E21" s="47" t="n">
        <v>2.43</v>
      </c>
      <c r="F21" s="47" t="n">
        <f aca="false">D21*E21</f>
        <v>0</v>
      </c>
    </row>
    <row r="22" customFormat="false" ht="15.75" hidden="false" customHeight="true" outlineLevel="0" collapsed="false">
      <c r="B22" s="47" t="s">
        <v>0</v>
      </c>
      <c r="C22" s="57" t="s">
        <v>539</v>
      </c>
      <c r="D22" s="47" t="n">
        <v>9</v>
      </c>
      <c r="E22" s="47" t="n">
        <v>22.8</v>
      </c>
      <c r="F22" s="47" t="n">
        <f aca="false">D22*E22</f>
        <v>205.2</v>
      </c>
      <c r="I22" s="0" t="n">
        <v>0.37</v>
      </c>
      <c r="J22" s="0" t="n">
        <v>1.1</v>
      </c>
    </row>
    <row r="23" customFormat="false" ht="15.75" hidden="false" customHeight="true" outlineLevel="0" collapsed="false">
      <c r="B23" s="47"/>
      <c r="C23" s="57" t="s">
        <v>540</v>
      </c>
      <c r="D23" s="47" t="n">
        <v>10</v>
      </c>
      <c r="E23" s="47" t="n">
        <v>22.8</v>
      </c>
      <c r="F23" s="47" t="n">
        <f aca="false">D23*E23</f>
        <v>228</v>
      </c>
      <c r="I23" s="0" t="n">
        <v>0.55</v>
      </c>
      <c r="J23" s="0" t="n">
        <v>1.38</v>
      </c>
    </row>
    <row r="24" customFormat="false" ht="15.75" hidden="false" customHeight="true" outlineLevel="0" collapsed="false">
      <c r="B24" s="47"/>
      <c r="C24" s="57" t="s">
        <v>541</v>
      </c>
      <c r="D24" s="47" t="n">
        <v>1</v>
      </c>
      <c r="E24" s="47" t="n">
        <v>22.8</v>
      </c>
      <c r="F24" s="47" t="n">
        <f aca="false">D24*E24</f>
        <v>22.8</v>
      </c>
      <c r="I24" s="0" t="n">
        <v>0.75</v>
      </c>
      <c r="J24" s="0" t="n">
        <v>1.88</v>
      </c>
    </row>
    <row r="25" customFormat="false" ht="15.75" hidden="false" customHeight="true" outlineLevel="0" collapsed="false">
      <c r="B25" s="47"/>
      <c r="C25" s="57" t="s">
        <v>542</v>
      </c>
      <c r="D25" s="47" t="n">
        <v>1</v>
      </c>
      <c r="E25" s="47" t="n">
        <v>26.63</v>
      </c>
      <c r="F25" s="47" t="n">
        <f aca="false">D25*E25</f>
        <v>26.63</v>
      </c>
      <c r="I25" s="0" t="n">
        <v>1.1</v>
      </c>
      <c r="J25" s="0" t="n">
        <v>2.75</v>
      </c>
    </row>
    <row r="26" customFormat="false" ht="15.75" hidden="false" customHeight="true" outlineLevel="0" collapsed="false">
      <c r="B26" s="47"/>
      <c r="C26" s="57" t="s">
        <v>543</v>
      </c>
      <c r="D26" s="47" t="n">
        <v>1</v>
      </c>
      <c r="E26" s="47" t="n">
        <v>26.63</v>
      </c>
      <c r="F26" s="47" t="n">
        <f aca="false">D26*E26</f>
        <v>26.63</v>
      </c>
      <c r="I26" s="0" t="n">
        <v>4</v>
      </c>
      <c r="J26" s="0" t="n">
        <v>10</v>
      </c>
    </row>
    <row r="27" customFormat="false" ht="15.75" hidden="false" customHeight="true" outlineLevel="0" collapsed="false">
      <c r="B27" s="47"/>
      <c r="C27" s="48" t="s">
        <v>507</v>
      </c>
      <c r="D27" s="47"/>
      <c r="E27" s="47" t="n">
        <v>27.19</v>
      </c>
      <c r="F27" s="47" t="n">
        <f aca="false">D27*E27</f>
        <v>0</v>
      </c>
      <c r="I27" s="0" t="n">
        <v>5.5</v>
      </c>
      <c r="J27" s="0" t="n">
        <v>13.75</v>
      </c>
    </row>
    <row r="28" customFormat="false" ht="15.75" hidden="false" customHeight="true" outlineLevel="0" collapsed="false">
      <c r="B28" s="47"/>
      <c r="C28" s="48" t="s">
        <v>508</v>
      </c>
      <c r="D28" s="47"/>
      <c r="E28" s="47" t="n">
        <v>4.98</v>
      </c>
      <c r="F28" s="47" t="n">
        <f aca="false">D28*E28</f>
        <v>0</v>
      </c>
    </row>
    <row r="29" customFormat="false" ht="15.75" hidden="false" customHeight="true" outlineLevel="0" collapsed="false">
      <c r="B29" s="47" t="s">
        <v>544</v>
      </c>
      <c r="C29" s="48" t="s">
        <v>545</v>
      </c>
      <c r="D29" s="47" t="n">
        <v>22</v>
      </c>
      <c r="E29" s="47" t="n">
        <v>2.33</v>
      </c>
      <c r="F29" s="47" t="n">
        <f aca="false">D29*E29</f>
        <v>51.26</v>
      </c>
    </row>
    <row r="30" customFormat="false" ht="15.75" hidden="false" customHeight="true" outlineLevel="0" collapsed="false">
      <c r="B30" s="47" t="s">
        <v>546</v>
      </c>
      <c r="C30" s="57" t="s">
        <v>547</v>
      </c>
      <c r="D30" s="47" t="n">
        <v>8</v>
      </c>
      <c r="E30" s="47" t="n">
        <v>8.15</v>
      </c>
      <c r="F30" s="47" t="n">
        <f aca="false">D30*E30</f>
        <v>65.2</v>
      </c>
    </row>
    <row r="31" customFormat="false" ht="15.75" hidden="false" customHeight="true" outlineLevel="0" collapsed="false">
      <c r="B31" s="47" t="s">
        <v>300</v>
      </c>
      <c r="C31" s="57" t="s">
        <v>548</v>
      </c>
      <c r="D31" s="47"/>
      <c r="E31" s="47" t="n">
        <v>4.4</v>
      </c>
      <c r="F31" s="47" t="n">
        <f aca="false">D31*E31</f>
        <v>0</v>
      </c>
    </row>
    <row r="32" customFormat="false" ht="15.75" hidden="false" customHeight="true" outlineLevel="0" collapsed="false">
      <c r="B32" s="47" t="s">
        <v>302</v>
      </c>
      <c r="C32" s="57" t="s">
        <v>549</v>
      </c>
      <c r="D32" s="47" t="n">
        <v>0</v>
      </c>
      <c r="E32" s="47" t="n">
        <v>5.05</v>
      </c>
      <c r="F32" s="47" t="n">
        <f aca="false">D32*E32</f>
        <v>0</v>
      </c>
    </row>
    <row r="33" customFormat="false" ht="15.75" hidden="false" customHeight="true" outlineLevel="0" collapsed="false">
      <c r="B33" s="47" t="s">
        <v>304</v>
      </c>
      <c r="C33" s="57" t="s">
        <v>550</v>
      </c>
      <c r="D33" s="47" t="n">
        <v>4</v>
      </c>
      <c r="E33" s="47" t="n">
        <v>5.43</v>
      </c>
      <c r="F33" s="47" t="n">
        <f aca="false">D33*E33</f>
        <v>21.72</v>
      </c>
    </row>
    <row r="34" customFormat="false" ht="15.75" hidden="false" customHeight="true" outlineLevel="0" collapsed="false">
      <c r="B34" s="47" t="s">
        <v>306</v>
      </c>
      <c r="C34" s="57" t="s">
        <v>551</v>
      </c>
      <c r="D34" s="47" t="n">
        <v>5</v>
      </c>
      <c r="E34" s="47" t="n">
        <v>3.34</v>
      </c>
      <c r="F34" s="47" t="n">
        <f aca="false">D34*E34</f>
        <v>16.7</v>
      </c>
    </row>
    <row r="35" customFormat="false" ht="15.75" hidden="false" customHeight="true" outlineLevel="0" collapsed="false">
      <c r="B35" s="47" t="s">
        <v>308</v>
      </c>
      <c r="C35" s="57" t="s">
        <v>552</v>
      </c>
      <c r="D35" s="47" t="n">
        <v>22</v>
      </c>
      <c r="E35" s="47" t="n">
        <v>3.51</v>
      </c>
      <c r="F35" s="47" t="n">
        <f aca="false">D35*E35</f>
        <v>77.22</v>
      </c>
    </row>
    <row r="36" customFormat="false" ht="14.1" hidden="false" customHeight="true" outlineLevel="0" collapsed="false">
      <c r="B36" s="47"/>
      <c r="C36" s="48"/>
      <c r="D36" s="47"/>
      <c r="E36" s="47"/>
      <c r="F36" s="47" t="n">
        <f aca="false">D36*E36</f>
        <v>0</v>
      </c>
    </row>
    <row r="37" customFormat="false" ht="14.1" hidden="false" customHeight="true" outlineLevel="0" collapsed="false">
      <c r="B37" s="47"/>
      <c r="C37" s="48" t="s">
        <v>509</v>
      </c>
      <c r="D37" s="47"/>
      <c r="E37" s="47"/>
      <c r="F37" s="47"/>
      <c r="G37" s="44" t="n">
        <f aca="false">SUM(F38:F41)</f>
        <v>1784.9</v>
      </c>
      <c r="H37" s="0" t="s">
        <v>510</v>
      </c>
      <c r="K37" s="44" t="n">
        <f aca="false">SUM(K38:K41)</f>
        <v>2090.19</v>
      </c>
      <c r="M37" s="0" t="s">
        <v>511</v>
      </c>
      <c r="Q37" s="44" t="n">
        <f aca="false">SUM(Q38:Q41)</f>
        <v>1803</v>
      </c>
    </row>
    <row r="38" customFormat="false" ht="14.1" hidden="false" customHeight="true" outlineLevel="0" collapsed="false">
      <c r="B38" s="0" t="s">
        <v>310</v>
      </c>
      <c r="C38" s="1" t="s">
        <v>311</v>
      </c>
      <c r="D38" s="0" t="n">
        <v>1</v>
      </c>
      <c r="E38" s="0" t="n">
        <v>180.7</v>
      </c>
      <c r="F38" s="21" t="n">
        <f aca="false">D38*E38</f>
        <v>180.7</v>
      </c>
      <c r="H38" s="0" t="s">
        <v>512</v>
      </c>
      <c r="I38" s="0" t="n">
        <v>213.07</v>
      </c>
      <c r="J38" s="0" t="n">
        <v>1</v>
      </c>
      <c r="K38" s="0" t="n">
        <f aca="false">J38*I38</f>
        <v>213.07</v>
      </c>
      <c r="M38" s="0" t="s">
        <v>513</v>
      </c>
      <c r="O38" s="0" t="n">
        <v>171</v>
      </c>
      <c r="P38" s="0" t="n">
        <v>1</v>
      </c>
      <c r="Q38" s="0" t="n">
        <f aca="false">P38*O38</f>
        <v>171</v>
      </c>
    </row>
    <row r="39" customFormat="false" ht="14.1" hidden="false" customHeight="true" outlineLevel="0" collapsed="false">
      <c r="B39" s="0" t="s">
        <v>312</v>
      </c>
      <c r="C39" s="1" t="s">
        <v>313</v>
      </c>
      <c r="D39" s="0" t="n">
        <v>2</v>
      </c>
      <c r="E39" s="0" t="n">
        <v>197.6</v>
      </c>
      <c r="F39" s="21" t="n">
        <f aca="false">D39*E39</f>
        <v>395.2</v>
      </c>
      <c r="H39" s="0" t="s">
        <v>514</v>
      </c>
      <c r="I39" s="0" t="n">
        <v>238.27</v>
      </c>
      <c r="J39" s="0" t="n">
        <v>2</v>
      </c>
      <c r="K39" s="0" t="n">
        <f aca="false">J39*I39</f>
        <v>476.54</v>
      </c>
      <c r="M39" s="0" t="s">
        <v>515</v>
      </c>
      <c r="O39" s="0" t="n">
        <v>197</v>
      </c>
      <c r="P39" s="0" t="n">
        <v>2</v>
      </c>
      <c r="Q39" s="0" t="n">
        <f aca="false">P39*O39</f>
        <v>394</v>
      </c>
    </row>
    <row r="40" customFormat="false" ht="14.1" hidden="false" customHeight="true" outlineLevel="0" collapsed="false">
      <c r="B40" s="0" t="s">
        <v>314</v>
      </c>
      <c r="C40" s="1" t="s">
        <v>44</v>
      </c>
      <c r="D40" s="0" t="n">
        <v>3</v>
      </c>
      <c r="E40" s="0" t="n">
        <v>226.2</v>
      </c>
      <c r="F40" s="21" t="n">
        <f aca="false">D40*E40</f>
        <v>678.6</v>
      </c>
      <c r="H40" s="0" t="s">
        <v>516</v>
      </c>
      <c r="I40" s="0" t="n">
        <v>268.16</v>
      </c>
      <c r="J40" s="0" t="n">
        <v>3</v>
      </c>
      <c r="K40" s="0" t="n">
        <f aca="false">J40*I40</f>
        <v>804.48</v>
      </c>
      <c r="M40" s="0" t="s">
        <v>517</v>
      </c>
      <c r="O40" s="0" t="n">
        <v>230</v>
      </c>
      <c r="P40" s="0" t="n">
        <v>3</v>
      </c>
      <c r="Q40" s="0" t="n">
        <f aca="false">P40*O40</f>
        <v>690</v>
      </c>
    </row>
    <row r="41" customFormat="false" ht="14.1" hidden="false" customHeight="true" outlineLevel="0" collapsed="false">
      <c r="B41" s="0" t="s">
        <v>315</v>
      </c>
      <c r="C41" s="1" t="s">
        <v>64</v>
      </c>
      <c r="D41" s="0" t="n">
        <v>2</v>
      </c>
      <c r="E41" s="0" t="n">
        <v>265.2</v>
      </c>
      <c r="F41" s="21" t="n">
        <f aca="false">D41*E41</f>
        <v>530.4</v>
      </c>
      <c r="H41" s="0" t="s">
        <v>518</v>
      </c>
      <c r="I41" s="0" t="n">
        <v>298.05</v>
      </c>
      <c r="J41" s="0" t="n">
        <v>2</v>
      </c>
      <c r="K41" s="0" t="n">
        <f aca="false">J41*I41</f>
        <v>596.1</v>
      </c>
      <c r="M41" s="0" t="s">
        <v>519</v>
      </c>
      <c r="O41" s="0" t="n">
        <v>274</v>
      </c>
      <c r="P41" s="0" t="n">
        <v>2</v>
      </c>
      <c r="Q41" s="0" t="n">
        <f aca="false">P41*O41</f>
        <v>548</v>
      </c>
    </row>
    <row r="42" customFormat="false" ht="14.1" hidden="false" customHeight="true" outlineLevel="0" collapsed="false">
      <c r="B42" s="0" t="s">
        <v>553</v>
      </c>
      <c r="C42" s="0" t="s">
        <v>554</v>
      </c>
      <c r="D42" s="0" t="n">
        <v>8</v>
      </c>
      <c r="E42" s="0" t="n">
        <v>25</v>
      </c>
      <c r="F42" s="21" t="n">
        <f aca="false">D42*E42</f>
        <v>200</v>
      </c>
    </row>
    <row r="43" customFormat="false" ht="14.1" hidden="false" customHeight="true" outlineLevel="0" collapsed="false">
      <c r="B43" s="21" t="s">
        <v>316</v>
      </c>
      <c r="C43" s="0"/>
      <c r="F43" s="21"/>
    </row>
    <row r="44" customFormat="false" ht="14.1" hidden="false" customHeight="true" outlineLevel="0" collapsed="false">
      <c r="B44" s="0" t="s">
        <v>317</v>
      </c>
      <c r="C44" s="1" t="s">
        <v>318</v>
      </c>
      <c r="D44" s="0" t="n">
        <v>14</v>
      </c>
      <c r="F44" s="21"/>
    </row>
    <row r="45" customFormat="false" ht="14.1" hidden="false" customHeight="true" outlineLevel="0" collapsed="false">
      <c r="C45" s="1" t="s">
        <v>319</v>
      </c>
      <c r="D45" s="0" t="n">
        <v>14</v>
      </c>
      <c r="F45" s="21"/>
      <c r="H45" s="0" t="s">
        <v>555</v>
      </c>
    </row>
    <row r="46" customFormat="false" ht="14.1" hidden="false" customHeight="true" outlineLevel="0" collapsed="false">
      <c r="C46" s="1" t="s">
        <v>320</v>
      </c>
      <c r="F46" s="21"/>
      <c r="H46" s="0" t="s">
        <v>556</v>
      </c>
      <c r="I46" s="0" t="s">
        <v>557</v>
      </c>
      <c r="J46" s="0" t="s">
        <v>558</v>
      </c>
    </row>
    <row r="47" customFormat="false" ht="14.1" hidden="false" customHeight="true" outlineLevel="0" collapsed="false">
      <c r="C47" s="0"/>
      <c r="F47" s="21"/>
      <c r="H47" s="0" t="s">
        <v>559</v>
      </c>
      <c r="I47" s="0" t="s">
        <v>560</v>
      </c>
      <c r="J47" s="0" t="s">
        <v>561</v>
      </c>
    </row>
    <row r="48" customFormat="false" ht="14.1" hidden="false" customHeight="true" outlineLevel="0" collapsed="false">
      <c r="B48" s="21" t="s">
        <v>321</v>
      </c>
      <c r="C48" s="0"/>
      <c r="F48" s="21"/>
      <c r="H48" s="0" t="s">
        <v>562</v>
      </c>
      <c r="I48" s="0" t="s">
        <v>563</v>
      </c>
      <c r="J48" s="0" t="s">
        <v>564</v>
      </c>
    </row>
    <row r="49" customFormat="false" ht="14.1" hidden="false" customHeight="true" outlineLevel="0" collapsed="false">
      <c r="B49" s="0" t="s">
        <v>322</v>
      </c>
      <c r="C49" s="1" t="s">
        <v>323</v>
      </c>
      <c r="D49" s="0" t="n">
        <v>3</v>
      </c>
      <c r="E49" s="0" t="n">
        <v>12.94</v>
      </c>
      <c r="F49" s="21" t="n">
        <f aca="false">D49*E49</f>
        <v>38.82</v>
      </c>
      <c r="H49" s="0" t="s">
        <v>565</v>
      </c>
      <c r="I49" s="0" t="s">
        <v>566</v>
      </c>
      <c r="J49" s="0" t="s">
        <v>567</v>
      </c>
    </row>
    <row r="50" customFormat="false" ht="14.1" hidden="false" customHeight="true" outlineLevel="0" collapsed="false">
      <c r="C50" s="1" t="s">
        <v>324</v>
      </c>
      <c r="D50" s="0" t="n">
        <v>3</v>
      </c>
      <c r="E50" s="0" t="n">
        <v>9.07</v>
      </c>
      <c r="F50" s="21" t="n">
        <f aca="false">D50*E50</f>
        <v>27.21</v>
      </c>
      <c r="H50" s="0" t="s">
        <v>568</v>
      </c>
      <c r="I50" s="0" t="s">
        <v>569</v>
      </c>
      <c r="J50" s="0" t="s">
        <v>570</v>
      </c>
    </row>
    <row r="51" customFormat="false" ht="14.1" hidden="false" customHeight="true" outlineLevel="0" collapsed="false">
      <c r="C51" s="1" t="s">
        <v>325</v>
      </c>
      <c r="D51" s="0" t="n">
        <v>2</v>
      </c>
      <c r="E51" s="0" t="n">
        <v>8.62</v>
      </c>
      <c r="F51" s="21" t="n">
        <f aca="false">D51*E51</f>
        <v>17.24</v>
      </c>
      <c r="H51" s="0" t="s">
        <v>571</v>
      </c>
      <c r="I51" s="0" t="s">
        <v>572</v>
      </c>
      <c r="J51" s="0" t="s">
        <v>573</v>
      </c>
    </row>
    <row r="52" customFormat="false" ht="14.1" hidden="false" customHeight="true" outlineLevel="0" collapsed="false">
      <c r="B52" s="0" t="s">
        <v>326</v>
      </c>
      <c r="C52" s="1" t="s">
        <v>324</v>
      </c>
      <c r="D52" s="0" t="n">
        <v>4</v>
      </c>
      <c r="E52" s="0" t="n">
        <v>2.41</v>
      </c>
      <c r="F52" s="21" t="n">
        <f aca="false">D52*E52</f>
        <v>9.64</v>
      </c>
      <c r="H52" s="0" t="s">
        <v>574</v>
      </c>
      <c r="I52" s="0" t="s">
        <v>575</v>
      </c>
      <c r="J52" s="0" t="s">
        <v>576</v>
      </c>
    </row>
    <row r="53" customFormat="false" ht="14.1" hidden="false" customHeight="true" outlineLevel="0" collapsed="false">
      <c r="C53" s="1" t="s">
        <v>323</v>
      </c>
      <c r="D53" s="0" t="n">
        <v>2</v>
      </c>
      <c r="E53" s="0" t="n">
        <v>3.54</v>
      </c>
      <c r="F53" s="21" t="n">
        <f aca="false">D53*E53</f>
        <v>7.08</v>
      </c>
      <c r="H53" s="0" t="s">
        <v>577</v>
      </c>
    </row>
    <row r="54" customFormat="false" ht="14.1" hidden="false" customHeight="true" outlineLevel="0" collapsed="false">
      <c r="C54" s="1" t="s">
        <v>327</v>
      </c>
      <c r="D54" s="0" t="n">
        <v>2</v>
      </c>
      <c r="E54" s="0" t="n">
        <v>3.49</v>
      </c>
      <c r="F54" s="21" t="n">
        <f aca="false">D54*E54</f>
        <v>6.98</v>
      </c>
      <c r="H54" s="0" t="s">
        <v>578</v>
      </c>
      <c r="I54" s="0" t="s">
        <v>560</v>
      </c>
      <c r="J54" s="0" t="s">
        <v>579</v>
      </c>
      <c r="K54" s="0" t="n">
        <v>225</v>
      </c>
    </row>
    <row r="55" customFormat="false" ht="14.1" hidden="false" customHeight="true" outlineLevel="0" collapsed="false">
      <c r="C55" s="1" t="s">
        <v>328</v>
      </c>
      <c r="F55" s="21" t="n">
        <f aca="false">D55*E55</f>
        <v>0</v>
      </c>
      <c r="H55" s="0" t="s">
        <v>580</v>
      </c>
      <c r="I55" s="0" t="s">
        <v>581</v>
      </c>
      <c r="J55" s="0" t="s">
        <v>582</v>
      </c>
      <c r="K55" s="0" t="n">
        <v>250</v>
      </c>
    </row>
    <row r="56" customFormat="false" ht="14.1" hidden="false" customHeight="true" outlineLevel="0" collapsed="false">
      <c r="B56" s="0" t="s">
        <v>329</v>
      </c>
      <c r="C56" s="0"/>
      <c r="D56" s="0" t="n">
        <v>1</v>
      </c>
      <c r="E56" s="0" t="n">
        <v>16</v>
      </c>
      <c r="F56" s="21" t="n">
        <f aca="false">D56*E56</f>
        <v>16</v>
      </c>
      <c r="H56" s="0" t="s">
        <v>583</v>
      </c>
      <c r="I56" s="0" t="s">
        <v>584</v>
      </c>
      <c r="J56" s="0" t="s">
        <v>585</v>
      </c>
      <c r="K56" s="0" t="n">
        <v>285</v>
      </c>
    </row>
    <row r="57" customFormat="false" ht="14.1" hidden="false" customHeight="true" outlineLevel="0" collapsed="false">
      <c r="B57" s="0" t="s">
        <v>330</v>
      </c>
      <c r="C57" s="0"/>
      <c r="D57" s="0" t="n">
        <v>6</v>
      </c>
      <c r="E57" s="0" t="n">
        <v>0.45</v>
      </c>
      <c r="F57" s="21" t="n">
        <f aca="false">D57*E57</f>
        <v>2.7</v>
      </c>
      <c r="H57" s="0" t="s">
        <v>586</v>
      </c>
      <c r="I57" s="0" t="s">
        <v>569</v>
      </c>
      <c r="J57" s="0" t="s">
        <v>587</v>
      </c>
      <c r="K57" s="0" t="n">
        <v>319</v>
      </c>
    </row>
    <row r="58" customFormat="false" ht="14.1" hidden="false" customHeight="true" outlineLevel="0" collapsed="false">
      <c r="B58" s="0" t="s">
        <v>331</v>
      </c>
      <c r="C58" s="0"/>
      <c r="D58" s="0" t="n">
        <v>1</v>
      </c>
      <c r="E58" s="0" t="n">
        <v>13</v>
      </c>
      <c r="F58" s="21" t="n">
        <f aca="false">D58*E58</f>
        <v>13</v>
      </c>
      <c r="H58" s="0" t="s">
        <v>588</v>
      </c>
      <c r="I58" s="0" t="s">
        <v>572</v>
      </c>
      <c r="J58" s="0" t="s">
        <v>589</v>
      </c>
      <c r="K58" s="0" t="n">
        <v>356</v>
      </c>
    </row>
    <row r="59" customFormat="false" ht="14.1" hidden="false" customHeight="true" outlineLevel="0" collapsed="false">
      <c r="C59" s="0"/>
      <c r="F59" s="21" t="n">
        <f aca="false">D59*E59</f>
        <v>0</v>
      </c>
      <c r="H59" s="0" t="s">
        <v>590</v>
      </c>
      <c r="I59" s="0" t="s">
        <v>591</v>
      </c>
      <c r="J59" s="0" t="s">
        <v>592</v>
      </c>
      <c r="K59" s="0" t="n">
        <v>394</v>
      </c>
    </row>
    <row r="60" customFormat="false" ht="14.1" hidden="false" customHeight="true" outlineLevel="0" collapsed="false">
      <c r="B60" s="21" t="s">
        <v>332</v>
      </c>
      <c r="C60" s="0"/>
      <c r="F60" s="21" t="n">
        <f aca="false">D60*E60</f>
        <v>0</v>
      </c>
      <c r="H60" s="0" t="s">
        <v>593</v>
      </c>
      <c r="I60" s="0" t="s">
        <v>594</v>
      </c>
      <c r="J60" s="0" t="s">
        <v>595</v>
      </c>
      <c r="K60" s="0" t="n">
        <v>421</v>
      </c>
    </row>
    <row r="61" customFormat="false" ht="14.1" hidden="false" customHeight="true" outlineLevel="0" collapsed="false">
      <c r="B61" s="0" t="s">
        <v>333</v>
      </c>
      <c r="C61" s="0" t="s">
        <v>334</v>
      </c>
      <c r="D61" s="0" t="n">
        <v>1</v>
      </c>
      <c r="E61" s="0" t="n">
        <v>28.77</v>
      </c>
      <c r="F61" s="21" t="n">
        <f aca="false">D61*E61</f>
        <v>28.77</v>
      </c>
    </row>
    <row r="62" customFormat="false" ht="14.85" hidden="false" customHeight="true" outlineLevel="0" collapsed="false">
      <c r="B62" s="0" t="s">
        <v>335</v>
      </c>
      <c r="C62" s="26" t="s">
        <v>336</v>
      </c>
      <c r="D62" s="0" t="n">
        <v>1</v>
      </c>
      <c r="E62" s="0" t="n">
        <v>12.61</v>
      </c>
      <c r="F62" s="21" t="n">
        <f aca="false">D62*E62</f>
        <v>12.61</v>
      </c>
    </row>
    <row r="63" customFormat="false" ht="14.85" hidden="false" customHeight="true" outlineLevel="0" collapsed="false">
      <c r="B63" s="0" t="s">
        <v>337</v>
      </c>
      <c r="C63" s="26" t="s">
        <v>338</v>
      </c>
      <c r="D63" s="0" t="n">
        <v>1</v>
      </c>
      <c r="E63" s="0" t="n">
        <v>4.87</v>
      </c>
      <c r="F63" s="21" t="n">
        <f aca="false">D63*E63</f>
        <v>4.87</v>
      </c>
    </row>
    <row r="64" customFormat="false" ht="14.85" hidden="false" customHeight="true" outlineLevel="0" collapsed="false">
      <c r="B64" s="0" t="s">
        <v>339</v>
      </c>
      <c r="C64" s="26" t="s">
        <v>340</v>
      </c>
      <c r="D64" s="0" t="n">
        <v>1</v>
      </c>
      <c r="E64" s="0" t="n">
        <v>5.04</v>
      </c>
      <c r="F64" s="21" t="n">
        <f aca="false">D64*E64</f>
        <v>5.04</v>
      </c>
    </row>
    <row r="65" customFormat="false" ht="14.1" hidden="false" customHeight="true" outlineLevel="0" collapsed="false">
      <c r="C65" s="0"/>
      <c r="F65" s="21" t="n">
        <f aca="false">D65*E65</f>
        <v>0</v>
      </c>
    </row>
    <row r="66" customFormat="false" ht="14.1" hidden="false" customHeight="true" outlineLevel="0" collapsed="false">
      <c r="B66" s="21" t="s">
        <v>341</v>
      </c>
      <c r="C66" s="0"/>
      <c r="F66" s="21" t="n">
        <f aca="false">D66*E66</f>
        <v>0</v>
      </c>
    </row>
    <row r="67" customFormat="false" ht="14.1" hidden="false" customHeight="true" outlineLevel="0" collapsed="false">
      <c r="B67" s="0" t="s">
        <v>342</v>
      </c>
      <c r="C67" s="1" t="s">
        <v>343</v>
      </c>
      <c r="D67" s="0" t="n">
        <v>3</v>
      </c>
      <c r="E67" s="0" t="n">
        <v>12.59</v>
      </c>
      <c r="F67" s="21" t="n">
        <f aca="false">D67*E67</f>
        <v>37.77</v>
      </c>
    </row>
    <row r="68" customFormat="false" ht="14.1" hidden="false" customHeight="true" outlineLevel="0" collapsed="false">
      <c r="B68" s="0" t="s">
        <v>344</v>
      </c>
      <c r="C68" s="29" t="s">
        <v>345</v>
      </c>
      <c r="D68" s="0" t="n">
        <v>1</v>
      </c>
      <c r="E68" s="0" t="n">
        <v>17.84</v>
      </c>
      <c r="F68" s="21" t="n">
        <f aca="false">D68*E68</f>
        <v>17.84</v>
      </c>
    </row>
    <row r="69" customFormat="false" ht="14.1" hidden="false" customHeight="true" outlineLevel="0" collapsed="false">
      <c r="C69" s="29" t="s">
        <v>346</v>
      </c>
      <c r="D69" s="0" t="n">
        <v>1</v>
      </c>
      <c r="E69" s="0" t="n">
        <v>7.04</v>
      </c>
      <c r="F69" s="21" t="n">
        <f aca="false">D69*E69</f>
        <v>7.04</v>
      </c>
    </row>
    <row r="70" customFormat="false" ht="14.1" hidden="false" customHeight="true" outlineLevel="0" collapsed="false">
      <c r="C70" s="29" t="s">
        <v>347</v>
      </c>
      <c r="D70" s="0" t="n">
        <v>1</v>
      </c>
      <c r="E70" s="0" t="n">
        <v>2.44</v>
      </c>
      <c r="F70" s="21" t="n">
        <f aca="false">D70*E70</f>
        <v>2.44</v>
      </c>
    </row>
    <row r="71" customFormat="false" ht="14.1" hidden="false" customHeight="true" outlineLevel="0" collapsed="false">
      <c r="C71" s="29" t="s">
        <v>348</v>
      </c>
      <c r="D71" s="0" t="n">
        <v>1</v>
      </c>
      <c r="E71" s="0" t="n">
        <v>2.44</v>
      </c>
      <c r="F71" s="21" t="n">
        <f aca="false">D71*E71</f>
        <v>2.44</v>
      </c>
    </row>
    <row r="72" customFormat="false" ht="14.1" hidden="false" customHeight="true" outlineLevel="0" collapsed="false">
      <c r="C72" s="0"/>
      <c r="F72" s="21" t="n">
        <f aca="false">D72*E72</f>
        <v>0</v>
      </c>
    </row>
    <row r="73" customFormat="false" ht="14.1" hidden="false" customHeight="true" outlineLevel="0" collapsed="false">
      <c r="B73" s="21" t="s">
        <v>349</v>
      </c>
      <c r="C73" s="0"/>
      <c r="F73" s="21" t="n">
        <f aca="false">D73*E73</f>
        <v>0</v>
      </c>
    </row>
    <row r="74" customFormat="false" ht="14.1" hidden="false" customHeight="true" outlineLevel="0" collapsed="false">
      <c r="C74" s="1" t="s">
        <v>350</v>
      </c>
      <c r="D74" s="0" t="n">
        <v>2</v>
      </c>
      <c r="F74" s="21" t="n">
        <f aca="false">D74*E74</f>
        <v>0</v>
      </c>
    </row>
    <row r="75" customFormat="false" ht="14.1" hidden="false" customHeight="true" outlineLevel="0" collapsed="false">
      <c r="C75" s="1" t="s">
        <v>351</v>
      </c>
      <c r="D75" s="0" t="n">
        <v>4</v>
      </c>
      <c r="F75" s="21" t="n">
        <f aca="false">D75*E75</f>
        <v>0</v>
      </c>
    </row>
    <row r="76" customFormat="false" ht="14.1" hidden="false" customHeight="true" outlineLevel="0" collapsed="false">
      <c r="C76" s="1" t="s">
        <v>352</v>
      </c>
      <c r="D76" s="0" t="n">
        <v>1</v>
      </c>
      <c r="F76" s="21" t="n">
        <f aca="false">D76*E76</f>
        <v>0</v>
      </c>
    </row>
    <row r="77" customFormat="false" ht="14.1" hidden="false" customHeight="true" outlineLevel="0" collapsed="false">
      <c r="C77" s="0"/>
      <c r="F77" s="21" t="n">
        <f aca="false">D77*E77</f>
        <v>0</v>
      </c>
    </row>
    <row r="78" customFormat="false" ht="14.1" hidden="false" customHeight="true" outlineLevel="0" collapsed="false">
      <c r="B78" s="21" t="s">
        <v>353</v>
      </c>
      <c r="C78" s="0"/>
      <c r="F78" s="21" t="n">
        <f aca="false">D78*E78</f>
        <v>0</v>
      </c>
    </row>
    <row r="79" customFormat="false" ht="14.1" hidden="false" customHeight="true" outlineLevel="0" collapsed="false">
      <c r="B79" s="0" t="s">
        <v>354</v>
      </c>
      <c r="C79" s="1" t="s">
        <v>355</v>
      </c>
      <c r="D79" s="0" t="s">
        <v>356</v>
      </c>
      <c r="F79" s="21"/>
    </row>
    <row r="80" customFormat="false" ht="14.1" hidden="false" customHeight="true" outlineLevel="0" collapsed="false">
      <c r="C80" s="1" t="s">
        <v>357</v>
      </c>
      <c r="D80" s="0" t="s">
        <v>358</v>
      </c>
      <c r="F80" s="21"/>
    </row>
    <row r="81" customFormat="false" ht="14.1" hidden="false" customHeight="true" outlineLevel="0" collapsed="false">
      <c r="C81" s="1" t="s">
        <v>359</v>
      </c>
      <c r="D81" s="0" t="s">
        <v>360</v>
      </c>
      <c r="F81" s="21"/>
    </row>
    <row r="82" customFormat="false" ht="14.1" hidden="false" customHeight="true" outlineLevel="0" collapsed="false">
      <c r="C82" s="1" t="s">
        <v>361</v>
      </c>
      <c r="D82" s="0" t="s">
        <v>358</v>
      </c>
      <c r="F82" s="21"/>
    </row>
    <row r="83" customFormat="false" ht="14.1" hidden="false" customHeight="true" outlineLevel="0" collapsed="false">
      <c r="C83" s="1" t="s">
        <v>362</v>
      </c>
      <c r="D83" s="0" t="s">
        <v>358</v>
      </c>
      <c r="F83" s="21"/>
    </row>
    <row r="84" customFormat="false" ht="14.1" hidden="false" customHeight="true" outlineLevel="0" collapsed="false">
      <c r="C84" s="1" t="s">
        <v>363</v>
      </c>
      <c r="D84" s="0" t="s">
        <v>364</v>
      </c>
      <c r="F84" s="21"/>
    </row>
    <row r="85" customFormat="false" ht="14.1" hidden="false" customHeight="true" outlineLevel="0" collapsed="false">
      <c r="C85" s="29" t="s">
        <v>365</v>
      </c>
      <c r="D85" s="0" t="s">
        <v>366</v>
      </c>
      <c r="F85" s="21"/>
    </row>
    <row r="86" customFormat="false" ht="14.1" hidden="false" customHeight="true" outlineLevel="0" collapsed="false">
      <c r="B86" s="0" t="s">
        <v>596</v>
      </c>
      <c r="C86" s="29"/>
      <c r="F86" s="21" t="n">
        <f aca="false">D86*E86</f>
        <v>0</v>
      </c>
    </row>
    <row r="87" customFormat="false" ht="14.1" hidden="false" customHeight="true" outlineLevel="0" collapsed="false">
      <c r="A87" s="0" t="s">
        <v>368</v>
      </c>
      <c r="C87" s="0"/>
      <c r="H87" s="0" t="s">
        <v>369</v>
      </c>
      <c r="K87" s="21" t="n">
        <f aca="false">I87*J87</f>
        <v>0</v>
      </c>
      <c r="M87" s="0" t="s">
        <v>370</v>
      </c>
      <c r="P87" s="21" t="n">
        <f aca="false">N87*O87</f>
        <v>0</v>
      </c>
    </row>
    <row r="88" customFormat="false" ht="14.1" hidden="false" customHeight="true" outlineLevel="0" collapsed="false">
      <c r="A88" s="1" t="s">
        <v>597</v>
      </c>
      <c r="C88" s="0" t="s">
        <v>598</v>
      </c>
      <c r="D88" s="0" t="n">
        <v>100</v>
      </c>
      <c r="E88" s="0" t="n">
        <v>0.41</v>
      </c>
      <c r="F88" s="0" t="n">
        <f aca="false">E88*D88</f>
        <v>41</v>
      </c>
      <c r="H88" s="0" t="s">
        <v>372</v>
      </c>
      <c r="I88" s="0" t="n">
        <v>100</v>
      </c>
      <c r="J88" s="21" t="n">
        <v>0.27</v>
      </c>
      <c r="K88" s="21" t="n">
        <f aca="false">I88*J88</f>
        <v>27</v>
      </c>
      <c r="M88" s="0" t="s">
        <v>373</v>
      </c>
      <c r="N88" s="0" t="n">
        <v>100</v>
      </c>
      <c r="O88" s="0" t="n">
        <v>0.27</v>
      </c>
      <c r="P88" s="21" t="n">
        <f aca="false">N88*O88</f>
        <v>27</v>
      </c>
    </row>
    <row r="89" customFormat="false" ht="14.1" hidden="false" customHeight="true" outlineLevel="0" collapsed="false">
      <c r="A89" s="1" t="s">
        <v>599</v>
      </c>
      <c r="C89" s="0" t="s">
        <v>600</v>
      </c>
      <c r="D89" s="0" t="n">
        <v>100</v>
      </c>
      <c r="E89" s="0" t="n">
        <v>1.41</v>
      </c>
      <c r="F89" s="0" t="n">
        <f aca="false">E89*D89</f>
        <v>141</v>
      </c>
      <c r="H89" s="26" t="s">
        <v>375</v>
      </c>
      <c r="I89" s="0" t="n">
        <v>30</v>
      </c>
      <c r="J89" s="21" t="n">
        <v>0.81</v>
      </c>
      <c r="K89" s="21" t="n">
        <f aca="false">I89*J89</f>
        <v>24.3</v>
      </c>
      <c r="M89" s="0" t="s">
        <v>376</v>
      </c>
      <c r="N89" s="0" t="n">
        <v>30</v>
      </c>
      <c r="O89" s="26" t="n">
        <v>0.89</v>
      </c>
      <c r="P89" s="21" t="n">
        <f aca="false">N89*O89</f>
        <v>26.7</v>
      </c>
    </row>
    <row r="90" customFormat="false" ht="14.1" hidden="false" customHeight="true" outlineLevel="0" collapsed="false">
      <c r="A90" s="1" t="s">
        <v>601</v>
      </c>
      <c r="C90" s="0" t="s">
        <v>602</v>
      </c>
      <c r="D90" s="0" t="n">
        <v>20</v>
      </c>
      <c r="E90" s="0" t="n">
        <v>0.1452</v>
      </c>
      <c r="F90" s="0" t="n">
        <f aca="false">E90*D90</f>
        <v>2.904</v>
      </c>
      <c r="H90" s="0" t="s">
        <v>378</v>
      </c>
      <c r="I90" s="0" t="n">
        <v>20</v>
      </c>
      <c r="J90" s="0" t="n">
        <v>0.24</v>
      </c>
      <c r="K90" s="21" t="n">
        <f aca="false">I90*J90</f>
        <v>4.8</v>
      </c>
      <c r="M90" s="26" t="s">
        <v>379</v>
      </c>
      <c r="N90" s="0" t="n">
        <v>20</v>
      </c>
      <c r="O90" s="0" t="n">
        <v>0.22</v>
      </c>
      <c r="P90" s="21" t="n">
        <f aca="false">N90*O90</f>
        <v>4.4</v>
      </c>
    </row>
    <row r="91" customFormat="false" ht="14.1" hidden="false" customHeight="true" outlineLevel="0" collapsed="false">
      <c r="A91" s="1" t="s">
        <v>603</v>
      </c>
      <c r="C91" s="0" t="s">
        <v>604</v>
      </c>
      <c r="D91" s="0" t="n">
        <v>150</v>
      </c>
      <c r="E91" s="0" t="n">
        <v>0.83</v>
      </c>
      <c r="F91" s="0" t="n">
        <f aca="false">E91*D91</f>
        <v>124.5</v>
      </c>
      <c r="H91" s="0" t="s">
        <v>381</v>
      </c>
      <c r="I91" s="0" t="n">
        <v>150</v>
      </c>
      <c r="J91" s="0" t="n">
        <v>1.18</v>
      </c>
      <c r="K91" s="21" t="n">
        <f aca="false">I91*J91</f>
        <v>177</v>
      </c>
      <c r="M91" s="0" t="s">
        <v>382</v>
      </c>
      <c r="N91" s="0" t="n">
        <v>150</v>
      </c>
      <c r="O91" s="0" t="n">
        <v>0.74</v>
      </c>
      <c r="P91" s="21" t="n">
        <f aca="false">N91*O91</f>
        <v>111</v>
      </c>
    </row>
    <row r="92" customFormat="false" ht="15.75" hidden="false" customHeight="true" outlineLevel="0" collapsed="false">
      <c r="A92" s="30" t="s">
        <v>605</v>
      </c>
      <c r="C92" s="0" t="s">
        <v>606</v>
      </c>
      <c r="D92" s="0" t="n">
        <v>12</v>
      </c>
      <c r="E92" s="0" t="n">
        <v>0.25</v>
      </c>
      <c r="F92" s="0" t="n">
        <f aca="false">E92*D92</f>
        <v>3</v>
      </c>
      <c r="H92" s="0" t="s">
        <v>384</v>
      </c>
      <c r="I92" s="0" t="n">
        <v>12</v>
      </c>
      <c r="J92" s="0" t="n">
        <v>0.36</v>
      </c>
      <c r="K92" s="21" t="n">
        <f aca="false">I92*J92</f>
        <v>4.32</v>
      </c>
      <c r="M92" s="0" t="s">
        <v>385</v>
      </c>
      <c r="N92" s="0" t="n">
        <v>12</v>
      </c>
      <c r="O92" s="0" t="n">
        <v>0.23</v>
      </c>
      <c r="P92" s="21" t="n">
        <f aca="false">N92*O92</f>
        <v>2.76</v>
      </c>
    </row>
    <row r="93" customFormat="false" ht="15.75" hidden="false" customHeight="true" outlineLevel="0" collapsed="false">
      <c r="A93" s="30" t="s">
        <v>607</v>
      </c>
      <c r="C93" s="0" t="s">
        <v>608</v>
      </c>
      <c r="D93" s="0" t="n">
        <v>12</v>
      </c>
      <c r="E93" s="0" t="n">
        <v>0.2</v>
      </c>
      <c r="F93" s="0" t="n">
        <f aca="false">E93*D93</f>
        <v>2.4</v>
      </c>
      <c r="H93" s="0" t="s">
        <v>386</v>
      </c>
      <c r="I93" s="0" t="n">
        <v>12</v>
      </c>
      <c r="J93" s="0" t="n">
        <v>0.26</v>
      </c>
      <c r="K93" s="21" t="n">
        <f aca="false">I93*J93</f>
        <v>3.12</v>
      </c>
      <c r="N93" s="0" t="n">
        <v>12</v>
      </c>
      <c r="P93" s="21" t="n">
        <f aca="false">N93*O93</f>
        <v>0</v>
      </c>
    </row>
    <row r="94" customFormat="false" ht="14.1" hidden="false" customHeight="true" outlineLevel="0" collapsed="false">
      <c r="A94" s="1" t="s">
        <v>387</v>
      </c>
      <c r="B94" s="0" t="s">
        <v>609</v>
      </c>
      <c r="C94" s="0" t="s">
        <v>610</v>
      </c>
      <c r="D94" s="18" t="n">
        <v>100</v>
      </c>
      <c r="E94" s="0" t="n">
        <v>1.48</v>
      </c>
      <c r="F94" s="0" t="n">
        <f aca="false">E94*D94</f>
        <v>148</v>
      </c>
      <c r="H94" s="0" t="s">
        <v>388</v>
      </c>
      <c r="I94" s="0" t="n">
        <v>12</v>
      </c>
      <c r="J94" s="0" t="n">
        <v>3.43</v>
      </c>
      <c r="K94" s="21" t="n">
        <f aca="false">I94*J94</f>
        <v>41.16</v>
      </c>
      <c r="M94" s="0" t="s">
        <v>389</v>
      </c>
      <c r="N94" s="0" t="n">
        <v>12</v>
      </c>
      <c r="O94" s="0" t="n">
        <v>2.98</v>
      </c>
      <c r="P94" s="21" t="n">
        <f aca="false">N94*O94</f>
        <v>35.76</v>
      </c>
    </row>
    <row r="95" customFormat="false" ht="14.1" hidden="false" customHeight="true" outlineLevel="0" collapsed="false">
      <c r="A95" s="1" t="s">
        <v>390</v>
      </c>
      <c r="B95" s="0" t="s">
        <v>611</v>
      </c>
      <c r="C95" s="0" t="s">
        <v>612</v>
      </c>
      <c r="D95" s="18" t="n">
        <v>50</v>
      </c>
      <c r="E95" s="0" t="n">
        <v>0.59</v>
      </c>
      <c r="F95" s="0" t="n">
        <f aca="false">E95*D95</f>
        <v>29.5</v>
      </c>
      <c r="H95" s="26" t="s">
        <v>391</v>
      </c>
      <c r="I95" s="18" t="n">
        <v>50</v>
      </c>
      <c r="J95" s="0" t="n">
        <v>0.98</v>
      </c>
      <c r="K95" s="21" t="n">
        <f aca="false">I95*J95</f>
        <v>49</v>
      </c>
      <c r="M95" s="26" t="s">
        <v>392</v>
      </c>
      <c r="N95" s="0" t="n">
        <v>12</v>
      </c>
      <c r="O95" s="26"/>
      <c r="P95" s="21" t="n">
        <f aca="false">N95*O95</f>
        <v>0</v>
      </c>
    </row>
    <row r="96" customFormat="false" ht="14.1" hidden="false" customHeight="true" outlineLevel="0" collapsed="false">
      <c r="A96" s="1" t="s">
        <v>393</v>
      </c>
      <c r="B96" s="0" t="s">
        <v>613</v>
      </c>
      <c r="C96" s="0" t="s">
        <v>614</v>
      </c>
      <c r="D96" s="0" t="n">
        <v>2</v>
      </c>
      <c r="E96" s="0" t="n">
        <v>0.16</v>
      </c>
      <c r="F96" s="0" t="n">
        <f aca="false">E96*D96</f>
        <v>0.32</v>
      </c>
      <c r="H96" s="26" t="s">
        <v>394</v>
      </c>
      <c r="I96" s="0" t="n">
        <v>2</v>
      </c>
      <c r="J96" s="0" t="n">
        <v>0.24</v>
      </c>
      <c r="K96" s="21" t="n">
        <f aca="false">I96*J96</f>
        <v>0.48</v>
      </c>
      <c r="M96" s="26" t="s">
        <v>521</v>
      </c>
      <c r="N96" s="18" t="n">
        <v>50</v>
      </c>
      <c r="O96" s="26" t="n">
        <v>0.25</v>
      </c>
      <c r="P96" s="21" t="n">
        <f aca="false">N96*O96</f>
        <v>12.5</v>
      </c>
    </row>
    <row r="97" customFormat="false" ht="14.1" hidden="false" customHeight="true" outlineLevel="0" collapsed="false">
      <c r="A97" s="1" t="s">
        <v>396</v>
      </c>
      <c r="B97" s="0" t="s">
        <v>615</v>
      </c>
      <c r="C97" s="0"/>
      <c r="D97" s="18"/>
      <c r="F97" s="0" t="n">
        <f aca="false">E97*D97</f>
        <v>0</v>
      </c>
      <c r="H97" s="0" t="s">
        <v>397</v>
      </c>
      <c r="I97" s="18" t="n">
        <v>50</v>
      </c>
      <c r="J97" s="0" t="n">
        <v>1.5</v>
      </c>
      <c r="K97" s="21" t="n">
        <f aca="false">I97*J97</f>
        <v>75</v>
      </c>
      <c r="M97" s="26" t="s">
        <v>522</v>
      </c>
      <c r="N97" s="18" t="n">
        <v>50</v>
      </c>
      <c r="O97" s="0" t="n">
        <v>1.89</v>
      </c>
      <c r="P97" s="21" t="n">
        <f aca="false">N97*O97</f>
        <v>94.5</v>
      </c>
    </row>
    <row r="98" customFormat="false" ht="14.1" hidden="false" customHeight="true" outlineLevel="0" collapsed="false">
      <c r="A98" s="1" t="s">
        <v>399</v>
      </c>
      <c r="B98" s="0" t="s">
        <v>616</v>
      </c>
      <c r="C98" s="0" t="s">
        <v>617</v>
      </c>
      <c r="D98" s="0" t="n">
        <v>110</v>
      </c>
      <c r="E98" s="0" t="n">
        <v>1.382</v>
      </c>
      <c r="F98" s="0" t="n">
        <f aca="false">E98*D98</f>
        <v>152.02</v>
      </c>
      <c r="H98" s="26" t="s">
        <v>400</v>
      </c>
      <c r="I98" s="0" t="n">
        <v>110</v>
      </c>
      <c r="J98" s="0" t="n">
        <v>1.93</v>
      </c>
      <c r="K98" s="21" t="n">
        <f aca="false">I98*J98</f>
        <v>212.3</v>
      </c>
      <c r="M98" s="26" t="s">
        <v>401</v>
      </c>
      <c r="N98" s="0" t="n">
        <v>110</v>
      </c>
      <c r="O98" s="26" t="n">
        <v>1.48</v>
      </c>
      <c r="P98" s="21" t="n">
        <f aca="false">N98*O98</f>
        <v>162.8</v>
      </c>
    </row>
    <row r="99" customFormat="false" ht="14.1" hidden="false" customHeight="true" outlineLevel="0" collapsed="false">
      <c r="A99" s="1" t="s">
        <v>402</v>
      </c>
      <c r="C99" s="0"/>
      <c r="D99" s="0" t="n">
        <v>7</v>
      </c>
      <c r="F99" s="0" t="n">
        <f aca="false">E99*D99</f>
        <v>0</v>
      </c>
      <c r="H99" s="0" t="s">
        <v>403</v>
      </c>
      <c r="I99" s="0" t="n">
        <v>7</v>
      </c>
      <c r="J99" s="0" t="n">
        <v>0.36</v>
      </c>
      <c r="K99" s="21" t="n">
        <f aca="false">I99*J99</f>
        <v>2.52</v>
      </c>
      <c r="M99" s="0" t="s">
        <v>404</v>
      </c>
      <c r="N99" s="0" t="n">
        <v>7</v>
      </c>
      <c r="O99" s="26" t="n">
        <v>0.42</v>
      </c>
      <c r="P99" s="21" t="n">
        <f aca="false">N99*O99</f>
        <v>2.94</v>
      </c>
    </row>
    <row r="100" customFormat="false" ht="14.1" hidden="false" customHeight="true" outlineLevel="0" collapsed="false">
      <c r="A100" s="1" t="s">
        <v>405</v>
      </c>
      <c r="B100" s="0" t="s">
        <v>615</v>
      </c>
      <c r="C100" s="0" t="s">
        <v>618</v>
      </c>
      <c r="D100" s="18" t="n">
        <v>0</v>
      </c>
      <c r="E100" s="0" t="n">
        <v>1.45</v>
      </c>
      <c r="F100" s="0" t="n">
        <f aca="false">E100*D100</f>
        <v>0</v>
      </c>
      <c r="H100" s="0" t="s">
        <v>397</v>
      </c>
      <c r="I100" s="18" t="n">
        <v>50</v>
      </c>
      <c r="J100" s="0" t="n">
        <v>0.51</v>
      </c>
      <c r="K100" s="21" t="n">
        <f aca="false">I100*J100</f>
        <v>25.5</v>
      </c>
      <c r="M100" s="26" t="s">
        <v>406</v>
      </c>
      <c r="N100" s="0" t="n">
        <v>11</v>
      </c>
      <c r="O100" s="26" t="n">
        <v>0.9</v>
      </c>
      <c r="P100" s="21" t="n">
        <f aca="false">N100*O100</f>
        <v>9.9</v>
      </c>
    </row>
    <row r="101" customFormat="false" ht="14.1" hidden="false" customHeight="true" outlineLevel="0" collapsed="false">
      <c r="A101" s="1" t="s">
        <v>407</v>
      </c>
      <c r="C101" s="0"/>
      <c r="F101" s="0" t="n">
        <f aca="false">E101*D101</f>
        <v>0</v>
      </c>
      <c r="K101" s="0" t="n">
        <f aca="false">O101*N101</f>
        <v>9.9</v>
      </c>
      <c r="M101" s="26" t="s">
        <v>408</v>
      </c>
      <c r="N101" s="0" t="n">
        <v>11</v>
      </c>
      <c r="O101" s="26" t="n">
        <v>0.9</v>
      </c>
      <c r="P101" s="21" t="n">
        <f aca="false">N101*O101</f>
        <v>9.9</v>
      </c>
    </row>
    <row r="102" customFormat="false" ht="14.1" hidden="false" customHeight="true" outlineLevel="0" collapsed="false">
      <c r="A102" s="0" t="s">
        <v>619</v>
      </c>
      <c r="C102" s="0" t="s">
        <v>620</v>
      </c>
      <c r="D102" s="0" t="n">
        <v>5</v>
      </c>
      <c r="E102" s="0" t="n">
        <v>2.47</v>
      </c>
      <c r="F102" s="0" t="n">
        <f aca="false">E102*D102</f>
        <v>12.35</v>
      </c>
      <c r="I102" s="0" t="n">
        <v>50</v>
      </c>
      <c r="M102" s="0" t="s">
        <v>410</v>
      </c>
      <c r="P102" s="21" t="n">
        <f aca="false">N102*O102</f>
        <v>0</v>
      </c>
    </row>
    <row r="103" customFormat="false" ht="14.1" hidden="false" customHeight="true" outlineLevel="0" collapsed="false">
      <c r="A103" s="0" t="s">
        <v>621</v>
      </c>
      <c r="C103" s="0" t="s">
        <v>622</v>
      </c>
      <c r="D103" s="0" t="n">
        <v>0</v>
      </c>
      <c r="E103" s="0" t="n">
        <v>4.64</v>
      </c>
      <c r="F103" s="0" t="n">
        <f aca="false">E103*D103</f>
        <v>0</v>
      </c>
    </row>
    <row r="105" customFormat="false" ht="14.1" hidden="false" customHeight="true" outlineLevel="0" collapsed="false">
      <c r="B105" s="0" t="s">
        <v>317</v>
      </c>
      <c r="C105" s="1" t="s">
        <v>412</v>
      </c>
      <c r="D105" s="0" t="n">
        <v>1</v>
      </c>
      <c r="E105" s="0" t="n">
        <v>98</v>
      </c>
      <c r="F105" s="21" t="n">
        <f aca="false">D105*E105</f>
        <v>98</v>
      </c>
    </row>
    <row r="106" customFormat="false" ht="14.1" hidden="false" customHeight="true" outlineLevel="0" collapsed="false">
      <c r="C106" s="1" t="s">
        <v>413</v>
      </c>
      <c r="D106" s="0" t="n">
        <v>1</v>
      </c>
      <c r="E106" s="0" t="n">
        <v>157.8</v>
      </c>
      <c r="F106" s="21" t="n">
        <f aca="false">D106*E106</f>
        <v>157.8</v>
      </c>
      <c r="H106" s="31"/>
      <c r="I106" s="31"/>
      <c r="J106" s="31"/>
      <c r="K106" s="31"/>
      <c r="L106" s="31"/>
      <c r="M106" s="31"/>
      <c r="N106" s="31"/>
      <c r="O106" s="31"/>
    </row>
    <row r="107" customFormat="false" ht="14.1" hidden="false" customHeight="true" outlineLevel="0" collapsed="false">
      <c r="C107" s="1" t="s">
        <v>415</v>
      </c>
      <c r="D107" s="0" t="n">
        <v>1</v>
      </c>
      <c r="E107" s="0" t="n">
        <v>113</v>
      </c>
      <c r="F107" s="21" t="n">
        <f aca="false">D107*E107</f>
        <v>113</v>
      </c>
      <c r="H107" s="51"/>
      <c r="I107" s="51"/>
      <c r="J107" s="51"/>
      <c r="K107" s="51"/>
      <c r="L107" s="31"/>
      <c r="M107" s="31"/>
      <c r="N107" s="31"/>
      <c r="O107" s="31"/>
    </row>
    <row r="108" customFormat="false" ht="14.1" hidden="false" customHeight="true" outlineLevel="0" collapsed="false">
      <c r="C108" s="0"/>
      <c r="F108" s="21" t="n">
        <f aca="false">D108*E108</f>
        <v>0</v>
      </c>
      <c r="H108" s="52"/>
      <c r="I108" s="52"/>
      <c r="J108" s="52"/>
      <c r="K108" s="52"/>
      <c r="L108" s="52"/>
      <c r="M108" s="53"/>
      <c r="N108" s="54"/>
      <c r="O108" s="53"/>
    </row>
    <row r="109" customFormat="false" ht="14.1" hidden="false" customHeight="true" outlineLevel="0" collapsed="false">
      <c r="C109" s="1" t="s">
        <v>419</v>
      </c>
      <c r="D109" s="0" t="n">
        <v>1</v>
      </c>
      <c r="E109" s="0" t="n">
        <v>470.53</v>
      </c>
      <c r="F109" s="21" t="n">
        <f aca="false">D109*E109</f>
        <v>470.53</v>
      </c>
      <c r="H109" s="55"/>
      <c r="K109" s="38"/>
      <c r="L109" s="51"/>
      <c r="M109" s="51"/>
      <c r="N109" s="51"/>
      <c r="O109" s="51"/>
    </row>
    <row r="110" customFormat="false" ht="14.1" hidden="false" customHeight="true" outlineLevel="0" collapsed="false">
      <c r="C110" s="1" t="s">
        <v>420</v>
      </c>
      <c r="D110" s="0" t="n">
        <v>1</v>
      </c>
      <c r="E110" s="0" t="n">
        <v>109</v>
      </c>
      <c r="F110" s="21" t="n">
        <f aca="false">D110*E110</f>
        <v>109</v>
      </c>
      <c r="H110" s="37"/>
      <c r="K110" s="38"/>
      <c r="L110" s="52"/>
      <c r="M110" s="53"/>
      <c r="N110" s="52"/>
      <c r="O110" s="53"/>
    </row>
    <row r="111" customFormat="false" ht="14.1" hidden="false" customHeight="true" outlineLevel="0" collapsed="false">
      <c r="B111" s="0" t="s">
        <v>422</v>
      </c>
      <c r="C111" s="1" t="s">
        <v>423</v>
      </c>
      <c r="D111" s="0" t="n">
        <v>1</v>
      </c>
      <c r="E111" s="0" t="n">
        <v>31.17</v>
      </c>
      <c r="F111" s="21" t="n">
        <f aca="false">D111*E111</f>
        <v>31.17</v>
      </c>
      <c r="H111" s="55"/>
      <c r="K111" s="38"/>
      <c r="L111" s="52"/>
      <c r="M111" s="53"/>
      <c r="N111" s="52"/>
      <c r="O111" s="53"/>
    </row>
    <row r="112" customFormat="false" ht="14.1" hidden="false" customHeight="true" outlineLevel="0" collapsed="false">
      <c r="B112" s="0" t="s">
        <v>424</v>
      </c>
      <c r="C112" s="1" t="s">
        <v>425</v>
      </c>
      <c r="D112" s="0" t="n">
        <v>1</v>
      </c>
      <c r="E112" s="0" t="n">
        <v>35.19</v>
      </c>
      <c r="F112" s="21" t="n">
        <f aca="false">D112*E112</f>
        <v>35.19</v>
      </c>
      <c r="H112" s="55"/>
      <c r="K112" s="38"/>
      <c r="L112" s="52"/>
      <c r="M112" s="53"/>
      <c r="N112" s="52"/>
      <c r="O112" s="53"/>
    </row>
    <row r="113" customFormat="false" ht="14.1" hidden="false" customHeight="true" outlineLevel="0" collapsed="false">
      <c r="C113" s="0"/>
      <c r="F113" s="21"/>
      <c r="H113" s="55"/>
      <c r="K113" s="38"/>
      <c r="L113" s="52"/>
      <c r="M113" s="53"/>
      <c r="N113" s="52"/>
      <c r="O113" s="53"/>
    </row>
    <row r="114" customFormat="false" ht="14.1" hidden="false" customHeight="true" outlineLevel="0" collapsed="false">
      <c r="C114" s="55" t="s">
        <v>523</v>
      </c>
      <c r="D114" s="0" t="n">
        <v>1</v>
      </c>
      <c r="E114" s="0" t="n">
        <v>132</v>
      </c>
      <c r="F114" s="38" t="n">
        <f aca="false">D114*E114</f>
        <v>132</v>
      </c>
      <c r="H114" s="55"/>
      <c r="K114" s="38"/>
      <c r="L114" s="52"/>
      <c r="M114" s="53"/>
      <c r="N114" s="52"/>
      <c r="O114" s="53"/>
    </row>
    <row r="115" customFormat="false" ht="14.1" hidden="false" customHeight="true" outlineLevel="0" collapsed="false">
      <c r="C115" s="55" t="s">
        <v>525</v>
      </c>
      <c r="D115" s="0" t="n">
        <v>7</v>
      </c>
      <c r="E115" s="0" t="n">
        <v>61</v>
      </c>
      <c r="F115" s="38" t="n">
        <f aca="false">D115*E115</f>
        <v>427</v>
      </c>
      <c r="H115" s="37"/>
      <c r="K115" s="38"/>
      <c r="L115" s="52"/>
      <c r="M115" s="53"/>
      <c r="N115" s="52"/>
      <c r="O115" s="53"/>
    </row>
    <row r="116" customFormat="false" ht="14.1" hidden="false" customHeight="true" outlineLevel="0" collapsed="false">
      <c r="C116" s="55" t="s">
        <v>527</v>
      </c>
      <c r="D116" s="0" t="n">
        <v>5</v>
      </c>
      <c r="E116" s="0" t="n">
        <v>69</v>
      </c>
      <c r="F116" s="38" t="n">
        <f aca="false">D116*E116</f>
        <v>345</v>
      </c>
      <c r="H116" s="55"/>
      <c r="K116" s="38"/>
      <c r="L116" s="52"/>
      <c r="M116" s="53"/>
      <c r="N116" s="52"/>
      <c r="O116" s="53"/>
    </row>
    <row r="117" customFormat="false" ht="14.1" hidden="false" customHeight="true" outlineLevel="0" collapsed="false">
      <c r="C117" s="55" t="s">
        <v>529</v>
      </c>
      <c r="D117" s="0" t="n">
        <v>1</v>
      </c>
      <c r="E117" s="0" t="n">
        <v>8.7</v>
      </c>
      <c r="F117" s="38" t="n">
        <f aca="false">D117*E117</f>
        <v>8.7</v>
      </c>
      <c r="H117" s="55"/>
      <c r="K117" s="38"/>
      <c r="L117" s="52"/>
      <c r="M117" s="53"/>
      <c r="N117" s="52"/>
      <c r="O117" s="53"/>
    </row>
    <row r="118" customFormat="false" ht="14.1" hidden="false" customHeight="true" outlineLevel="0" collapsed="false">
      <c r="C118" s="55" t="s">
        <v>531</v>
      </c>
      <c r="D118" s="0" t="n">
        <v>3</v>
      </c>
      <c r="E118" s="0" t="n">
        <v>10.8</v>
      </c>
      <c r="F118" s="38" t="n">
        <f aca="false">D118*E118</f>
        <v>32.4</v>
      </c>
      <c r="H118" s="55"/>
      <c r="K118" s="38"/>
      <c r="L118" s="52"/>
      <c r="M118" s="53"/>
      <c r="N118" s="52"/>
      <c r="O118" s="53"/>
    </row>
    <row r="119" customFormat="false" ht="14.1" hidden="false" customHeight="true" outlineLevel="0" collapsed="false">
      <c r="C119" s="0"/>
      <c r="F119" s="21"/>
      <c r="H119" s="55"/>
      <c r="K119" s="38"/>
      <c r="L119" s="52"/>
      <c r="M119" s="53"/>
      <c r="N119" s="52"/>
      <c r="O119" s="53"/>
    </row>
    <row r="120" customFormat="false" ht="14.1" hidden="false" customHeight="true" outlineLevel="0" collapsed="false">
      <c r="C120" s="1" t="s">
        <v>524</v>
      </c>
      <c r="D120" s="0" t="n">
        <v>1</v>
      </c>
      <c r="E120" s="0" t="n">
        <v>370</v>
      </c>
      <c r="F120" s="21" t="n">
        <f aca="false">D120*E120</f>
        <v>370</v>
      </c>
      <c r="H120" s="55"/>
      <c r="K120" s="38"/>
      <c r="L120" s="52"/>
      <c r="M120" s="53"/>
      <c r="N120" s="52"/>
      <c r="O120" s="53"/>
    </row>
    <row r="121" customFormat="false" ht="14.1" hidden="false" customHeight="true" outlineLevel="0" collapsed="false">
      <c r="C121" s="1" t="s">
        <v>432</v>
      </c>
      <c r="D121" s="0" t="n">
        <v>1</v>
      </c>
      <c r="E121" s="0" t="n">
        <v>508</v>
      </c>
      <c r="F121" s="21" t="n">
        <f aca="false">D121*E121</f>
        <v>508</v>
      </c>
      <c r="H121" s="55"/>
      <c r="K121" s="38"/>
      <c r="L121" s="52"/>
      <c r="M121" s="51"/>
      <c r="N121" s="52"/>
      <c r="O121" s="51"/>
    </row>
    <row r="122" customFormat="false" ht="14.1" hidden="false" customHeight="true" outlineLevel="0" collapsed="false">
      <c r="C122" s="1" t="s">
        <v>433</v>
      </c>
      <c r="D122" s="0" t="n">
        <v>1</v>
      </c>
      <c r="E122" s="0" t="n">
        <v>60</v>
      </c>
      <c r="F122" s="21" t="n">
        <f aca="false">D122*E122</f>
        <v>60</v>
      </c>
      <c r="H122" s="37"/>
      <c r="K122" s="38"/>
      <c r="L122" s="51"/>
      <c r="M122" s="51"/>
      <c r="N122" s="51"/>
      <c r="O122" s="51"/>
    </row>
    <row r="123" customFormat="false" ht="14.1" hidden="false" customHeight="true" outlineLevel="0" collapsed="false">
      <c r="C123" s="0"/>
      <c r="F123" s="21" t="n">
        <f aca="false">D123*E123</f>
        <v>0</v>
      </c>
      <c r="H123" s="55"/>
      <c r="K123" s="38"/>
      <c r="L123" s="51"/>
      <c r="M123" s="51"/>
      <c r="N123" s="51"/>
      <c r="O123" s="51"/>
    </row>
    <row r="124" customFormat="false" ht="14.1" hidden="false" customHeight="true" outlineLevel="0" collapsed="false">
      <c r="B124" s="21" t="s">
        <v>437</v>
      </c>
      <c r="C124" s="0"/>
      <c r="F124" s="21" t="n">
        <f aca="false">D124*E124</f>
        <v>0</v>
      </c>
      <c r="H124" s="37"/>
      <c r="K124" s="38"/>
      <c r="L124" s="51"/>
      <c r="M124" s="51"/>
      <c r="N124" s="51"/>
      <c r="O124" s="51"/>
    </row>
    <row r="125" customFormat="false" ht="14.1" hidden="false" customHeight="true" outlineLevel="0" collapsed="false">
      <c r="B125" s="0" t="s">
        <v>438</v>
      </c>
      <c r="C125" s="1" t="s">
        <v>439</v>
      </c>
      <c r="D125" s="0" t="n">
        <v>6</v>
      </c>
      <c r="F125" s="21" t="n">
        <f aca="false">D125*E125</f>
        <v>0</v>
      </c>
      <c r="H125" s="37"/>
      <c r="K125" s="38"/>
    </row>
    <row r="126" customFormat="false" ht="14.1" hidden="false" customHeight="true" outlineLevel="0" collapsed="false">
      <c r="B126" s="0" t="s">
        <v>440</v>
      </c>
      <c r="C126" s="1" t="s">
        <v>441</v>
      </c>
      <c r="D126" s="0" t="n">
        <v>17</v>
      </c>
      <c r="F126" s="21" t="n">
        <f aca="false">D126*E126</f>
        <v>0</v>
      </c>
    </row>
    <row r="127" customFormat="false" ht="14.1" hidden="false" customHeight="true" outlineLevel="0" collapsed="false">
      <c r="B127" s="0" t="s">
        <v>442</v>
      </c>
      <c r="C127" s="1" t="s">
        <v>443</v>
      </c>
      <c r="D127" s="0" t="n">
        <v>7</v>
      </c>
      <c r="F127" s="21" t="n">
        <f aca="false">D127*E127</f>
        <v>0</v>
      </c>
    </row>
    <row r="128" customFormat="false" ht="14.1" hidden="false" customHeight="true" outlineLevel="0" collapsed="false">
      <c r="B128" s="0" t="s">
        <v>444</v>
      </c>
      <c r="C128" s="0"/>
      <c r="D128" s="0" t="n">
        <v>10</v>
      </c>
      <c r="F128" s="21" t="n">
        <f aca="false">D128*E128</f>
        <v>0</v>
      </c>
    </row>
    <row r="129" customFormat="false" ht="14.1" hidden="false" customHeight="true" outlineLevel="0" collapsed="false">
      <c r="B129" s="0" t="s">
        <v>445</v>
      </c>
      <c r="C129" s="0"/>
      <c r="D129" s="0" t="n">
        <v>7</v>
      </c>
      <c r="F129" s="21" t="n">
        <f aca="false">D129*E129</f>
        <v>0</v>
      </c>
    </row>
    <row r="130" customFormat="false" ht="14.1" hidden="false" customHeight="true" outlineLevel="0" collapsed="false">
      <c r="B130" s="0" t="s">
        <v>446</v>
      </c>
      <c r="C130" s="0"/>
      <c r="F130" s="21" t="n">
        <f aca="false">D130*E130</f>
        <v>0</v>
      </c>
    </row>
    <row r="131" customFormat="false" ht="14.1" hidden="false" customHeight="true" outlineLevel="0" collapsed="false">
      <c r="B131" s="0" t="s">
        <v>447</v>
      </c>
      <c r="C131" s="0"/>
      <c r="D131" s="0" t="n">
        <v>2</v>
      </c>
      <c r="F131" s="21" t="n">
        <f aca="false">D131*E131</f>
        <v>0</v>
      </c>
    </row>
    <row r="132" customFormat="false" ht="14.1" hidden="false" customHeight="true" outlineLevel="0" collapsed="false">
      <c r="C132" s="0"/>
      <c r="F132" s="21" t="n">
        <f aca="false">D132*E132</f>
        <v>0</v>
      </c>
    </row>
    <row r="133" customFormat="false" ht="14.1" hidden="false" customHeight="true" outlineLevel="0" collapsed="false">
      <c r="B133" s="21" t="s">
        <v>448</v>
      </c>
      <c r="C133" s="0"/>
      <c r="F133" s="21" t="n">
        <f aca="false">D133*E133</f>
        <v>0</v>
      </c>
    </row>
    <row r="134" customFormat="false" ht="14.1" hidden="false" customHeight="true" outlineLevel="0" collapsed="false">
      <c r="B134" s="0" t="s">
        <v>449</v>
      </c>
      <c r="C134" s="29" t="s">
        <v>450</v>
      </c>
      <c r="D134" s="0" t="n">
        <v>30</v>
      </c>
      <c r="F134" s="21" t="n">
        <f aca="false">D134*E134</f>
        <v>0</v>
      </c>
    </row>
    <row r="135" customFormat="false" ht="14.1" hidden="false" customHeight="true" outlineLevel="0" collapsed="false">
      <c r="B135" s="0" t="s">
        <v>451</v>
      </c>
      <c r="C135" s="29" t="s">
        <v>452</v>
      </c>
      <c r="D135" s="0" t="n">
        <v>20</v>
      </c>
      <c r="F135" s="21" t="n">
        <f aca="false">D135*E135</f>
        <v>0</v>
      </c>
    </row>
    <row r="136" customFormat="false" ht="14.1" hidden="false" customHeight="true" outlineLevel="0" collapsed="false">
      <c r="C136" s="0"/>
      <c r="F136" s="21" t="n">
        <f aca="false">D136*E136</f>
        <v>0</v>
      </c>
    </row>
    <row r="137" customFormat="false" ht="14.1" hidden="true" customHeight="true" outlineLevel="0" collapsed="false">
      <c r="B137" s="41" t="s">
        <v>453</v>
      </c>
      <c r="C137" s="42"/>
      <c r="D137" s="43"/>
      <c r="F137" s="21" t="n">
        <f aca="false">D137*E137</f>
        <v>0</v>
      </c>
    </row>
    <row r="138" customFormat="false" ht="14.1" hidden="true" customHeight="true" outlineLevel="0" collapsed="false">
      <c r="B138" s="43" t="s">
        <v>454</v>
      </c>
      <c r="C138" s="42" t="s">
        <v>455</v>
      </c>
      <c r="D138" s="43" t="n">
        <v>4</v>
      </c>
      <c r="F138" s="21" t="n">
        <f aca="false">D138*E138</f>
        <v>0</v>
      </c>
    </row>
    <row r="139" customFormat="false" ht="14.1" hidden="true" customHeight="true" outlineLevel="0" collapsed="false">
      <c r="B139" s="43" t="s">
        <v>456</v>
      </c>
      <c r="C139" s="42" t="s">
        <v>457</v>
      </c>
      <c r="D139" s="43" t="n">
        <v>2</v>
      </c>
      <c r="F139" s="21" t="n">
        <f aca="false">D139*E139</f>
        <v>0</v>
      </c>
    </row>
    <row r="140" customFormat="false" ht="14.1" hidden="true" customHeight="true" outlineLevel="0" collapsed="false">
      <c r="B140" s="43" t="s">
        <v>458</v>
      </c>
      <c r="C140" s="42"/>
      <c r="D140" s="43" t="n">
        <v>2</v>
      </c>
      <c r="F140" s="21" t="n">
        <f aca="false">D140*E140</f>
        <v>0</v>
      </c>
    </row>
    <row r="141" customFormat="false" ht="14.1" hidden="true" customHeight="true" outlineLevel="0" collapsed="false">
      <c r="B141" s="43" t="s">
        <v>459</v>
      </c>
      <c r="C141" s="42" t="s">
        <v>460</v>
      </c>
      <c r="D141" s="43" t="n">
        <v>2</v>
      </c>
      <c r="F141" s="21" t="n">
        <f aca="false">D141*E141</f>
        <v>0</v>
      </c>
    </row>
    <row r="142" customFormat="false" ht="14.1" hidden="true" customHeight="true" outlineLevel="0" collapsed="false">
      <c r="B142" s="43" t="s">
        <v>461</v>
      </c>
      <c r="C142" s="42"/>
      <c r="D142" s="43" t="n">
        <v>2</v>
      </c>
      <c r="F142" s="21" t="n">
        <f aca="false">D142*E142</f>
        <v>0</v>
      </c>
    </row>
    <row r="143" customFormat="false" ht="14.1" hidden="true" customHeight="true" outlineLevel="0" collapsed="false">
      <c r="B143" s="43" t="s">
        <v>462</v>
      </c>
      <c r="C143" s="42" t="s">
        <v>463</v>
      </c>
      <c r="D143" s="43" t="n">
        <v>1</v>
      </c>
      <c r="F143" s="21" t="n">
        <f aca="false">D143*E143</f>
        <v>0</v>
      </c>
    </row>
    <row r="144" customFormat="false" ht="14.1" hidden="true" customHeight="true" outlineLevel="0" collapsed="false">
      <c r="B144" s="43" t="s">
        <v>464</v>
      </c>
      <c r="C144" s="42" t="s">
        <v>465</v>
      </c>
      <c r="D144" s="43" t="n">
        <v>1</v>
      </c>
      <c r="F144" s="21" t="n">
        <f aca="false">D144*E144</f>
        <v>0</v>
      </c>
    </row>
    <row r="145" customFormat="false" ht="14.1" hidden="true" customHeight="true" outlineLevel="0" collapsed="false">
      <c r="B145" s="43" t="s">
        <v>466</v>
      </c>
      <c r="C145" s="42" t="s">
        <v>467</v>
      </c>
      <c r="D145" s="43" t="n">
        <v>2</v>
      </c>
      <c r="F145" s="21" t="n">
        <f aca="false">D145*E145</f>
        <v>0</v>
      </c>
    </row>
    <row r="146" customFormat="false" ht="14.1" hidden="true" customHeight="true" outlineLevel="0" collapsed="false">
      <c r="B146" s="43" t="s">
        <v>468</v>
      </c>
      <c r="C146" s="42" t="s">
        <v>469</v>
      </c>
      <c r="D146" s="43" t="n">
        <v>2</v>
      </c>
      <c r="F146" s="21" t="n">
        <f aca="false">D146*E146</f>
        <v>0</v>
      </c>
    </row>
    <row r="147" customFormat="false" ht="14.1" hidden="true" customHeight="true" outlineLevel="0" collapsed="false">
      <c r="B147" s="43" t="s">
        <v>470</v>
      </c>
      <c r="C147" s="42" t="s">
        <v>471</v>
      </c>
      <c r="D147" s="43" t="n">
        <v>14</v>
      </c>
      <c r="F147" s="21" t="n">
        <f aca="false">D147*E147</f>
        <v>0</v>
      </c>
    </row>
    <row r="148" customFormat="false" ht="14.1" hidden="true" customHeight="true" outlineLevel="0" collapsed="false">
      <c r="B148" s="43" t="s">
        <v>472</v>
      </c>
      <c r="C148" s="42" t="s">
        <v>473</v>
      </c>
      <c r="D148" s="43" t="n">
        <v>10</v>
      </c>
      <c r="F148" s="21" t="n">
        <f aca="false">D148*E148</f>
        <v>0</v>
      </c>
    </row>
    <row r="149" customFormat="false" ht="14.1" hidden="true" customHeight="true" outlineLevel="0" collapsed="false">
      <c r="B149" s="43" t="s">
        <v>474</v>
      </c>
      <c r="C149" s="42" t="s">
        <v>475</v>
      </c>
      <c r="D149" s="43" t="n">
        <v>8</v>
      </c>
      <c r="F149" s="21" t="n">
        <f aca="false">D149*E149</f>
        <v>0</v>
      </c>
    </row>
    <row r="150" customFormat="false" ht="14.1" hidden="false" customHeight="true" outlineLevel="0" collapsed="false">
      <c r="C150" s="0"/>
      <c r="F150" s="21" t="n">
        <f aca="false">D150*E150</f>
        <v>0</v>
      </c>
    </row>
    <row r="151" customFormat="false" ht="14.1" hidden="false" customHeight="true" outlineLevel="0" collapsed="false">
      <c r="B151" s="21" t="s">
        <v>476</v>
      </c>
      <c r="C151" s="0"/>
      <c r="F151" s="21" t="n">
        <f aca="false">D151*E151</f>
        <v>0</v>
      </c>
    </row>
    <row r="152" customFormat="false" ht="14.1" hidden="false" customHeight="true" outlineLevel="0" collapsed="false">
      <c r="C152" s="1" t="s">
        <v>477</v>
      </c>
      <c r="D152" s="0" t="n">
        <f aca="false">20*25</f>
        <v>500</v>
      </c>
      <c r="F152" s="21" t="n">
        <f aca="false">D152*E152</f>
        <v>0</v>
      </c>
    </row>
    <row r="153" customFormat="false" ht="14.1" hidden="false" customHeight="true" outlineLevel="0" collapsed="false">
      <c r="C153" s="1" t="s">
        <v>478</v>
      </c>
      <c r="D153" s="0" t="n">
        <f aca="false">4*25</f>
        <v>100</v>
      </c>
      <c r="F153" s="21" t="n">
        <f aca="false">D153*E153</f>
        <v>0</v>
      </c>
    </row>
    <row r="154" customFormat="false" ht="14.1" hidden="false" customHeight="true" outlineLevel="0" collapsed="false">
      <c r="C154" s="1" t="s">
        <v>479</v>
      </c>
      <c r="D154" s="0" t="n">
        <f aca="false">7*25</f>
        <v>175</v>
      </c>
      <c r="F154" s="21" t="n">
        <f aca="false">D154*E154</f>
        <v>0</v>
      </c>
    </row>
    <row r="155" customFormat="false" ht="12.2" hidden="false" customHeight="true" outlineLevel="0" collapsed="false">
      <c r="F155" s="21" t="n">
        <f aca="false">D155*E155</f>
        <v>0</v>
      </c>
    </row>
    <row r="157" customFormat="false" ht="14.1" hidden="false" customHeight="true" outlineLevel="0" collapsed="false">
      <c r="F157" s="44" t="n">
        <f aca="false">SUM(F4:F156)</f>
        <v>8348.714</v>
      </c>
    </row>
  </sheetData>
  <mergeCells count="3">
    <mergeCell ref="H106:O106"/>
    <mergeCell ref="L107:M107"/>
    <mergeCell ref="N107:O10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5:P46"/>
  <sheetViews>
    <sheetView windowProtection="false"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N43" activeCellId="0" sqref="N43"/>
    </sheetView>
  </sheetViews>
  <sheetFormatPr defaultRowHeight="12.75"/>
  <cols>
    <col collapsed="false" hidden="false" max="15" min="1" style="0" width="8.72959183673469"/>
    <col collapsed="false" hidden="false" max="16" min="16" style="0" width="9.14285714285714"/>
    <col collapsed="false" hidden="false" max="1025" min="17" style="0" width="8.72959183673469"/>
  </cols>
  <sheetData>
    <row r="5" customFormat="false" ht="12.75" hidden="false" customHeight="false" outlineLevel="0" collapsed="false">
      <c r="D5" s="0" t="s">
        <v>623</v>
      </c>
      <c r="E5" s="0" t="s">
        <v>624</v>
      </c>
      <c r="G5" s="0" t="s">
        <v>625</v>
      </c>
    </row>
    <row r="6" customFormat="false" ht="12.75" hidden="false" customHeight="false" outlineLevel="0" collapsed="false">
      <c r="E6" s="0" t="n">
        <v>0.37</v>
      </c>
      <c r="G6" s="0" t="s">
        <v>626</v>
      </c>
      <c r="P6" s="58"/>
    </row>
    <row r="7" customFormat="false" ht="12.75" hidden="false" customHeight="false" outlineLevel="0" collapsed="false">
      <c r="E7" s="0" t="n">
        <v>0.55</v>
      </c>
      <c r="G7" s="0" t="s">
        <v>626</v>
      </c>
    </row>
    <row r="8" customFormat="false" ht="12.75" hidden="false" customHeight="false" outlineLevel="0" collapsed="false">
      <c r="E8" s="0" t="n">
        <v>0.75</v>
      </c>
      <c r="G8" s="0" t="s">
        <v>626</v>
      </c>
    </row>
    <row r="9" customFormat="false" ht="12.75" hidden="false" customHeight="false" outlineLevel="0" collapsed="false">
      <c r="E9" s="0" t="n">
        <v>1.1</v>
      </c>
      <c r="G9" s="0" t="s">
        <v>626</v>
      </c>
    </row>
    <row r="10" customFormat="false" ht="12.75" hidden="false" customHeight="false" outlineLevel="0" collapsed="false">
      <c r="E10" s="0" t="n">
        <v>4</v>
      </c>
      <c r="G10" s="0" t="s">
        <v>627</v>
      </c>
    </row>
    <row r="11" customFormat="false" ht="12.75" hidden="false" customHeight="false" outlineLevel="0" collapsed="false">
      <c r="E11" s="0" t="n">
        <v>5.5</v>
      </c>
      <c r="G11" s="0" t="s">
        <v>628</v>
      </c>
    </row>
    <row r="14" customFormat="false" ht="12.75" hidden="false" customHeight="false" outlineLevel="0" collapsed="false">
      <c r="G14" s="0" t="s">
        <v>629</v>
      </c>
    </row>
    <row r="15" customFormat="false" ht="12.75" hidden="false" customHeight="false" outlineLevel="0" collapsed="false">
      <c r="G15" s="0" t="s">
        <v>630</v>
      </c>
    </row>
    <row r="16" customFormat="false" ht="12.75" hidden="false" customHeight="false" outlineLevel="0" collapsed="false">
      <c r="G16" s="0" t="s">
        <v>630</v>
      </c>
    </row>
    <row r="17" customFormat="false" ht="12.75" hidden="false" customHeight="false" outlineLevel="0" collapsed="false">
      <c r="G17" s="0" t="s">
        <v>631</v>
      </c>
    </row>
    <row r="18" customFormat="false" ht="12.75" hidden="false" customHeight="false" outlineLevel="0" collapsed="false">
      <c r="G18" s="0" t="s">
        <v>632</v>
      </c>
    </row>
    <row r="19" customFormat="false" ht="12.75" hidden="false" customHeight="false" outlineLevel="0" collapsed="false">
      <c r="G19" s="0" t="s">
        <v>633</v>
      </c>
    </row>
    <row r="20" customFormat="false" ht="12.75" hidden="false" customHeight="false" outlineLevel="0" collapsed="false">
      <c r="G20" s="0" t="s">
        <v>634</v>
      </c>
    </row>
    <row r="22" customFormat="false" ht="12.75" hidden="false" customHeight="false" outlineLevel="0" collapsed="false">
      <c r="G22" s="0" t="s">
        <v>635</v>
      </c>
    </row>
    <row r="23" customFormat="false" ht="12.75" hidden="false" customHeight="false" outlineLevel="0" collapsed="false">
      <c r="G23" s="0" t="s">
        <v>636</v>
      </c>
    </row>
    <row r="24" customFormat="false" ht="12.75" hidden="false" customHeight="false" outlineLevel="0" collapsed="false">
      <c r="G24" s="0" t="s">
        <v>636</v>
      </c>
    </row>
    <row r="25" customFormat="false" ht="12.75" hidden="false" customHeight="false" outlineLevel="0" collapsed="false">
      <c r="G25" s="0" t="s">
        <v>636</v>
      </c>
    </row>
    <row r="26" customFormat="false" ht="12.75" hidden="false" customHeight="false" outlineLevel="0" collapsed="false">
      <c r="G26" s="0" t="s">
        <v>636</v>
      </c>
    </row>
    <row r="27" customFormat="false" ht="12.75" hidden="false" customHeight="false" outlineLevel="0" collapsed="false">
      <c r="G27" s="0" t="s">
        <v>636</v>
      </c>
    </row>
    <row r="28" customFormat="false" ht="12.75" hidden="false" customHeight="false" outlineLevel="0" collapsed="false">
      <c r="G28" s="0" t="s">
        <v>636</v>
      </c>
    </row>
    <row r="30" customFormat="false" ht="12.75" hidden="false" customHeight="false" outlineLevel="0" collapsed="false">
      <c r="G30" s="0" t="s">
        <v>637</v>
      </c>
    </row>
    <row r="31" customFormat="false" ht="12.75" hidden="false" customHeight="false" outlineLevel="0" collapsed="false">
      <c r="G31" s="0" t="s">
        <v>638</v>
      </c>
    </row>
    <row r="33" customFormat="false" ht="12.75" hidden="false" customHeight="false" outlineLevel="0" collapsed="false">
      <c r="G33" s="0" t="s">
        <v>639</v>
      </c>
    </row>
    <row r="34" customFormat="false" ht="12.75" hidden="false" customHeight="false" outlineLevel="0" collapsed="false">
      <c r="G34" s="58" t="s">
        <v>640</v>
      </c>
    </row>
    <row r="36" customFormat="false" ht="12.75" hidden="false" customHeight="false" outlineLevel="0" collapsed="false">
      <c r="G36" s="0" t="s">
        <v>641</v>
      </c>
    </row>
    <row r="37" customFormat="false" ht="12.75" hidden="false" customHeight="false" outlineLevel="0" collapsed="false">
      <c r="G37" s="0" t="s">
        <v>642</v>
      </c>
    </row>
    <row r="38" customFormat="false" ht="12.75" hidden="false" customHeight="false" outlineLevel="0" collapsed="false">
      <c r="G38" s="0" t="s">
        <v>643</v>
      </c>
    </row>
    <row r="39" customFormat="false" ht="12.75" hidden="false" customHeight="false" outlineLevel="0" collapsed="false">
      <c r="G39" s="0" t="s">
        <v>644</v>
      </c>
      <c r="I39" s="0" t="s">
        <v>645</v>
      </c>
    </row>
    <row r="40" customFormat="false" ht="12.75" hidden="false" customHeight="false" outlineLevel="0" collapsed="false">
      <c r="G40" s="0" t="s">
        <v>646</v>
      </c>
      <c r="I40" s="0" t="s">
        <v>645</v>
      </c>
    </row>
    <row r="42" customFormat="false" ht="12.75" hidden="false" customHeight="false" outlineLevel="0" collapsed="false">
      <c r="G42" s="0" t="s">
        <v>647</v>
      </c>
    </row>
    <row r="43" customFormat="false" ht="12.75" hidden="false" customHeight="false" outlineLevel="0" collapsed="false">
      <c r="G43" s="0" t="s">
        <v>648</v>
      </c>
    </row>
    <row r="45" customFormat="false" ht="12.75" hidden="false" customHeight="false" outlineLevel="0" collapsed="false">
      <c r="G45" s="0" t="s">
        <v>649</v>
      </c>
    </row>
    <row r="46" customFormat="false" ht="12.75" hidden="false" customHeight="false" outlineLevel="0" collapsed="false">
      <c r="G46" s="0" t="s">
        <v>650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2014-03-05T15:39:07Z</dcterms:created>
  <dc:creator>Hanno</dc:creator>
  <dc:language>et-EE</dc:language>
  <cp:lastModifiedBy>Hanno</cp:lastModifiedBy>
  <dcterms:modified xsi:type="dcterms:W3CDTF">2014-03-19T18:58:45Z</dcterms:modified>
  <cp:revision>0</cp:revision>
</cp:coreProperties>
</file>