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6380" windowHeight="8190" tabRatio="430" activeTab="0"/>
  </bookViews>
  <sheets>
    <sheet name="Sheet1" sheetId="1" r:id="rId1"/>
    <sheet name="Pivot Table" sheetId="2" r:id="rId2"/>
    <sheet name="Data" sheetId="3" r:id="rId3"/>
  </sheets>
  <definedNames>
    <definedName name="_xlfn.FORMULATEXT" hidden="1">#NAME?</definedName>
  </definedNames>
  <calcPr fullCalcOnLoad="1" fullPrecision="0" iterate="1" iterateCount="100" iterateDelta="1"/>
  <pivotCaches>
    <pivotCache cacheId="1" r:id="rId4"/>
  </pivotCaches>
</workbook>
</file>

<file path=xl/sharedStrings.xml><?xml version="1.0" encoding="utf-8"?>
<sst xmlns="http://schemas.openxmlformats.org/spreadsheetml/2006/main" count="85" uniqueCount="38">
  <si>
    <t>Note</t>
  </si>
  <si>
    <t>LibreOffice 4.0.6.2</t>
  </si>
  <si>
    <t>LibreOffice 4.2beta2+</t>
  </si>
  <si>
    <t>Inconsitent result</t>
  </si>
  <si>
    <t>#REF !</t>
  </si>
  <si>
    <t>Case Mismatch</t>
  </si>
  <si>
    <t>Expecting #REF! Here</t>
  </si>
  <si>
    <t>F</t>
  </si>
  <si>
    <t>Mary</t>
  </si>
  <si>
    <t xml:space="preserve">Wendy   </t>
  </si>
  <si>
    <t>M</t>
  </si>
  <si>
    <t>John</t>
  </si>
  <si>
    <t>Michael</t>
  </si>
  <si>
    <t>3 spaces after string Wendy</t>
  </si>
  <si>
    <t>Total</t>
  </si>
  <si>
    <t>Grand Total</t>
  </si>
  <si>
    <t>F Total</t>
  </si>
  <si>
    <t>M Total</t>
  </si>
  <si>
    <t>Excel 2003</t>
  </si>
  <si>
    <t>Type</t>
  </si>
  <si>
    <t>Name</t>
  </si>
  <si>
    <t>Value</t>
  </si>
  <si>
    <t>Sum of Value</t>
  </si>
  <si>
    <t>=GETPIVOTDATA("Value",'Pivot Table'!A5,"Type","F", "Name", "Mary")</t>
  </si>
  <si>
    <t>=GETPIVOTDATA('Pivot Table'!A5,"Name[Wendy]")</t>
  </si>
  <si>
    <t>=GETPIVOTDATA('Pivot Table'!A5,"Name[Wendy   ]")</t>
  </si>
  <si>
    <t>=GETPIVOTDATA('Pivot Table'!A5,"Name['Wendy   ']")</t>
  </si>
  <si>
    <t>=GETPIVOTDATA("Value",'Pivot Table'!A5,"Type","F", "Name", "Wendy")</t>
  </si>
  <si>
    <t>=GETPIVOTDATA("Value",'Pivot Table'!A5,"Type","F", "Name", "Wendy   ")</t>
  </si>
  <si>
    <t>=GETPIVOTDATA("Value",'Pivot Table'!A5,"Name", "Wendy", "Person Type","F")</t>
  </si>
  <si>
    <t>=GETPIVOTDATA("Value",'Pivot Table'!A5,"Name", "Wendy   ", "Type","F")</t>
  </si>
  <si>
    <t>=GETPIVOTDATA("Sum of Value",'Pivot Table'!A5,"Name", "Wendy   ", "Type","F")</t>
  </si>
  <si>
    <t>=GETPIVOTDATA("Sum - Value",'Pivot Table'!A5,"Name", "Wendy   ", "Type","F")</t>
  </si>
  <si>
    <t>Pivot Table Imported from Excel</t>
  </si>
  <si>
    <t>=GETPIVOTDATA('Pivot Table'!A5,"Name[Mary]")</t>
  </si>
  <si>
    <t>=GETPIVOTDATA('Pivot Table'!A5,"Name[Mary] Type[F]")</t>
  </si>
  <si>
    <t>=GETPIVOTDATA('Pivot Table'!A5,"type[f] name[mary]")</t>
  </si>
  <si>
    <t>=GETPIVOTDATA("Value",'Pivot Table'!A5,"type","f","name","mary")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</si>
</sst>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2"/>
    </font>
    <font>
      <sz val="10"/>
      <name val="Mang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4" fillId="0" borderId="0" xfId="0" applyFont="1" applyAlignment="1" quotePrefix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0" borderId="0" xfId="0" applyFill="1" applyAlignment="1">
      <alignment horizontal="right"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DataPilot Category" xfId="19"/>
    <cellStyle name="DataPilot Corner" xfId="20"/>
    <cellStyle name="DataPilot Field" xfId="21"/>
    <cellStyle name="DataPilot Result" xfId="22"/>
    <cellStyle name="DataPilot Title" xfId="23"/>
    <cellStyle name="DataPilot Value" xfId="24"/>
    <cellStyle name="Followed Hyperlink" xfId="25"/>
    <cellStyle name="Hyperlink" xfId="26"/>
    <cellStyle name="Percent" xfId="27"/>
    <cellStyle name="Pilote de données - Catégorie" xfId="28"/>
    <cellStyle name="Pilote de données - Champ" xfId="29"/>
    <cellStyle name="Pilote de données - Coin" xfId="30"/>
    <cellStyle name="Pilote de données - Résultat" xfId="31"/>
    <cellStyle name="Pilote de données - Titre" xfId="32"/>
    <cellStyle name="Pilote de données - Valeur" xfId="33"/>
    <cellStyle name="Pivot Table Category" xfId="34"/>
    <cellStyle name="Pivot Table Corner" xfId="35"/>
    <cellStyle name="Pivot Table Field" xfId="36"/>
    <cellStyle name="Pivot Table Result" xfId="37"/>
    <cellStyle name="Pivot Table Title" xfId="38"/>
    <cellStyle name="Pivot Table Value" xfId="39"/>
    <cellStyle name="Table du pilote - Catégorie" xfId="40"/>
    <cellStyle name="Table du pilote - Champ" xfId="41"/>
    <cellStyle name="Table du pilote - Coin" xfId="42"/>
    <cellStyle name="Table du pilote - Résultat" xfId="43"/>
    <cellStyle name="Table du pilote - Titre" xfId="44"/>
    <cellStyle name="Table du pilote - Valeur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4" sheet="Data"/>
  </cacheSource>
  <cacheFields count="3">
    <cacheField name="Type">
      <sharedItems containsMixedTypes="0" count="2">
        <s v="M"/>
        <s v="F"/>
      </sharedItems>
    </cacheField>
    <cacheField name="Name">
      <sharedItems containsMixedTypes="0" count="4">
        <s v="John"/>
        <s v="Mary"/>
        <s v="Michael"/>
        <s v="Wendy   "/>
      </sharedItems>
    </cacheField>
    <cacheField name="Value">
      <sharedItems containsSemiMixedTypes="0" containsString="0" containsMixedTypes="0" containsNumber="1" containsInteger="1" count="10">
        <n v="16"/>
        <n v="5"/>
        <n v="6"/>
        <n v="19"/>
        <n v="17"/>
        <n v="13"/>
        <n v="15"/>
        <n v="14"/>
        <n v="18"/>
        <n v="2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1" firstHeaderRow="2" firstDataRow="2" firstDataCol="2"/>
  <pivotFields count="3">
    <pivotField axis="axisRow" compact="0" outline="0" subtotalTop="0" showAll="0">
      <items count="3">
        <item x="1"/>
        <item x="0"/>
        <item t="default"/>
      </items>
    </pivotField>
    <pivotField axis="axisRow" compact="0" outline="0" subtotalTop="0" showAll="0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 v="1"/>
    </i>
    <i r="1">
      <x v="3"/>
    </i>
    <i t="default">
      <x/>
    </i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Value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7" sqref="A7"/>
    </sheetView>
  </sheetViews>
  <sheetFormatPr defaultColWidth="9.140625" defaultRowHeight="12.75"/>
  <cols>
    <col min="1" max="1" width="11.57421875" style="0" customWidth="1"/>
    <col min="2" max="2" width="86.57421875" style="0" customWidth="1"/>
    <col min="3" max="3" width="26.57421875" style="0" customWidth="1"/>
    <col min="4" max="4" width="18.7109375" style="1" customWidth="1"/>
    <col min="5" max="5" width="21.421875" style="1" customWidth="1"/>
    <col min="6" max="6" width="18.00390625" style="1" customWidth="1"/>
    <col min="7" max="16384" width="11.57421875" style="0" customWidth="1"/>
  </cols>
  <sheetData>
    <row r="1" spans="1:6" s="3" customFormat="1" ht="12.75">
      <c r="A1"/>
      <c r="B1" s="2"/>
      <c r="C1" s="3" t="s">
        <v>0</v>
      </c>
      <c r="D1" s="4" t="s">
        <v>1</v>
      </c>
      <c r="E1" s="4" t="s">
        <v>2</v>
      </c>
      <c r="F1" s="4" t="s">
        <v>18</v>
      </c>
    </row>
    <row r="2" spans="1:6" ht="12.75">
      <c r="A2" s="5">
        <f>GETPIVOTDATA('Pivot Table'!A5,"Name[Mary]")</f>
        <v>34</v>
      </c>
      <c r="B2" s="18" t="s">
        <v>34</v>
      </c>
      <c r="C2" t="s">
        <v>3</v>
      </c>
      <c r="D2" s="6">
        <v>34</v>
      </c>
      <c r="E2" s="6" t="s">
        <v>4</v>
      </c>
      <c r="F2" s="20">
        <v>34</v>
      </c>
    </row>
    <row r="3" spans="1:6" ht="12.75">
      <c r="A3" s="5">
        <f>GETPIVOTDATA('Pivot Table'!A5,"Name[Mary] Type[F]")</f>
        <v>34</v>
      </c>
      <c r="B3" s="18" t="s">
        <v>35</v>
      </c>
      <c r="D3" s="20">
        <v>34</v>
      </c>
      <c r="E3" s="20" t="s">
        <v>4</v>
      </c>
      <c r="F3" s="20">
        <v>34</v>
      </c>
    </row>
    <row r="4" spans="1:6" ht="12.75">
      <c r="A4" s="5">
        <f>GETPIVOTDATA('Pivot Table'!A5,"type[f] name[mary]")</f>
        <v>34</v>
      </c>
      <c r="B4" s="18" t="s">
        <v>36</v>
      </c>
      <c r="D4" s="20">
        <v>34</v>
      </c>
      <c r="E4" s="20" t="s">
        <v>4</v>
      </c>
      <c r="F4" s="20">
        <v>34</v>
      </c>
    </row>
    <row r="5" spans="1:6" ht="12.75">
      <c r="A5" s="5">
        <f>GETPIVOTDATA("Value",'Pivot Table'!A5,"type","f","name","mary")</f>
        <v>34</v>
      </c>
      <c r="B5" s="18" t="s">
        <v>37</v>
      </c>
      <c r="C5" t="s">
        <v>5</v>
      </c>
      <c r="D5" s="6">
        <v>34</v>
      </c>
      <c r="E5" s="6" t="s">
        <v>4</v>
      </c>
      <c r="F5" s="20">
        <v>34</v>
      </c>
    </row>
    <row r="6" spans="1:6" ht="12.75">
      <c r="A6" s="5">
        <f>GETPIVOTDATA("Value",'Pivot Table'!A5,"Type","F","Name","Mary")</f>
        <v>34</v>
      </c>
      <c r="B6" s="18" t="s">
        <v>23</v>
      </c>
      <c r="D6" s="20">
        <v>34</v>
      </c>
      <c r="E6" s="6" t="s">
        <v>4</v>
      </c>
      <c r="F6" s="20">
        <v>34</v>
      </c>
    </row>
    <row r="7" spans="1:6" ht="12.75">
      <c r="A7" s="5">
        <f>GETPIVOTDATA("Value",'Pivot Table'!A5,"Type","F","Name","Mary")</f>
        <v>34</v>
      </c>
      <c r="B7" s="18" t="s">
        <v>23</v>
      </c>
      <c r="D7" s="20">
        <v>34</v>
      </c>
      <c r="E7" s="6" t="s">
        <v>4</v>
      </c>
      <c r="F7" s="20">
        <v>34</v>
      </c>
    </row>
    <row r="8" spans="1:6" ht="12.75">
      <c r="A8" s="5" t="e">
        <f>GETPIVOTDATA('Pivot Table'!A5,"Name[Wendy]")</f>
        <v>#N/A</v>
      </c>
      <c r="B8" s="18" t="s">
        <v>24</v>
      </c>
      <c r="C8" t="s">
        <v>6</v>
      </c>
      <c r="D8" s="1" t="s">
        <v>4</v>
      </c>
      <c r="E8" s="21" t="s">
        <v>4</v>
      </c>
      <c r="F8" s="1" t="e">
        <v>#N/A</v>
      </c>
    </row>
    <row r="9" spans="1:6" ht="12.75">
      <c r="A9" s="5" t="e">
        <f>GETPIVOTDATA('Pivot Table'!A5,"Name[Wendy   ]")</f>
        <v>#N/A</v>
      </c>
      <c r="B9" s="18" t="s">
        <v>25</v>
      </c>
      <c r="C9" t="s">
        <v>6</v>
      </c>
      <c r="D9" s="1" t="s">
        <v>4</v>
      </c>
      <c r="E9" s="21" t="s">
        <v>4</v>
      </c>
      <c r="F9" s="1" t="e">
        <v>#N/A</v>
      </c>
    </row>
    <row r="10" spans="1:6" ht="12.75">
      <c r="A10" s="5">
        <f>GETPIVOTDATA('Pivot Table'!A5,"Name['Wendy   ']")</f>
        <v>21</v>
      </c>
      <c r="B10" s="18" t="s">
        <v>26</v>
      </c>
      <c r="D10" s="6">
        <v>21</v>
      </c>
      <c r="E10" s="6" t="s">
        <v>4</v>
      </c>
      <c r="F10" s="20">
        <v>21</v>
      </c>
    </row>
    <row r="11" spans="1:6" ht="12.75">
      <c r="A11" s="5" t="e">
        <f>GETPIVOTDATA("Value",'Pivot Table'!A5,"Type","F","Name","Wendy")</f>
        <v>#REF!</v>
      </c>
      <c r="B11" s="18" t="s">
        <v>27</v>
      </c>
      <c r="C11" t="s">
        <v>6</v>
      </c>
      <c r="D11" s="1" t="s">
        <v>4</v>
      </c>
      <c r="E11" s="21" t="s">
        <v>4</v>
      </c>
      <c r="F11" s="1" t="e">
        <v>#REF!</v>
      </c>
    </row>
    <row r="12" spans="1:6" ht="12.75">
      <c r="A12" s="5">
        <f>GETPIVOTDATA("Value",'Pivot Table'!A5,"Type","F","Name","Wendy   ")</f>
        <v>21</v>
      </c>
      <c r="B12" s="18" t="s">
        <v>28</v>
      </c>
      <c r="D12" s="20">
        <v>21</v>
      </c>
      <c r="E12" s="6" t="s">
        <v>4</v>
      </c>
      <c r="F12" s="20">
        <v>21</v>
      </c>
    </row>
    <row r="13" spans="1:6" ht="12.75">
      <c r="A13" s="5" t="e">
        <f>GETPIVOTDATA("Value",'Pivot Table'!A5,"Name","Wendy","Person Type","F")</f>
        <v>#REF!</v>
      </c>
      <c r="B13" s="18" t="s">
        <v>29</v>
      </c>
      <c r="C13" t="s">
        <v>6</v>
      </c>
      <c r="D13" s="1" t="s">
        <v>4</v>
      </c>
      <c r="E13" s="21" t="s">
        <v>4</v>
      </c>
      <c r="F13" s="1" t="e">
        <v>#REF!</v>
      </c>
    </row>
    <row r="15" spans="1:6" ht="12.75">
      <c r="A15" s="19">
        <f>GETPIVOTDATA("Sum of Value",'Pivot Table'!A5,"Name","Wendy   ","Type","F")</f>
        <v>21</v>
      </c>
      <c r="B15" s="18" t="s">
        <v>31</v>
      </c>
      <c r="C15" t="s">
        <v>33</v>
      </c>
      <c r="D15" s="1">
        <v>21</v>
      </c>
      <c r="E15" s="1">
        <v>21</v>
      </c>
      <c r="F15" s="1">
        <v>21</v>
      </c>
    </row>
    <row r="16" spans="1:6" ht="12.75">
      <c r="A16" s="19" t="e">
        <f>GETPIVOTDATA("Sum - Value",'Pivot Table'!A5,"Name","Wendy   ","Type","F")</f>
        <v>#REF!</v>
      </c>
      <c r="B16" s="18" t="s">
        <v>32</v>
      </c>
      <c r="D16" s="1" t="e">
        <v>#REF!</v>
      </c>
      <c r="E16" s="1" t="e">
        <v>#REF!</v>
      </c>
      <c r="F16" s="1" t="e">
        <v>#REF!</v>
      </c>
    </row>
    <row r="17" spans="1:6" ht="12.75">
      <c r="A17" s="5">
        <f>GETPIVOTDATA("Value",'Pivot Table'!A5,"Name","Wendy   ","Type","F")</f>
        <v>21</v>
      </c>
      <c r="B17" s="18" t="s">
        <v>30</v>
      </c>
      <c r="D17" s="20">
        <v>21</v>
      </c>
      <c r="E17" s="20" t="e">
        <v>#REF!</v>
      </c>
      <c r="F17" s="20">
        <v>21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11"/>
  <sheetViews>
    <sheetView workbookViewId="0" topLeftCell="A1">
      <selection activeCell="A6" sqref="A6"/>
    </sheetView>
  </sheetViews>
  <sheetFormatPr defaultColWidth="9.140625" defaultRowHeight="12.75"/>
  <cols>
    <col min="1" max="1" width="15.57421875" style="0" customWidth="1"/>
    <col min="2" max="2" width="8.57421875" style="0" bestFit="1" customWidth="1"/>
    <col min="3" max="3" width="5.00390625" style="0" bestFit="1" customWidth="1"/>
  </cols>
  <sheetData>
    <row r="3" spans="1:3" ht="12.75">
      <c r="A3" s="7" t="s">
        <v>22</v>
      </c>
      <c r="B3" s="8"/>
      <c r="C3" s="9"/>
    </row>
    <row r="4" spans="1:3" ht="12.75">
      <c r="A4" s="7" t="s">
        <v>19</v>
      </c>
      <c r="B4" s="7" t="s">
        <v>20</v>
      </c>
      <c r="C4" s="9" t="s">
        <v>14</v>
      </c>
    </row>
    <row r="5" spans="1:3" ht="12.75">
      <c r="A5" s="10" t="s">
        <v>7</v>
      </c>
      <c r="B5" s="10" t="s">
        <v>8</v>
      </c>
      <c r="C5" s="11">
        <v>34</v>
      </c>
    </row>
    <row r="6" spans="1:3" ht="12.75">
      <c r="A6" s="12"/>
      <c r="B6" s="13" t="s">
        <v>9</v>
      </c>
      <c r="C6" s="14">
        <v>21</v>
      </c>
    </row>
    <row r="7" spans="1:3" ht="12.75">
      <c r="A7" s="10" t="s">
        <v>16</v>
      </c>
      <c r="B7" s="8"/>
      <c r="C7" s="11">
        <v>55</v>
      </c>
    </row>
    <row r="8" spans="1:3" ht="12.75">
      <c r="A8" s="10" t="s">
        <v>10</v>
      </c>
      <c r="B8" s="10" t="s">
        <v>11</v>
      </c>
      <c r="C8" s="11">
        <v>80</v>
      </c>
    </row>
    <row r="9" spans="1:3" ht="12.75">
      <c r="A9" s="12"/>
      <c r="B9" s="13" t="s">
        <v>12</v>
      </c>
      <c r="C9" s="14">
        <v>25</v>
      </c>
    </row>
    <row r="10" spans="1:3" ht="12.75">
      <c r="A10" s="10" t="s">
        <v>17</v>
      </c>
      <c r="B10" s="8"/>
      <c r="C10" s="11">
        <v>105</v>
      </c>
    </row>
    <row r="11" spans="1:3" ht="12.75">
      <c r="A11" s="15" t="s">
        <v>15</v>
      </c>
      <c r="B11" s="16"/>
      <c r="C11" s="17">
        <v>160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26" sqref="D26"/>
    </sheetView>
  </sheetViews>
  <sheetFormatPr defaultColWidth="9.140625" defaultRowHeight="12.75"/>
  <cols>
    <col min="1" max="1" width="11.57421875" style="0" customWidth="1"/>
    <col min="2" max="2" width="11.8515625" style="0" customWidth="1"/>
    <col min="3" max="3" width="9.28125" style="0" customWidth="1"/>
    <col min="4" max="16384" width="11.57421875" style="0" customWidth="1"/>
  </cols>
  <sheetData>
    <row r="1" spans="1:3" ht="12.75">
      <c r="A1" t="s">
        <v>19</v>
      </c>
      <c r="B1" t="s">
        <v>20</v>
      </c>
      <c r="C1" t="s">
        <v>21</v>
      </c>
    </row>
    <row r="2" spans="1:3" ht="12.75">
      <c r="A2" t="s">
        <v>10</v>
      </c>
      <c r="B2" t="s">
        <v>11</v>
      </c>
      <c r="C2">
        <v>16</v>
      </c>
    </row>
    <row r="3" spans="1:3" ht="12.75">
      <c r="A3" t="s">
        <v>7</v>
      </c>
      <c r="B3" t="s">
        <v>8</v>
      </c>
      <c r="C3">
        <v>5</v>
      </c>
    </row>
    <row r="4" spans="1:3" ht="12.75">
      <c r="A4" t="s">
        <v>10</v>
      </c>
      <c r="B4" t="s">
        <v>12</v>
      </c>
      <c r="C4">
        <v>6</v>
      </c>
    </row>
    <row r="5" spans="1:3" ht="12.75">
      <c r="A5" t="s">
        <v>10</v>
      </c>
      <c r="B5" t="s">
        <v>11</v>
      </c>
      <c r="C5">
        <v>19</v>
      </c>
    </row>
    <row r="6" spans="1:3" ht="12.75">
      <c r="A6" t="s">
        <v>10</v>
      </c>
      <c r="B6" t="s">
        <v>11</v>
      </c>
      <c r="C6">
        <v>17</v>
      </c>
    </row>
    <row r="7" spans="1:3" ht="12.75">
      <c r="A7" t="s">
        <v>7</v>
      </c>
      <c r="B7" t="s">
        <v>8</v>
      </c>
      <c r="C7">
        <v>5</v>
      </c>
    </row>
    <row r="8" spans="1:3" ht="12.75">
      <c r="A8" t="s">
        <v>10</v>
      </c>
      <c r="B8" t="s">
        <v>12</v>
      </c>
      <c r="C8">
        <v>5</v>
      </c>
    </row>
    <row r="9" spans="1:3" ht="12.75">
      <c r="A9" t="s">
        <v>7</v>
      </c>
      <c r="B9" t="s">
        <v>8</v>
      </c>
      <c r="C9">
        <v>6</v>
      </c>
    </row>
    <row r="10" spans="1:3" ht="12.75">
      <c r="A10" t="s">
        <v>10</v>
      </c>
      <c r="B10" t="s">
        <v>11</v>
      </c>
      <c r="C10">
        <v>13</v>
      </c>
    </row>
    <row r="11" spans="1:3" ht="12.75">
      <c r="A11" t="s">
        <v>10</v>
      </c>
      <c r="B11" t="s">
        <v>11</v>
      </c>
      <c r="C11">
        <v>15</v>
      </c>
    </row>
    <row r="12" spans="1:3" ht="12.75">
      <c r="A12" t="s">
        <v>10</v>
      </c>
      <c r="B12" t="s">
        <v>12</v>
      </c>
      <c r="C12">
        <v>14</v>
      </c>
    </row>
    <row r="13" spans="1:3" ht="12.75">
      <c r="A13" t="s">
        <v>7</v>
      </c>
      <c r="B13" t="s">
        <v>8</v>
      </c>
      <c r="C13">
        <v>18</v>
      </c>
    </row>
    <row r="14" spans="1:5" ht="12.75">
      <c r="A14" t="s">
        <v>7</v>
      </c>
      <c r="B14" t="s">
        <v>9</v>
      </c>
      <c r="C14">
        <v>21</v>
      </c>
      <c r="E14" t="s">
        <v>13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Ceri Mitchell</cp:lastModifiedBy>
  <dcterms:modified xsi:type="dcterms:W3CDTF">2013-12-12T16:05:35Z</dcterms:modified>
  <cp:category/>
  <cp:version/>
  <cp:contentType/>
  <cp:contentStatus/>
</cp:coreProperties>
</file>