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9980" windowHeight="8580"/>
  </bookViews>
  <sheets>
    <sheet name="Functions-batchI" sheetId="1" r:id="rId1"/>
  </sheets>
  <calcPr calcId="145621"/>
</workbook>
</file>

<file path=xl/calcChain.xml><?xml version="1.0" encoding="utf-8"?>
<calcChain xmlns="http://schemas.openxmlformats.org/spreadsheetml/2006/main">
  <c r="B19" i="1" l="1"/>
  <c r="B21" i="1"/>
  <c r="B23" i="1"/>
  <c r="B22" i="1"/>
  <c r="B20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G3" i="1" l="1"/>
  <c r="I8" i="1"/>
  <c r="I6" i="1"/>
  <c r="I2" i="1"/>
  <c r="I3" i="1"/>
  <c r="G9" i="1"/>
  <c r="I4" i="1"/>
  <c r="G6" i="1"/>
  <c r="G5" i="1"/>
  <c r="I7" i="1"/>
  <c r="I9" i="1"/>
  <c r="I5" i="1"/>
  <c r="I10" i="1"/>
  <c r="G4" i="1"/>
  <c r="G7" i="1"/>
  <c r="G8" i="1"/>
  <c r="G10" i="1"/>
  <c r="G2" i="1"/>
</calcChain>
</file>

<file path=xl/sharedStrings.xml><?xml version="1.0" encoding="utf-8"?>
<sst xmlns="http://schemas.openxmlformats.org/spreadsheetml/2006/main" count="52" uniqueCount="31">
  <si>
    <t>Array 1</t>
  </si>
  <si>
    <t>Array 2</t>
  </si>
  <si>
    <t>Function in use:</t>
  </si>
  <si>
    <t>Master source value: Please change this value to let Calc recalculate all formulas and therefore show the error messages:</t>
  </si>
  <si>
    <t>Does it work in Calc?</t>
  </si>
  <si>
    <t>no</t>
  </si>
  <si>
    <t xml:space="preserve">Values </t>
  </si>
  <si>
    <t>Dates</t>
  </si>
  <si>
    <t>NETWORKDAYS.INTL function</t>
  </si>
  <si>
    <t>WORKDAY.INTL function</t>
  </si>
  <si>
    <t>AGGREGATE function</t>
  </si>
  <si>
    <t>CEILING.PRECISE function</t>
  </si>
  <si>
    <t>ISO.CEILING function</t>
  </si>
  <si>
    <t>CHISQ.DIST function</t>
  </si>
  <si>
    <t>CHISQ.INV function</t>
  </si>
  <si>
    <t>CONFIDENCE.T function</t>
  </si>
  <si>
    <t>COVARIANCE.S function</t>
  </si>
  <si>
    <t>ERF.PRECISE function</t>
  </si>
  <si>
    <t>ERFC.PRECISE function</t>
  </si>
  <si>
    <t>F.DIST function</t>
  </si>
  <si>
    <t>F.INV function</t>
  </si>
  <si>
    <t>FLOOR.PRECISE function</t>
  </si>
  <si>
    <t>GAMMALN.PRECISE function</t>
  </si>
  <si>
    <t>MODE.MULT function</t>
  </si>
  <si>
    <t>PERCENTILE.EXC function</t>
  </si>
  <si>
    <t>PERCENTRANK.EXC function</t>
  </si>
  <si>
    <t>QUARTILE.EXC function</t>
  </si>
  <si>
    <t>RANK.AVG function</t>
  </si>
  <si>
    <t>T.DIST function</t>
  </si>
  <si>
    <t>T.INV function</t>
  </si>
  <si>
    <t>New function (copied from list http://office.microsoft.com/en-us/excel-help/what-s-new-changes-made-to-excel-functions-HA010355760.aspx)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</si>
</sst>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4" borderId="0" xfId="0" applyFill="1" applyBorder="1"/>
    <xf numFmtId="0" fontId="0" fillId="4" borderId="0" xfId="0" applyFill="1" applyBorder="1" applyAlignment="1">
      <alignment wrapText="1"/>
    </xf>
    <xf numFmtId="0" fontId="1" fillId="5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/>
    <xf numFmtId="0" fontId="1" fillId="0" borderId="0" xfId="0" applyFont="1"/>
    <xf numFmtId="0" fontId="1" fillId="2" borderId="1" xfId="0" applyFont="1" applyFill="1" applyBorder="1" applyAlignment="1">
      <alignment wrapText="1"/>
    </xf>
    <xf numFmtId="14" fontId="0" fillId="0" borderId="0" xfId="0" applyNumberFormat="1"/>
    <xf numFmtId="14" fontId="0" fillId="0" borderId="1" xfId="0" applyNumberForma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="98" zoomScaleNormal="98" workbookViewId="0">
      <selection activeCell="B20" sqref="B20"/>
    </sheetView>
  </sheetViews>
  <sheetFormatPr defaultRowHeight="15" x14ac:dyDescent="0.25"/>
  <cols>
    <col min="1" max="1" width="25.140625" customWidth="1"/>
    <col min="2" max="2" width="18.28515625" bestFit="1" customWidth="1"/>
    <col min="3" max="3" width="40" bestFit="1" customWidth="1"/>
    <col min="4" max="4" width="2.85546875" customWidth="1"/>
    <col min="5" max="5" width="27.5703125" customWidth="1"/>
    <col min="6" max="6" width="2.140625" customWidth="1"/>
    <col min="8" max="8" width="2.140625" customWidth="1"/>
    <col min="10" max="10" width="3.42578125" customWidth="1"/>
    <col min="11" max="11" width="10.28515625" bestFit="1" customWidth="1"/>
    <col min="12" max="12" width="16.42578125" bestFit="1" customWidth="1"/>
  </cols>
  <sheetData>
    <row r="1" spans="1:12" ht="75" x14ac:dyDescent="0.25">
      <c r="A1" s="2" t="s">
        <v>30</v>
      </c>
      <c r="B1" s="7" t="s">
        <v>2</v>
      </c>
      <c r="C1" s="7" t="s">
        <v>4</v>
      </c>
      <c r="D1" s="8"/>
      <c r="E1" s="9" t="s">
        <v>3</v>
      </c>
      <c r="G1" s="2" t="s">
        <v>0</v>
      </c>
      <c r="I1" s="2" t="s">
        <v>1</v>
      </c>
    </row>
    <row r="2" spans="1:12" x14ac:dyDescent="0.25">
      <c r="A2" s="1" t="s">
        <v>8</v>
      </c>
      <c r="B2" s="6">
        <f>NETWORKDAYS.INTL(L3,L5,1,L4)</f>
        <v>218</v>
      </c>
      <c r="C2" s="1" t="s">
        <v>5</v>
      </c>
      <c r="E2" s="5">
        <v>2</v>
      </c>
      <c r="G2" s="1">
        <f>$E$2/1</f>
        <v>2</v>
      </c>
      <c r="I2" s="1">
        <f>$E$2*22</f>
        <v>44</v>
      </c>
      <c r="K2" s="1" t="s">
        <v>6</v>
      </c>
      <c r="L2" s="1" t="s">
        <v>7</v>
      </c>
    </row>
    <row r="3" spans="1:12" x14ac:dyDescent="0.25">
      <c r="A3" s="1" t="s">
        <v>9</v>
      </c>
      <c r="B3" s="6">
        <f>WORKDAY.INTL(L3,L5,1,L4)</f>
        <v>95099</v>
      </c>
      <c r="C3" s="1" t="s">
        <v>5</v>
      </c>
      <c r="E3" s="4"/>
      <c r="G3" s="1">
        <f>$E$2*0.75</f>
        <v>1.5</v>
      </c>
      <c r="I3" s="1">
        <f>$E$2/1.5</f>
        <v>1.3333333333333333</v>
      </c>
      <c r="K3" s="1">
        <v>-10000</v>
      </c>
      <c r="L3" s="11">
        <v>39448</v>
      </c>
    </row>
    <row r="4" spans="1:12" x14ac:dyDescent="0.25">
      <c r="A4" s="1" t="s">
        <v>10</v>
      </c>
      <c r="B4" s="6">
        <f>_xlfn.AGGREGATE(G4,1,I2:I10,I6)</f>
        <v>10</v>
      </c>
      <c r="C4" s="1" t="s">
        <v>5</v>
      </c>
      <c r="E4" s="3"/>
      <c r="G4" s="1">
        <f>$E$2/1</f>
        <v>2</v>
      </c>
      <c r="I4" s="1">
        <f>$E$2*2.5</f>
        <v>5</v>
      </c>
      <c r="K4" s="1">
        <v>2750</v>
      </c>
      <c r="L4" s="11">
        <v>39508</v>
      </c>
    </row>
    <row r="5" spans="1:12" x14ac:dyDescent="0.25">
      <c r="A5" s="1" t="s">
        <v>11</v>
      </c>
      <c r="B5" s="6">
        <f>_xlfn.CEILING.PRECISE(I6,G5)</f>
        <v>2</v>
      </c>
      <c r="C5" s="1" t="s">
        <v>5</v>
      </c>
      <c r="E5" s="3"/>
      <c r="G5" s="1">
        <f>$E$2/15</f>
        <v>0.13333333333333333</v>
      </c>
      <c r="I5" s="1">
        <f>$E$2/2</f>
        <v>1</v>
      </c>
      <c r="K5" s="1">
        <v>4250</v>
      </c>
      <c r="L5" s="11">
        <v>39751</v>
      </c>
    </row>
    <row r="6" spans="1:12" x14ac:dyDescent="0.25">
      <c r="A6" s="1" t="s">
        <v>12</v>
      </c>
      <c r="B6" s="6">
        <f>ISO.CEILING(I6,G5)</f>
        <v>2</v>
      </c>
      <c r="C6" s="1" t="s">
        <v>5</v>
      </c>
      <c r="G6" s="1">
        <f>$E$2/1.5</f>
        <v>1.3333333333333333</v>
      </c>
      <c r="I6" s="1">
        <f>$E$2</f>
        <v>2</v>
      </c>
      <c r="K6" s="1">
        <v>3250</v>
      </c>
      <c r="L6" s="11">
        <v>39859</v>
      </c>
    </row>
    <row r="7" spans="1:12" x14ac:dyDescent="0.25">
      <c r="A7" s="1" t="s">
        <v>13</v>
      </c>
      <c r="B7" s="1">
        <f>_xlfn.CHISQ.DIST(I6,I4,TRUE)</f>
        <v>0.15085496391539036</v>
      </c>
      <c r="C7" s="1" t="s">
        <v>5</v>
      </c>
      <c r="G7" s="1">
        <f>$E$2/1</f>
        <v>2</v>
      </c>
      <c r="I7" s="1">
        <f>$E$2*3</f>
        <v>6</v>
      </c>
      <c r="K7" s="1">
        <v>2750</v>
      </c>
      <c r="L7" s="11">
        <v>39904</v>
      </c>
    </row>
    <row r="8" spans="1:12" x14ac:dyDescent="0.25">
      <c r="A8" s="1" t="s">
        <v>14</v>
      </c>
      <c r="B8" s="6">
        <f>_xlfn.CHISQ.INV(G5,I4)</f>
        <v>1.8711836505995614</v>
      </c>
      <c r="C8" s="1" t="s">
        <v>5</v>
      </c>
      <c r="D8" s="12"/>
      <c r="G8" s="1">
        <f>$E$2/1</f>
        <v>2</v>
      </c>
      <c r="I8" s="1">
        <f>$E$2*3.3</f>
        <v>6.6</v>
      </c>
      <c r="K8" s="10"/>
      <c r="L8" s="10"/>
    </row>
    <row r="9" spans="1:12" x14ac:dyDescent="0.25">
      <c r="A9" s="1" t="s">
        <v>15</v>
      </c>
      <c r="B9" s="6">
        <f>_xlfn.CONFIDENCE.T(G5,I8,I2)</f>
        <v>1.5223611251194489</v>
      </c>
      <c r="C9" s="1" t="s">
        <v>5</v>
      </c>
      <c r="G9" s="1">
        <f>$E$2*2</f>
        <v>4</v>
      </c>
      <c r="I9" s="1">
        <f>$E$2*4</f>
        <v>8</v>
      </c>
      <c r="K9" s="10"/>
    </row>
    <row r="10" spans="1:12" x14ac:dyDescent="0.25">
      <c r="A10" s="1" t="s">
        <v>16</v>
      </c>
      <c r="B10" s="6">
        <f>_xlfn.COVARIANCE.S(G2:G10,I2:I10)</f>
        <v>2.5920987654320991</v>
      </c>
      <c r="C10" s="1" t="s">
        <v>5</v>
      </c>
      <c r="G10" s="1">
        <f>$E$2/1</f>
        <v>2</v>
      </c>
      <c r="I10" s="1">
        <f>$E$2/2</f>
        <v>1</v>
      </c>
    </row>
    <row r="11" spans="1:12" x14ac:dyDescent="0.25">
      <c r="A11" s="1" t="s">
        <v>17</v>
      </c>
      <c r="B11" s="6">
        <f>_xlfn.ERF.PRECISE(G4)</f>
        <v>0.99532226501895271</v>
      </c>
      <c r="C11" s="1" t="s">
        <v>5</v>
      </c>
    </row>
    <row r="12" spans="1:12" x14ac:dyDescent="0.25">
      <c r="A12" s="1" t="s">
        <v>18</v>
      </c>
      <c r="B12" s="6">
        <f>_xlfn.ERFC.PRECISE(G7)</f>
        <v>4.6777349810472645E-3</v>
      </c>
      <c r="C12" s="1" t="s">
        <v>5</v>
      </c>
    </row>
    <row r="13" spans="1:12" x14ac:dyDescent="0.25">
      <c r="A13" s="1" t="s">
        <v>19</v>
      </c>
      <c r="B13" s="6">
        <f>_xlfn.F.DIST(G4,I8,I9,TRUE)</f>
        <v>0.82079999999999997</v>
      </c>
      <c r="C13" s="1" t="s">
        <v>5</v>
      </c>
    </row>
    <row r="14" spans="1:12" x14ac:dyDescent="0.25">
      <c r="A14" s="1" t="s">
        <v>20</v>
      </c>
      <c r="B14" s="6">
        <f>_xlfn.F.INV(G5,I4,I7)</f>
        <v>0.34789991981862939</v>
      </c>
      <c r="C14" s="1" t="s">
        <v>5</v>
      </c>
    </row>
    <row r="15" spans="1:12" x14ac:dyDescent="0.25">
      <c r="A15" s="1" t="s">
        <v>21</v>
      </c>
      <c r="B15" s="6">
        <f>_xlfn.FLOOR.PRECISE(G4,G5)</f>
        <v>2</v>
      </c>
      <c r="C15" s="1" t="s">
        <v>5</v>
      </c>
      <c r="D15" s="12"/>
    </row>
    <row r="16" spans="1:12" x14ac:dyDescent="0.25">
      <c r="A16" s="1" t="s">
        <v>22</v>
      </c>
      <c r="B16" s="6">
        <f>_xlfn.GAMMALN.PRECISE(G4)</f>
        <v>0</v>
      </c>
      <c r="C16" s="1" t="s">
        <v>5</v>
      </c>
    </row>
    <row r="17" spans="1:3" x14ac:dyDescent="0.25">
      <c r="A17" s="1" t="s">
        <v>23</v>
      </c>
      <c r="B17" s="6">
        <f>_xlfn.MODE.MULT(G2:G10)</f>
        <v>2</v>
      </c>
      <c r="C17" s="1" t="s">
        <v>5</v>
      </c>
    </row>
    <row r="18" spans="1:3" x14ac:dyDescent="0.25">
      <c r="A18" s="1" t="s">
        <v>24</v>
      </c>
      <c r="B18" s="6">
        <f>_xlfn.PERCENTILE.EXC(G2:G10,G5)</f>
        <v>0.53333333333333321</v>
      </c>
      <c r="C18" s="1" t="s">
        <v>5</v>
      </c>
    </row>
    <row r="19" spans="1:3" x14ac:dyDescent="0.25">
      <c r="A19" s="1" t="s">
        <v>25</v>
      </c>
      <c r="B19" s="6">
        <f>_xlfn.PERCENTILE.EXC(I2:I10,0.1)</f>
        <v>1</v>
      </c>
      <c r="C19" s="1" t="s">
        <v>5</v>
      </c>
    </row>
    <row r="20" spans="1:3" x14ac:dyDescent="0.25">
      <c r="A20" s="1" t="s">
        <v>26</v>
      </c>
      <c r="B20" s="6">
        <f>_xlfn.QUARTILE.EXC(G2:G10,1)</f>
        <v>1.4166666666666665</v>
      </c>
      <c r="C20" s="1" t="s">
        <v>5</v>
      </c>
    </row>
    <row r="21" spans="1:3" x14ac:dyDescent="0.25">
      <c r="A21" s="1" t="s">
        <v>27</v>
      </c>
      <c r="B21" s="6">
        <f>_xlfn.RANK.AVG(I6,I2:I9,0)</f>
        <v>6</v>
      </c>
      <c r="C21" s="1" t="s">
        <v>5</v>
      </c>
    </row>
    <row r="22" spans="1:3" x14ac:dyDescent="0.25">
      <c r="A22" s="1" t="s">
        <v>28</v>
      </c>
      <c r="B22" s="6">
        <f>_xlfn.T.DIST(G2,I7,TRUE)</f>
        <v>0.95378684423416238</v>
      </c>
      <c r="C22" s="1" t="s">
        <v>5</v>
      </c>
    </row>
    <row r="23" spans="1:3" x14ac:dyDescent="0.25">
      <c r="A23" s="1" t="s">
        <v>29</v>
      </c>
      <c r="B23" s="6">
        <f>_xlfn.T.INV(G5,I4)</f>
        <v>-1.2498497882652577</v>
      </c>
      <c r="C23" s="1" t="s">
        <v>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Functions-batchI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</dc:creator>
  <cp:lastModifiedBy>gerald</cp:lastModifiedBy>
  <dcterms:created xsi:type="dcterms:W3CDTF">2013-10-01T12:39:24Z</dcterms:created>
  <dcterms:modified xsi:type="dcterms:W3CDTF">2013-11-08T16:12:02Z</dcterms:modified>
</cp:coreProperties>
</file>