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2"/>
  </bookViews>
  <sheets>
    <sheet name="Титул" sheetId="1" r:id="rId1"/>
    <sheet name="Разд.I таб.1" sheetId="2" r:id="rId2"/>
    <sheet name="таб.2" sheetId="3" r:id="rId3"/>
    <sheet name="таб.3" sheetId="4" r:id="rId4"/>
    <sheet name="таб.3.1" sheetId="5" r:id="rId5"/>
    <sheet name="таб.4" sheetId="6" r:id="rId6"/>
    <sheet name="таб.4.1" sheetId="7" r:id="rId7"/>
    <sheet name="таб.4.2" sheetId="8" r:id="rId8"/>
    <sheet name="таб.4.3" sheetId="9" r:id="rId9"/>
    <sheet name="таб.4.4" sheetId="10" r:id="rId10"/>
    <sheet name="таб.5" sheetId="11" r:id="rId11"/>
    <sheet name="Разд.II таб.6,7" sheetId="12" r:id="rId12"/>
    <sheet name="таб.8,9" sheetId="13" r:id="rId13"/>
  </sheets>
  <definedNames>
    <definedName name="_xlnm.Print_Area" localSheetId="1">'Разд.I таб.1'!$B$2:$DJ$56</definedName>
    <definedName name="_xlnm.Print_Area" localSheetId="11">'Разд.II таб.6,7'!$B$2:$DK$49</definedName>
    <definedName name="_xlnm.Print_Area" localSheetId="0">'Титул'!$B$2:$DX$90</definedName>
    <definedName name="_xlnm.Print_Area" localSheetId="2">'таб.2'!$B$2:$DM$59</definedName>
    <definedName name="_xlnm.Print_Area" localSheetId="3">'таб.3'!$B$2:$DN$31</definedName>
    <definedName name="_xlnm.Print_Area" localSheetId="4">'таб.3.1'!$B$2:$DO$63</definedName>
    <definedName name="_xlnm.Print_Area" localSheetId="5">'таб.4'!$B$2:$DT$35</definedName>
    <definedName name="_xlnm.Print_Area" localSheetId="6">'таб.4.1'!$B$2:$DT$41</definedName>
    <definedName name="_xlnm.Print_Area" localSheetId="7">'таб.4.2'!$B$2:$DN$29</definedName>
    <definedName name="_xlnm.Print_Area" localSheetId="8">'таб.4.3'!$B$2:$DN$58</definedName>
    <definedName name="_xlnm.Print_Area" localSheetId="9">'таб.4.4'!$B$2:$DN$30</definedName>
    <definedName name="_xlnm.Print_Area" localSheetId="10">'таб.5'!$B$2:$FL$22</definedName>
    <definedName name="_xlnm.Print_Area" localSheetId="12">'таб.8,9'!$B$2:$DM$55</definedName>
  </definedNames>
  <calcPr fullCalcOnLoad="1"/>
</workbook>
</file>

<file path=xl/sharedStrings.xml><?xml version="1.0" encoding="utf-8"?>
<sst xmlns="http://schemas.openxmlformats.org/spreadsheetml/2006/main" count="591" uniqueCount="347">
  <si>
    <t>Приложение</t>
  </si>
  <si>
    <t xml:space="preserve"> № 1</t>
  </si>
  <si>
    <t>к приказу Минздравсоцразвития России</t>
  </si>
  <si>
    <t>от  12.03.2012 № 216н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</si>
  <si>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</si>
  <si>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</si>
  <si>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 xml:space="preserve">Форма-4 ФСС </t>
  </si>
  <si>
    <t>Фонда социального страхования Российской Федерации</t>
  </si>
  <si>
    <t>Регистрационный номер страхователя</t>
  </si>
  <si>
    <t>/</t>
  </si>
  <si>
    <t xml:space="preserve"> 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</si>
  <si>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</si>
  <si>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</si>
  <si>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</si>
  <si>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</si>
  <si>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 xml:space="preserve">страхование на случай временной нетрудоспособности и в связи с материнством и </t>
  </si>
  <si>
    <t xml:space="preserve">по обязательному социальному страхованию от несчастных случаев на производстве и  </t>
  </si>
  <si>
    <t>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</si>
  <si>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</si>
  <si>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</si>
  <si>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</si>
  <si>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Календарный год</t>
  </si>
  <si>
    <t>(000 - исходная, 001 и т.д.- номер корректировки )</t>
  </si>
  <si>
    <r>
      <t xml:space="preserve">(03 - 1 кв;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                                и  т.д. - при обращении за выделением необходимых                            средств на  выплату страхового обеспечения)</t>
    </r>
  </si>
  <si>
    <t>Прекращение деятельности</t>
  </si>
  <si>
    <t>ООО «Рога и копыта»</t>
  </si>
  <si>
    <t>(Полное наименование организации, обособленного подразделения/Ф.И.О. индивидуального предпринимателя, физического лица)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</si>
  <si>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</si>
  <si>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</si>
  <si>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</si>
  <si>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</si>
  <si>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</si>
  <si>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</si>
  <si>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</si>
  <si>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</si>
  <si>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</si>
  <si>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Шифр страхователя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</si>
  <si>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</si>
  <si>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</si>
  <si>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</si>
  <si>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</si>
  <si>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</si>
  <si>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</si>
  <si>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</si>
  <si>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</si>
  <si>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Численность работников</t>
  </si>
  <si>
    <t>Расчет представлен на</t>
  </si>
  <si>
    <t>стр.</t>
  </si>
  <si>
    <t>из них:</t>
  </si>
  <si>
    <t>женщин</t>
  </si>
  <si>
    <t>с приложением подтверждающих документов или их копий на</t>
  </si>
  <si>
    <t>листах</t>
  </si>
  <si>
    <t>работающих инвалидов</t>
  </si>
  <si>
    <t xml:space="preserve">работающих, занятых на работах с вредными и (или) опасными производственными факторами 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</si>
  <si>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</si>
  <si>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</si>
  <si>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</si>
  <si>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</si>
  <si>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r>
      <t xml:space="preserve">1 - страхователь,
2 - уполномоченный представитель страхователя                                           </t>
    </r>
    <r>
      <rPr>
        <b/>
        <sz val="6"/>
        <rFont val="Arial"/>
        <family val="2"/>
      </rPr>
      <t xml:space="preserve">  </t>
    </r>
    <r>
      <rPr>
        <sz val="6"/>
        <color indexed="10"/>
        <rFont val="Arial"/>
        <family val="2"/>
      </rPr>
      <t xml:space="preserve">  </t>
    </r>
    <r>
      <rPr>
        <sz val="6"/>
        <rFont val="Arial"/>
        <family val="2"/>
      </rPr>
      <t>3 - правопреемник</t>
    </r>
  </si>
  <si>
    <t>Данный расчет представлен</t>
  </si>
  <si>
    <t>(Ф.И.О. руководителя организации, индивидуального предпринимателя, физического лица, представителя страхователя)</t>
  </si>
  <si>
    <t>Подпись</t>
  </si>
  <si>
    <t>Дата</t>
  </si>
  <si>
    <t>М.П.</t>
  </si>
  <si>
    <t>Документ, подтверждающий полномочия представителя</t>
  </si>
  <si>
    <t xml:space="preserve">Дата представления расчета* </t>
  </si>
  <si>
    <t>(Ф.И.О.)</t>
  </si>
  <si>
    <t>(Подпись)</t>
  </si>
  <si>
    <t>*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</si>
  <si>
    <t xml:space="preserve">РАЗДЕЛ I.   РАСЧЕТ ПО НАЧИСЛЕННЫМ, УПЛАЧЕННЫМ СТРАХОВЫМ 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</si>
  <si>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</si>
  <si>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</si>
  <si>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</si>
  <si>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</si>
  <si>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</si>
  <si>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</si>
  <si>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Наименование показателя</t>
  </si>
  <si>
    <t>Код строки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</si>
  <si>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</si>
  <si>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</si>
  <si>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</si>
  <si>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</si>
  <si>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</si>
  <si>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</si>
  <si>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к уплате страховых взносов</t>
  </si>
  <si>
    <t>Расходы на цели обязательного социального страхования</t>
  </si>
  <si>
    <t>на начало отчетного периода</t>
  </si>
  <si>
    <t xml:space="preserve">за последние три месяца отчетного периода </t>
  </si>
  <si>
    <t>1 месяц</t>
  </si>
  <si>
    <t>2 месяц</t>
  </si>
  <si>
    <t>3 месяц</t>
  </si>
  <si>
    <t>Начислено страховых взносов по актам проверок</t>
  </si>
  <si>
    <t>Уплачено страховых взносов</t>
  </si>
  <si>
    <t>за последние три месяца отчетного периода</t>
  </si>
  <si>
    <t>(дата, № платежного поручения)</t>
  </si>
  <si>
    <t>Начислено страховых взносов страхователем за прошлые расчетные периоды</t>
  </si>
  <si>
    <t xml:space="preserve">Списанная сумма задолженности страхователя </t>
  </si>
  <si>
    <t>Не принято к зачету расходов территориальным органом Фонда за прошлые расчетные периоды</t>
  </si>
  <si>
    <t>Всего (сумма строк 12+15+16+17)</t>
  </si>
  <si>
    <t>Задолженность за страхователем на конец отчетного (расчетного) периода</t>
  </si>
  <si>
    <t>в том числе
недоимка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</si>
  <si>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</si>
  <si>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</si>
  <si>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</si>
  <si>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</si>
  <si>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Достоверность и полноту сведений, указанных на данной странице, подтверждаю</t>
  </si>
  <si>
    <t>_______________</t>
  </si>
  <si>
    <t>______________</t>
  </si>
  <si>
    <t>(Дата)</t>
  </si>
  <si>
    <t>РАСХОДЫ ПО ОБЯЗАТЕЛЬНОМУ СОЦИАЛЬНОМУ СТРАХОВАНИЮ НА СЛУЧАЙ ВРЕМЕННОЙ НЕТРУДОСПОСОБНОСТИ И В СВЯЗИ С МАТЕРИНСТВОМ</t>
  </si>
  <si>
    <t>(руб.коп.)</t>
  </si>
  <si>
    <t>Таблица 2</t>
  </si>
  <si>
    <t>Наименование статей расходов</t>
  </si>
  <si>
    <t>Код
строки</t>
  </si>
  <si>
    <t>Количество дней, выплат, пособий</t>
  </si>
  <si>
    <t>Расходы</t>
  </si>
  <si>
    <t>всего</t>
  </si>
  <si>
    <t>в т.ч. за счет средств, финансируемых из федерального бюджета</t>
  </si>
  <si>
    <t>ВЫПЛАТА ПОСОБИЙ</t>
  </si>
  <si>
    <t>По временной нетрудоспособности</t>
  </si>
  <si>
    <t>(число случаев</t>
  </si>
  <si>
    <t>(</t>
  </si>
  <si>
    <t>)</t>
  </si>
  <si>
    <t>по внешнему совместительству</t>
  </si>
  <si>
    <t xml:space="preserve">   По беременности и родам  </t>
  </si>
  <si>
    <t xml:space="preserve">    из них:
по внешнему совместительству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</si>
  <si>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</si>
  <si>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</si>
  <si>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</si>
  <si>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</si>
  <si>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 xml:space="preserve">(количество получателей 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</si>
  <si>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</si>
  <si>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</si>
  <si>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</si>
  <si>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</si>
  <si>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Социальное пособие на погребение или возмещение стоимости гарантированного перечня услуг по погребению</t>
  </si>
  <si>
    <t>ИТОГО ( сумма строк 1+ 3+ 5+ 6+ 7+ 10+11)</t>
  </si>
  <si>
    <t>х</t>
  </si>
  <si>
    <t>________________</t>
  </si>
  <si>
    <t xml:space="preserve">Расчет базы для начисления страховых взносов </t>
  </si>
  <si>
    <t>( руб.коп.)</t>
  </si>
  <si>
    <t>Таблица 3</t>
  </si>
  <si>
    <t>Всего
с начала расчетного периода</t>
  </si>
  <si>
    <t>В том числе за последние три месяца 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</si>
  <si>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</si>
  <si>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1</t>
  </si>
  <si>
    <t>Суммы, не подлежащие обложению страховыми взносами в соответствии со статьей 9 Федерального закона от 24 июля 2009 г. № 212-ФЗ</t>
  </si>
  <si>
    <t>2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</si>
  <si>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г. № 212-ФЗ</t>
  </si>
  <si>
    <t>3</t>
  </si>
  <si>
    <t>Итого база для начисления страховых взносов                     (стр. 1 - стр. 2 - стр. 3)</t>
  </si>
  <si>
    <t>4</t>
  </si>
  <si>
    <t>из них:                                                                              сумма выплат и иных вознаграждений физическим лицам, являющимся инвалидами I, II, III группы</t>
  </si>
  <si>
    <t>5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</si>
  <si>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 на фармацевтическую деятельность 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</si>
  <si>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</si>
  <si>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</si>
  <si>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</si>
  <si>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_________________</t>
  </si>
  <si>
    <t>_____________</t>
  </si>
  <si>
    <t xml:space="preserve"> Сведения, необходимые для применения  пониженного тарифа  для уплаты страховых взносов плательщиками страховых взносов, указанными в пункте 3 части 1 статьи  58 </t>
  </si>
  <si>
    <t>Федерального закона от 24 июля 2009 г. № 212-ФЗ *</t>
  </si>
  <si>
    <t>Таблица 3.1</t>
  </si>
  <si>
    <t>№
п/п</t>
  </si>
  <si>
    <t>Фамилия, имя, отчество                                физического лица - инвалида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</si>
  <si>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</si>
  <si>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</si>
  <si>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</si>
  <si>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</si>
  <si>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</si>
  <si>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</si>
  <si>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</si>
  <si>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* 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</si>
  <si>
    <t>Расчет соответствия условий на право применения пониженного тарифа для уплаты страховых взносов плательщиками страховых взносов-общественными организациями инвалидов, указанными в пункте 3 части 1 статьи  58 Федерального закона от 24 июля 2009 г. № 212-ФЗ*</t>
  </si>
  <si>
    <t>Таблица 4</t>
  </si>
  <si>
    <t>Наименование
показателя</t>
  </si>
  <si>
    <t>Всего с начала расчетного периода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</si>
  <si>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</si>
  <si>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</si>
  <si>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</si>
  <si>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 численности инвалидов и их законных представителей в численности членов организации (%)</t>
  </si>
  <si>
    <t>( стр.2  / стр.1) х 100</t>
  </si>
  <si>
    <t>* Представляется общественными организациями инвалидов (их региональными и местными отделениями),в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</si>
  <si>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3 части 1 статьи  58 Федерального закона от 24 июля 2009 г. № 212-ФЗ*</t>
  </si>
  <si>
    <t>Для организаций, уставный капитал которых полностью состоит</t>
  </si>
  <si>
    <t>из вкладов общественных организаций инвалидов</t>
  </si>
  <si>
    <t>Таблица 4.1</t>
  </si>
  <si>
    <t>Среднесписочная численность,
всего (чел.)</t>
  </si>
  <si>
    <t>из них:
среднесписочная численность инвалидов (чел.)</t>
  </si>
  <si>
    <t>Удельный вес инвалидов в среднесписочной численности (%)</t>
  </si>
  <si>
    <t>(стр. 2 / стр. 1) х 100</t>
  </si>
  <si>
    <t>Фонд оплаты труда,
всего (руб.)</t>
  </si>
  <si>
    <t>из него:
заработная плата инвалидов (руб.)</t>
  </si>
  <si>
    <t>Удельный вес заработной платы инвалидов (%)</t>
  </si>
  <si>
    <t>(стр. 5 / стр. 4) х 100</t>
  </si>
  <si>
    <t>* Представляется организациями, уставной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</si>
  <si>
    <t xml:space="preserve">Расчет соответствия условий на право применения  пониженного тарифа  для уплаты страховых взносов плательщиками страховых взносов, указанными в пункте 6 части 1 статьи  58  Федерального закона от 24 июля 2009 г. № 212-ФЗ 
 </t>
  </si>
  <si>
    <t xml:space="preserve">Для организаций,  осуществляющих деятельность в области информационных технологий  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
 </t>
  </si>
  <si>
    <t>Таблица 4.2</t>
  </si>
  <si>
    <t>По итогам  9-ти месяцев года, предшествующего текущему расчетному периоду</t>
  </si>
  <si>
    <t>По итогам   текущего  отчетного (расчетного) периода</t>
  </si>
  <si>
    <t xml:space="preserve">Средняя численность работников/
среднесписочная численность работников (чел.)
</t>
  </si>
  <si>
    <t xml:space="preserve">Сумма доходов, определяемая в соответствии со статьей 248 Налогового кодекса Российской Федерации, всего (руб.)
</t>
  </si>
  <si>
    <t xml:space="preserve"> из них:                                                                            сумма доходов, определяемая  исходя из критериев, указанных в пункте 2 части 2.1 или пункте 2 части 2.2 статьи 57  Федерального закона от 24 июля 2009 г. № 212-ФЗ (руб.)
</t>
  </si>
  <si>
    <t xml:space="preserve">Доля доходов, определяемая в целях применения  части 5 статьи  58 Федерального закона от 24 июля 2009 г. № 212-ФЗ (%)
(стр.3 / стр. 2) х 100  
</t>
  </si>
  <si>
    <t>Дата записи в реестре аккредитованных организаций</t>
  </si>
  <si>
    <t>№ записи в реестре аккредитованных организаций</t>
  </si>
  <si>
    <t>Сведения из реестра аккредитованных организаций, осуществляющих деятельность в области информационных технологий*</t>
  </si>
  <si>
    <t>*В соответствии  с 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г.№ 758 «О государственной аккредитации организаций, осуществляющих деятельность в области информационных технологий» (Собрание  законодательства Российской Федерации, 2007, № 46, ст.5597; 2009,         № 12, ст. 1429; 2001, №3, ст.542).</t>
  </si>
  <si>
    <t>Расчет соответствия условий на право применения пониженного тарифа страховых взносов плательщиками страховых взносов,  указанными в пункте 8 части 1 статьи 58 Федерального закона от 24 июля 2009 г. № 212-ФЗ*</t>
  </si>
  <si>
    <t>Таблица 4.3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</si>
  <si>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</si>
  <si>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</si>
  <si>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</si>
  <si>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</si>
  <si>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t>*  К плательщикам страховых взносов согласно пункту 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</si>
  <si>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</si>
  <si>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</si>
  <si>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</si>
  <si>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</si>
  <si>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</si>
  <si>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</si>
  <si>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</si>
  <si>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</si>
  <si>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</si>
  <si>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</si>
  <si>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</si>
  <si>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</si>
  <si>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</si>
  <si>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</si>
  <si>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</si>
  <si>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</si>
  <si>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</si>
  <si>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</si>
  <si>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</si>
  <si>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</si>
  <si>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</si>
  <si>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</si>
  <si>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</si>
  <si>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</si>
  <si>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 xml:space="preserve">щ) транспорт и связь (код ОКВЭД 60 - 64);
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</si>
  <si>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</si>
  <si>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</si>
  <si>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</si>
  <si>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</si>
  <si>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</si>
  <si>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</si>
  <si>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</si>
  <si>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</si>
  <si>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</si>
  <si>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</si>
  <si>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</si>
  <si>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</si>
  <si>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 9) производство гнутых стальных профилей (код ОКВЭД 27.33);</t>
  </si>
  <si>
    <t xml:space="preserve">я.10) производство стальной проволоки (код ОКВЭД 27.34).
</t>
  </si>
  <si>
    <t xml:space="preserve"> Расчет соответствия условий на право применения  пониженного тарифа для уплаты страховых взносов плательщиками страховых взносов,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</si>
  <si>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</si>
  <si>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Таблица 4.4</t>
  </si>
  <si>
    <t>Код строк</t>
  </si>
  <si>
    <t>По итогам года, предшествующего текущему расчетному периоду</t>
  </si>
  <si>
    <t>По итогам текущего расчетного периода</t>
  </si>
  <si>
    <t>Сумма доходов*, всего (руб.)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</si>
  <si>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               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</si>
  <si>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</si>
  <si>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</si>
  <si>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>Доля доходов, определяемая в целях применения части 5.1 статьи 58 Федерального закона от 24 июля 2009 г. № 212-ФЗ (%)
(с. 2 + с. 3 + с.4) / с. 1) х 100</t>
  </si>
  <si>
    <r>
      <t>*</t>
    </r>
    <r>
      <rPr>
        <sz val="7"/>
        <rFont val="Times New Roman"/>
        <family val="1"/>
      </rPr>
      <t xml:space="preserve"> При определении объема доходов организации для проверки соответствия выполнению условий, установленных частью 5.1 статьи 58 Федерального закона от      24 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</si>
  <si>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Расшифровка выплат, произведенных за счет средств, финансируемых из  федерального бюджета</t>
  </si>
  <si>
    <t>Таблица 5</t>
  </si>
  <si>
    <t>Наименование статей</t>
  </si>
  <si>
    <t>Всего</t>
  </si>
  <si>
    <t>В том числе</t>
  </si>
  <si>
    <t>Чернобыльская АЭС</t>
  </si>
  <si>
    <t>ПО «Маяк»</t>
  </si>
  <si>
    <t>Семипалатинский полигон</t>
  </si>
  <si>
    <t>подразделения особого риска</t>
  </si>
  <si>
    <r>
      <t>сведения 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дополнительных выплатах
в соответствии с Федераль-ным законом от 29 декабря 2006 г. № 255-ФЗ (зачет
в страховой стаж нестраховых периодов)</t>
    </r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</si>
  <si>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</si>
  <si>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</si>
  <si>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</si>
  <si>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</si>
  <si>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количест-во дней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</si>
  <si>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</si>
  <si>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</si>
  <si>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</si>
  <si>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</si>
  <si>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</si>
  <si>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r>
      <t>ВСЕГО</t>
    </r>
    <r>
      <rPr>
        <sz val="8"/>
        <rFont val="Times New Roman"/>
        <family val="1"/>
      </rPr>
      <t xml:space="preserve"> (строки 1 - 3, 6)</t>
    </r>
  </si>
  <si>
    <t>РАЗДЕЛ II.   РАСЧЕТ ПО НАЧИСЛЕННЫМ, УПЛАЧЕННЫМ СТРАХОВЫМ ВЗНОСАМ НА</t>
  </si>
  <si>
    <t xml:space="preserve"> ОБЯЗАТЕЛЬНОЕ СОЦИАЛЬНОЕ СТРАХОВАНИЕ ОТ НЕСЧАСТНЫХ СЛУЧАЕВ НА ПРОИЗВОДСТВЕ</t>
  </si>
  <si>
    <t xml:space="preserve"> И ПРОФЕССИОНАЛЬНЫХ ЗАБОЛЕВАНИЙ И РАСХОДОВ НА ВЫПЛАТУ СТРАХОВОГО ОБЕСПЕЧЕНИЯ</t>
  </si>
  <si>
    <t xml:space="preserve"> БАЗА  ДЛЯ  НАЧИСЛЕНИЯ  СТРАХОВЫХ  ВЗНОСОВ</t>
  </si>
  <si>
    <t>( руб. коп.)</t>
  </si>
  <si>
    <t>Таблица 6</t>
  </si>
  <si>
    <t>Выплаты и иные вознаграждения в пользу работников</t>
  </si>
  <si>
    <t>Размер страхового тарифа в соответст-вии с клас-сом профес-сионального риска
(%)</t>
  </si>
  <si>
    <t xml:space="preserve">Скидка
к страхо-вому тарифу
</t>
  </si>
  <si>
    <t>Надбавка
к страховому тарифу</t>
  </si>
  <si>
    <t>Размер страхового тарифа
с учетом скидки (надбавки) (%)  (запол-няется с двумя деся-тичными знаками после запятой)</t>
  </si>
  <si>
    <t>на которые начисляются страховые взносы</t>
  </si>
  <si>
    <t>на которые не начисляются страховые взносы</t>
  </si>
  <si>
    <t>в т.ч. выплаты 
в пользу работающих инвалидов</t>
  </si>
  <si>
    <t>дата установ-ления</t>
  </si>
  <si>
    <t>процент (%)</t>
  </si>
  <si>
    <t>Всего с начала расчетного  периода</t>
  </si>
  <si>
    <t xml:space="preserve">В том числе </t>
  </si>
  <si>
    <t>за 1 месяц</t>
  </si>
  <si>
    <t>за 2 месяц</t>
  </si>
  <si>
    <t>за 3 месяц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</si>
  <si>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</si>
  <si>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</si>
  <si>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</si>
  <si>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>Код
строк</t>
  </si>
  <si>
    <t>Начислено страховых взносов</t>
  </si>
  <si>
    <t>Расходы по обязательному социальному страхованию</t>
  </si>
  <si>
    <t>Начислено взносов по результатам проверок</t>
  </si>
  <si>
    <t>Начислено взносов страхователем за прошлые расчетные периоды</t>
  </si>
  <si>
    <t>за последние три месяца отчетного периода 
дата, № пл. поручения</t>
  </si>
  <si>
    <t>Получено от территориального органа Фонда на банковский счет</t>
  </si>
  <si>
    <t>Возврат сумм излишне уплаченных (взысканных) страховых взносов</t>
  </si>
  <si>
    <t>Всего (стр.10+11+12+13)</t>
  </si>
  <si>
    <t>Всего  (стр. 1+2+3+4+5+6+ 7)</t>
  </si>
  <si>
    <t>Задолженность за страхователем на конец отчетного периода</t>
  </si>
  <si>
    <t>Задолженность за территориальным органом Фонда на конец отчетного периода</t>
  </si>
  <si>
    <t xml:space="preserve">                                               Достоверность и полноту сведений, указанных на данной странице, подтверждаю</t>
  </si>
  <si>
    <t>РАСХОДЫ ПО ОБЯЗАТЕЛЬНОМУ СОЦИАЛЬНОМУ СТРАХОВАНИЮ ОТ НЕСЧАСТНЫХ</t>
  </si>
  <si>
    <t xml:space="preserve">СЛУЧАЕВ НА ПРОИЗВОДСТВЕ И ПРОФЕССИОНАЛЬНЫХ ЗАБОЛЕВАНИЙ </t>
  </si>
  <si>
    <t>Таблица 8</t>
  </si>
  <si>
    <t>Количество дней</t>
  </si>
  <si>
    <t xml:space="preserve">Сумма </t>
  </si>
  <si>
    <t>Пособия по временной нетрудоспособности в связи
с несчастными случаями на производстве, всего</t>
  </si>
  <si>
    <t>пострадавшим в другой организации</t>
  </si>
  <si>
    <t>Пособия по временной нетрудоспособности в связи
с профессиональными заболеваниями, всего</t>
  </si>
  <si>
    <t>пострадавшим  в другой организации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</si>
  <si>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</si>
  <si>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</si>
  <si>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строк 1, 4, 7, 9)</t>
  </si>
  <si>
    <t xml:space="preserve">ЧИСЛЕННОСТЬ ПОСТРАДАВШИХ (ЗАСТРАХОВАННЫХ) В СВЯЗИ </t>
  </si>
  <si>
    <t xml:space="preserve">СО СТРАХОВЫМИ СЛУЧАЯМИ В ОТЧЕТНОМ ПЕРИОДЕ </t>
  </si>
  <si>
    <t>Таблица 9</t>
  </si>
  <si>
    <t>Численность пострадавших человек</t>
  </si>
  <si>
    <t>По несчастным случаям</t>
  </si>
  <si>
    <t>со смертельным исходом</t>
  </si>
  <si>
    <t>По профессиональным заболеваниям</t>
  </si>
  <si>
    <t>Всего пострадавших (сумма строк 1, 3)</t>
  </si>
  <si>
    <t>пострадавших (застрахованных) по случаям,</t>
  </si>
  <si>
    <t>закончившимся только временной нетрудоспособностью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</si>
</sst>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\ #,##0.00&quot;    &quot;;\-#,##0.00&quot;    &quot;;&quot; -&quot;#&quot;    &quot;;@\ "/>
    <numFmt numFmtId="168" formatCode="\ #,##0&quot;    &quot;;\-#,##0&quot;    &quot;;&quot; -    &quot;;@\ 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i/>
      <u val="single"/>
      <sz val="7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b/>
      <sz val="6"/>
      <name val="Arial"/>
      <family val="2"/>
    </font>
    <font>
      <sz val="6"/>
      <color indexed="10"/>
      <name val="Arial"/>
      <family val="2"/>
    </font>
    <font>
      <sz val="7"/>
      <color indexed="9"/>
      <name val="Times New Roman"/>
      <family val="1"/>
    </font>
    <font>
      <sz val="8"/>
      <name val="Arial"/>
      <family val="2"/>
    </font>
    <font>
      <sz val="7.5"/>
      <name val="Arial"/>
      <family val="2"/>
    </font>
    <font>
      <sz val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7.5"/>
      <name val="Times New Roman"/>
      <family val="1"/>
    </font>
    <font>
      <b/>
      <sz val="8.5"/>
      <name val="Arial"/>
      <family val="2"/>
    </font>
    <font>
      <b/>
      <sz val="9"/>
      <name val="Arial"/>
      <family val="2"/>
    </font>
    <font>
      <i/>
      <sz val="8.5"/>
      <name val="Times New Roman"/>
      <family val="1"/>
    </font>
    <font>
      <sz val="7.5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95">
    <xf numFmtId="164" fontId="0" fillId="0" borderId="0" xfId="0" applyAlignment="1">
      <alignment/>
    </xf>
    <xf numFmtId="164" fontId="19" fillId="24" borderId="0" xfId="55" applyFont="1" applyFill="1">
      <alignment/>
      <protection/>
    </xf>
    <xf numFmtId="164" fontId="20" fillId="24" borderId="0" xfId="55" applyFont="1" applyFill="1">
      <alignment/>
      <protection/>
    </xf>
    <xf numFmtId="164" fontId="20" fillId="25" borderId="0" xfId="55" applyFont="1" applyFill="1">
      <alignment/>
      <protection/>
    </xf>
    <xf numFmtId="164" fontId="21" fillId="25" borderId="0" xfId="55" applyFont="1" applyFill="1">
      <alignment/>
      <protection/>
    </xf>
    <xf numFmtId="165" fontId="20" fillId="25" borderId="0" xfId="55" applyNumberFormat="1" applyFont="1" applyFill="1" applyBorder="1" applyAlignment="1">
      <alignment horizontal="left"/>
      <protection/>
    </xf>
    <xf numFmtId="164" fontId="22" fillId="24" borderId="0" xfId="55" applyFont="1" applyFill="1">
      <alignment/>
      <protection/>
    </xf>
    <xf numFmtId="164" fontId="22" fillId="25" borderId="0" xfId="55" applyFont="1" applyFill="1">
      <alignment/>
      <protection/>
    </xf>
    <xf numFmtId="164" fontId="23" fillId="24" borderId="0" xfId="55" applyFont="1" applyFill="1">
      <alignment/>
      <protection/>
    </xf>
    <xf numFmtId="164" fontId="24" fillId="25" borderId="0" xfId="55" applyFont="1" applyFill="1">
      <alignment/>
      <protection/>
    </xf>
    <xf numFmtId="164" fontId="23" fillId="25" borderId="0" xfId="55" applyFont="1" applyFill="1">
      <alignment/>
      <protection/>
    </xf>
    <xf numFmtId="164" fontId="25" fillId="25" borderId="0" xfId="55" applyFont="1" applyFill="1" applyBorder="1" applyAlignment="1">
      <alignment horizontal="right"/>
      <protection/>
    </xf>
    <xf numFmtId="164" fontId="25" fillId="25" borderId="0" xfId="55" applyFont="1" applyFill="1" applyAlignment="1">
      <alignment horizontal="right"/>
      <protection/>
    </xf>
    <xf numFmtId="164" fontId="19" fillId="25" borderId="0" xfId="55" applyFont="1" applyFill="1">
      <alignment/>
      <protection/>
    </xf>
    <xf numFmtId="164" fontId="26" fillId="25" borderId="0" xfId="55" applyFont="1" applyFill="1">
      <alignment/>
      <protection/>
    </xf>
    <xf numFmtId="164" fontId="27" fillId="25" borderId="0" xfId="55" applyFont="1" applyFill="1" applyBorder="1" applyAlignment="1">
      <alignment wrapText="1"/>
      <protection/>
    </xf>
    <xf numFmtId="164" fontId="28" fillId="25" borderId="10" xfId="55" applyFont="1" applyFill="1" applyBorder="1" applyAlignment="1">
      <alignment horizontal="center"/>
      <protection/>
    </xf>
    <xf numFmtId="164" fontId="29" fillId="25" borderId="11" xfId="55" applyFont="1" applyFill="1" applyBorder="1" applyAlignment="1">
      <alignment horizontal="center"/>
      <protection/>
    </xf>
    <xf numFmtId="164" fontId="28" fillId="25" borderId="0" xfId="55" applyFont="1" applyFill="1" applyBorder="1" applyAlignment="1">
      <alignment horizontal="center"/>
      <protection/>
    </xf>
    <xf numFmtId="164" fontId="26" fillId="25" borderId="0" xfId="55" applyFont="1" applyFill="1" applyAlignment="1">
      <alignment horizontal="right"/>
      <protection/>
    </xf>
    <xf numFmtId="164" fontId="27" fillId="25" borderId="0" xfId="55" applyFont="1" applyFill="1">
      <alignment/>
      <protection/>
    </xf>
    <xf numFmtId="164" fontId="26" fillId="25" borderId="0" xfId="55" applyFont="1" applyFill="1" applyBorder="1">
      <alignment/>
      <protection/>
    </xf>
    <xf numFmtId="164" fontId="26" fillId="25" borderId="0" xfId="55" applyFont="1" applyFill="1" applyAlignment="1">
      <alignment horizontal="center" vertical="center"/>
      <protection/>
    </xf>
    <xf numFmtId="164" fontId="26" fillId="25" borderId="0" xfId="55" applyFont="1" applyFill="1" applyBorder="1" applyAlignment="1">
      <alignment horizontal="center" vertical="center"/>
      <protection/>
    </xf>
    <xf numFmtId="164" fontId="30" fillId="25" borderId="10" xfId="55" applyFont="1" applyFill="1" applyBorder="1" applyAlignment="1">
      <alignment horizontal="center"/>
      <protection/>
    </xf>
    <xf numFmtId="164" fontId="31" fillId="25" borderId="0" xfId="55" applyFont="1" applyFill="1" applyBorder="1" applyAlignment="1">
      <alignment horizontal="center"/>
      <protection/>
    </xf>
    <xf numFmtId="164" fontId="32" fillId="25" borderId="0" xfId="55" applyFont="1" applyFill="1" applyBorder="1" applyAlignment="1">
      <alignment horizontal="center"/>
      <protection/>
    </xf>
    <xf numFmtId="164" fontId="33" fillId="25" borderId="0" xfId="55" applyFont="1" applyFill="1" applyBorder="1" applyAlignment="1">
      <alignment horizontal="center"/>
      <protection/>
    </xf>
    <xf numFmtId="164" fontId="34" fillId="25" borderId="0" xfId="55" applyFont="1" applyFill="1">
      <alignment/>
      <protection/>
    </xf>
    <xf numFmtId="164" fontId="34" fillId="25" borderId="0" xfId="55" applyFont="1" applyFill="1" applyAlignment="1">
      <alignment horizontal="right"/>
      <protection/>
    </xf>
    <xf numFmtId="164" fontId="28" fillId="25" borderId="0" xfId="55" applyFont="1" applyFill="1">
      <alignment/>
      <protection/>
    </xf>
    <xf numFmtId="164" fontId="34" fillId="25" borderId="0" xfId="55" applyFont="1" applyFill="1" applyAlignment="1">
      <alignment/>
      <protection/>
    </xf>
    <xf numFmtId="164" fontId="32" fillId="25" borderId="10" xfId="55" applyFont="1" applyFill="1" applyBorder="1" applyAlignment="1">
      <alignment horizontal="center"/>
      <protection/>
    </xf>
    <xf numFmtId="164" fontId="34" fillId="25" borderId="0" xfId="55" applyFont="1" applyFill="1" applyAlignment="1">
      <alignment vertical="center"/>
      <protection/>
    </xf>
    <xf numFmtId="164" fontId="34" fillId="25" borderId="0" xfId="55" applyFont="1" applyFill="1" applyBorder="1" applyAlignment="1">
      <alignment horizontal="left" vertical="center" wrapText="1"/>
      <protection/>
    </xf>
    <xf numFmtId="164" fontId="36" fillId="25" borderId="0" xfId="55" applyFont="1" applyFill="1" applyBorder="1" applyAlignment="1">
      <alignment vertical="center" wrapText="1"/>
      <protection/>
    </xf>
    <xf numFmtId="164" fontId="34" fillId="25" borderId="10" xfId="55" applyFont="1" applyFill="1" applyBorder="1" applyAlignment="1">
      <alignment horizontal="center" vertical="center"/>
      <protection/>
    </xf>
    <xf numFmtId="164" fontId="34" fillId="25" borderId="0" xfId="55" applyFont="1" applyFill="1" applyBorder="1" applyAlignment="1">
      <alignment vertical="center"/>
      <protection/>
    </xf>
    <xf numFmtId="164" fontId="20" fillId="25" borderId="0" xfId="55" applyFont="1" applyFill="1" applyBorder="1" applyAlignment="1">
      <alignment vertical="center"/>
      <protection/>
    </xf>
    <xf numFmtId="164" fontId="20" fillId="24" borderId="0" xfId="55" applyFont="1" applyFill="1" applyBorder="1" applyAlignment="1">
      <alignment vertical="center"/>
      <protection/>
    </xf>
    <xf numFmtId="164" fontId="22" fillId="24" borderId="0" xfId="55" applyFont="1" applyFill="1" applyBorder="1" applyAlignment="1">
      <alignment vertical="top"/>
      <protection/>
    </xf>
    <xf numFmtId="164" fontId="22" fillId="24" borderId="0" xfId="55" applyFont="1" applyFill="1" applyBorder="1">
      <alignment/>
      <protection/>
    </xf>
    <xf numFmtId="164" fontId="36" fillId="25" borderId="0" xfId="55" applyFont="1" applyFill="1" applyAlignment="1">
      <alignment vertical="center" wrapText="1"/>
      <protection/>
    </xf>
    <xf numFmtId="164" fontId="34" fillId="25" borderId="0" xfId="55" applyFont="1" applyFill="1" applyAlignment="1">
      <alignment wrapText="1"/>
      <protection/>
    </xf>
    <xf numFmtId="164" fontId="34" fillId="25" borderId="0" xfId="55" applyFont="1" applyFill="1" applyBorder="1" applyAlignment="1">
      <alignment wrapText="1"/>
      <protection/>
    </xf>
    <xf numFmtId="164" fontId="34" fillId="25" borderId="12" xfId="55" applyFont="1" applyFill="1" applyBorder="1" applyAlignment="1">
      <alignment vertical="center"/>
      <protection/>
    </xf>
    <xf numFmtId="164" fontId="30" fillId="25" borderId="10" xfId="55" applyFont="1" applyFill="1" applyBorder="1" applyAlignment="1">
      <alignment horizontal="center" vertical="center" wrapText="1"/>
      <protection/>
    </xf>
    <xf numFmtId="164" fontId="34" fillId="25" borderId="0" xfId="55" applyFont="1" applyFill="1" applyBorder="1" applyAlignment="1">
      <alignment horizontal="center"/>
      <protection/>
    </xf>
    <xf numFmtId="164" fontId="34" fillId="25" borderId="0" xfId="55" applyFont="1" applyFill="1" applyBorder="1" applyAlignment="1">
      <alignment horizontal="right" vertical="top" wrapText="1"/>
      <protection/>
    </xf>
    <xf numFmtId="164" fontId="34" fillId="25" borderId="0" xfId="55" applyFont="1" applyFill="1" applyAlignment="1">
      <alignment horizontal="right" vertical="top" wrapText="1"/>
      <protection/>
    </xf>
    <xf numFmtId="164" fontId="34" fillId="25" borderId="0" xfId="55" applyFont="1" applyFill="1" applyBorder="1">
      <alignment/>
      <protection/>
    </xf>
    <xf numFmtId="164" fontId="34" fillId="25" borderId="0" xfId="55" applyFont="1" applyFill="1" applyBorder="1" applyAlignment="1">
      <alignment horizontal="right"/>
      <protection/>
    </xf>
    <xf numFmtId="164" fontId="28" fillId="25" borderId="13" xfId="55" applyFont="1" applyFill="1" applyBorder="1" applyAlignment="1">
      <alignment horizontal="center"/>
      <protection/>
    </xf>
    <xf numFmtId="164" fontId="32" fillId="25" borderId="14" xfId="55" applyFont="1" applyFill="1" applyBorder="1" applyAlignment="1">
      <alignment horizontal="center"/>
      <protection/>
    </xf>
    <xf numFmtId="164" fontId="28" fillId="25" borderId="15" xfId="55" applyFont="1" applyFill="1" applyBorder="1" applyAlignment="1">
      <alignment horizontal="center"/>
      <protection/>
    </xf>
    <xf numFmtId="164" fontId="34" fillId="25" borderId="0" xfId="55" applyFont="1" applyFill="1" applyAlignment="1">
      <alignment horizontal="right" vertical="center"/>
      <protection/>
    </xf>
    <xf numFmtId="166" fontId="30" fillId="25" borderId="10" xfId="55" applyNumberFormat="1" applyFont="1" applyFill="1" applyBorder="1" applyAlignment="1">
      <alignment horizontal="center" vertical="center"/>
      <protection/>
    </xf>
    <xf numFmtId="164" fontId="30" fillId="25" borderId="0" xfId="55" applyFont="1" applyFill="1">
      <alignment/>
      <protection/>
    </xf>
    <xf numFmtId="164" fontId="37" fillId="25" borderId="0" xfId="55" applyFont="1" applyFill="1" applyBorder="1" applyAlignment="1">
      <alignment horizontal="center"/>
      <protection/>
    </xf>
    <xf numFmtId="164" fontId="37" fillId="25" borderId="0" xfId="55" applyFont="1" applyFill="1">
      <alignment/>
      <protection/>
    </xf>
    <xf numFmtId="164" fontId="37" fillId="25" borderId="0" xfId="55" applyFont="1" applyFill="1" applyBorder="1" applyAlignment="1">
      <alignment horizontal="center" wrapText="1"/>
      <protection/>
    </xf>
    <xf numFmtId="164" fontId="37" fillId="25" borderId="0" xfId="55" applyFont="1" applyFill="1" applyAlignment="1">
      <alignment wrapText="1"/>
      <protection/>
    </xf>
    <xf numFmtId="164" fontId="30" fillId="25" borderId="0" xfId="55" applyFont="1" applyFill="1" applyAlignment="1">
      <alignment wrapText="1"/>
      <protection/>
    </xf>
    <xf numFmtId="164" fontId="30" fillId="25" borderId="10" xfId="55" applyFont="1" applyFill="1" applyBorder="1" applyAlignment="1">
      <alignment horizontal="center" wrapText="1"/>
      <protection/>
    </xf>
    <xf numFmtId="164" fontId="31" fillId="25" borderId="10" xfId="55" applyFont="1" applyFill="1" applyBorder="1" applyAlignment="1">
      <alignment horizontal="center"/>
      <protection/>
    </xf>
    <xf numFmtId="164" fontId="30" fillId="25" borderId="10" xfId="55" applyFont="1" applyFill="1" applyBorder="1" applyAlignment="1">
      <alignment horizontal="center" vertical="center"/>
      <protection/>
    </xf>
    <xf numFmtId="166" fontId="37" fillId="25" borderId="10" xfId="55" applyNumberFormat="1" applyFont="1" applyFill="1" applyBorder="1" applyAlignment="1">
      <alignment horizontal="center" vertical="center"/>
      <protection/>
    </xf>
    <xf numFmtId="164" fontId="37" fillId="25" borderId="0" xfId="55" applyFont="1" applyFill="1" applyAlignment="1">
      <alignment horizontal="right" vertical="center"/>
      <protection/>
    </xf>
    <xf numFmtId="164" fontId="38" fillId="25" borderId="0" xfId="55" applyFont="1" applyFill="1" applyBorder="1" applyAlignment="1">
      <alignment horizontal="right"/>
      <protection/>
    </xf>
    <xf numFmtId="164" fontId="34" fillId="25" borderId="0" xfId="55" applyFont="1" applyFill="1" applyBorder="1" applyAlignment="1">
      <alignment/>
      <protection/>
    </xf>
    <xf numFmtId="164" fontId="34" fillId="25" borderId="0" xfId="55" applyFont="1" applyFill="1" applyBorder="1" applyAlignment="1">
      <alignment horizontal="right" vertical="center" wrapText="1"/>
      <protection/>
    </xf>
    <xf numFmtId="164" fontId="34" fillId="25" borderId="0" xfId="55" applyFont="1" applyFill="1" applyBorder="1" applyAlignment="1">
      <alignment vertical="center" wrapText="1"/>
      <protection/>
    </xf>
    <xf numFmtId="164" fontId="34" fillId="25" borderId="0" xfId="55" applyFont="1" applyFill="1" applyBorder="1" applyAlignment="1">
      <alignment horizontal="left" wrapText="1"/>
      <protection/>
    </xf>
    <xf numFmtId="164" fontId="34" fillId="25" borderId="16" xfId="55" applyFont="1" applyFill="1" applyBorder="1" applyAlignment="1">
      <alignment horizontal="center"/>
      <protection/>
    </xf>
    <xf numFmtId="164" fontId="34" fillId="25" borderId="0" xfId="55" applyFont="1" applyFill="1" applyBorder="1" applyAlignment="1">
      <alignment horizontal="right" wrapText="1"/>
      <protection/>
    </xf>
    <xf numFmtId="164" fontId="34" fillId="25" borderId="0" xfId="55" applyFont="1" applyFill="1" applyBorder="1" applyAlignment="1">
      <alignment vertical="top" wrapText="1"/>
      <protection/>
    </xf>
    <xf numFmtId="164" fontId="34" fillId="25" borderId="10" xfId="55" applyFont="1" applyFill="1" applyBorder="1" applyAlignment="1">
      <alignment horizontal="center"/>
      <protection/>
    </xf>
    <xf numFmtId="164" fontId="34" fillId="25" borderId="0" xfId="55" applyFont="1" applyFill="1" applyAlignment="1">
      <alignment vertical="center" wrapText="1"/>
      <protection/>
    </xf>
    <xf numFmtId="164" fontId="34" fillId="25" borderId="17" xfId="55" applyFont="1" applyFill="1" applyBorder="1" applyAlignment="1">
      <alignment wrapText="1"/>
      <protection/>
    </xf>
    <xf numFmtId="164" fontId="33" fillId="25" borderId="18" xfId="55" applyFont="1" applyFill="1" applyBorder="1" applyAlignment="1">
      <alignment horizontal="center"/>
      <protection/>
    </xf>
    <xf numFmtId="164" fontId="33" fillId="25" borderId="19" xfId="55" applyFont="1" applyFill="1" applyBorder="1" applyAlignment="1">
      <alignment horizontal="center"/>
      <protection/>
    </xf>
    <xf numFmtId="164" fontId="33" fillId="25" borderId="20" xfId="55" applyFont="1" applyFill="1" applyBorder="1" applyAlignment="1">
      <alignment horizontal="center"/>
      <protection/>
    </xf>
    <xf numFmtId="164" fontId="34" fillId="25" borderId="10" xfId="55" applyFont="1" applyFill="1" applyBorder="1" applyAlignment="1">
      <alignment/>
      <protection/>
    </xf>
    <xf numFmtId="164" fontId="33" fillId="25" borderId="0" xfId="55" applyFont="1" applyFill="1" applyBorder="1" applyAlignment="1">
      <alignment/>
      <protection/>
    </xf>
    <xf numFmtId="164" fontId="34" fillId="25" borderId="16" xfId="55" applyFont="1" applyFill="1" applyBorder="1">
      <alignment/>
      <protection/>
    </xf>
    <xf numFmtId="164" fontId="28" fillId="25" borderId="10" xfId="55" applyFont="1" applyFill="1" applyBorder="1" applyAlignment="1">
      <alignment horizontal="center" vertical="center" wrapText="1"/>
      <protection/>
    </xf>
    <xf numFmtId="164" fontId="34" fillId="25" borderId="16" xfId="55" applyFont="1" applyFill="1" applyBorder="1" applyAlignment="1">
      <alignment vertical="center" wrapText="1"/>
      <protection/>
    </xf>
    <xf numFmtId="164" fontId="34" fillId="25" borderId="21" xfId="55" applyFont="1" applyFill="1" applyBorder="1" applyAlignment="1">
      <alignment horizontal="center" vertical="center" wrapText="1"/>
      <protection/>
    </xf>
    <xf numFmtId="164" fontId="34" fillId="25" borderId="17" xfId="55" applyFont="1" applyFill="1" applyBorder="1" applyAlignment="1">
      <alignment horizontal="center"/>
      <protection/>
    </xf>
    <xf numFmtId="164" fontId="34" fillId="25" borderId="21" xfId="55" applyFont="1" applyFill="1" applyBorder="1">
      <alignment/>
      <protection/>
    </xf>
    <xf numFmtId="164" fontId="34" fillId="25" borderId="20" xfId="55" applyFont="1" applyFill="1" applyBorder="1">
      <alignment/>
      <protection/>
    </xf>
    <xf numFmtId="164" fontId="34" fillId="25" borderId="20" xfId="55" applyFont="1" applyFill="1" applyBorder="1" applyAlignment="1">
      <alignment horizontal="center"/>
      <protection/>
    </xf>
    <xf numFmtId="164" fontId="34" fillId="25" borderId="13" xfId="55" applyFont="1" applyFill="1" applyBorder="1" applyAlignment="1">
      <alignment horizontal="center"/>
      <protection/>
    </xf>
    <xf numFmtId="164" fontId="33" fillId="25" borderId="14" xfId="55" applyFont="1" applyFill="1" applyBorder="1" applyAlignment="1">
      <alignment horizontal="center"/>
      <protection/>
    </xf>
    <xf numFmtId="164" fontId="34" fillId="25" borderId="15" xfId="55" applyFont="1" applyFill="1" applyBorder="1" applyAlignment="1">
      <alignment horizontal="center"/>
      <protection/>
    </xf>
    <xf numFmtId="164" fontId="34" fillId="25" borderId="0" xfId="55" applyFont="1" applyFill="1" applyAlignment="1">
      <alignment horizontal="center"/>
      <protection/>
    </xf>
    <xf numFmtId="164" fontId="33" fillId="25" borderId="0" xfId="55" applyFont="1" applyFill="1" applyAlignment="1">
      <alignment horizontal="center"/>
      <protection/>
    </xf>
    <xf numFmtId="164" fontId="34" fillId="25" borderId="10" xfId="55" applyFont="1" applyFill="1" applyBorder="1" applyAlignment="1">
      <alignment horizontal="center" vertical="center" wrapText="1"/>
      <protection/>
    </xf>
    <xf numFmtId="164" fontId="34" fillId="25" borderId="21" xfId="55" applyFont="1" applyFill="1" applyBorder="1" applyAlignment="1">
      <alignment horizontal="center" vertical="top"/>
      <protection/>
    </xf>
    <xf numFmtId="164" fontId="41" fillId="25" borderId="0" xfId="55" applyFont="1" applyFill="1" applyBorder="1" applyAlignment="1">
      <alignment wrapText="1"/>
      <protection/>
    </xf>
    <xf numFmtId="164" fontId="41" fillId="25" borderId="17" xfId="55" applyFont="1" applyFill="1" applyBorder="1" applyAlignment="1">
      <alignment wrapText="1"/>
      <protection/>
    </xf>
    <xf numFmtId="164" fontId="41" fillId="25" borderId="0" xfId="55" applyFont="1" applyFill="1" applyAlignment="1">
      <alignment wrapText="1"/>
      <protection/>
    </xf>
    <xf numFmtId="164" fontId="37" fillId="24" borderId="0" xfId="55" applyFont="1" applyFill="1">
      <alignment/>
      <protection/>
    </xf>
    <xf numFmtId="164" fontId="37" fillId="25" borderId="0" xfId="55" applyFont="1" applyFill="1">
      <alignment/>
      <protection/>
    </xf>
    <xf numFmtId="164" fontId="42" fillId="24" borderId="0" xfId="55" applyFont="1" applyFill="1">
      <alignment/>
      <protection/>
    </xf>
    <xf numFmtId="164" fontId="43" fillId="25" borderId="0" xfId="55" applyFont="1" applyFill="1">
      <alignment/>
      <protection/>
    </xf>
    <xf numFmtId="164" fontId="44" fillId="25" borderId="0" xfId="55" applyFont="1" applyFill="1" applyBorder="1" applyAlignment="1">
      <alignment/>
      <protection/>
    </xf>
    <xf numFmtId="164" fontId="44" fillId="25" borderId="0" xfId="55" applyFont="1" applyFill="1">
      <alignment/>
      <protection/>
    </xf>
    <xf numFmtId="164" fontId="42" fillId="25" borderId="0" xfId="55" applyFont="1" applyFill="1">
      <alignment/>
      <protection/>
    </xf>
    <xf numFmtId="164" fontId="44" fillId="25" borderId="0" xfId="55" applyFont="1" applyFill="1" applyBorder="1">
      <alignment/>
      <protection/>
    </xf>
    <xf numFmtId="164" fontId="28" fillId="25" borderId="0" xfId="55" applyFont="1" applyFill="1" applyBorder="1" applyAlignment="1">
      <alignment/>
      <protection/>
    </xf>
    <xf numFmtId="164" fontId="30" fillId="24" borderId="0" xfId="55" applyFont="1" applyFill="1">
      <alignment/>
      <protection/>
    </xf>
    <xf numFmtId="164" fontId="45" fillId="25" borderId="0" xfId="55" applyFont="1" applyFill="1" applyBorder="1" applyAlignment="1">
      <alignment horizontal="center"/>
      <protection/>
    </xf>
    <xf numFmtId="164" fontId="30" fillId="25" borderId="0" xfId="55" applyFont="1" applyFill="1">
      <alignment/>
      <protection/>
    </xf>
    <xf numFmtId="164" fontId="46" fillId="24" borderId="0" xfId="55" applyFont="1" applyFill="1">
      <alignment/>
      <protection/>
    </xf>
    <xf numFmtId="164" fontId="46" fillId="25" borderId="0" xfId="55" applyFont="1" applyFill="1">
      <alignment/>
      <protection/>
    </xf>
    <xf numFmtId="164" fontId="46" fillId="25" borderId="0" xfId="55" applyFont="1" applyFill="1">
      <alignment/>
      <protection/>
    </xf>
    <xf numFmtId="164" fontId="46" fillId="25" borderId="0" xfId="55" applyFont="1" applyFill="1" applyAlignment="1">
      <alignment/>
      <protection/>
    </xf>
    <xf numFmtId="164" fontId="46" fillId="25" borderId="0" xfId="55" applyNumberFormat="1" applyFont="1" applyFill="1" applyBorder="1" applyAlignment="1">
      <alignment/>
      <protection/>
    </xf>
    <xf numFmtId="164" fontId="46" fillId="25" borderId="0" xfId="55" applyFont="1" applyFill="1" applyBorder="1" applyAlignment="1">
      <alignment horizontal="left"/>
      <protection/>
    </xf>
    <xf numFmtId="164" fontId="26" fillId="25" borderId="17" xfId="55" applyFont="1" applyFill="1" applyBorder="1" applyAlignment="1">
      <alignment horizontal="center"/>
      <protection/>
    </xf>
    <xf numFmtId="164" fontId="46" fillId="25" borderId="17" xfId="55" applyFont="1" applyFill="1" applyBorder="1" applyAlignment="1">
      <alignment horizontal="center"/>
      <protection/>
    </xf>
    <xf numFmtId="164" fontId="26" fillId="24" borderId="0" xfId="55" applyFont="1" applyFill="1">
      <alignment/>
      <protection/>
    </xf>
    <xf numFmtId="164" fontId="44" fillId="25" borderId="10" xfId="55" applyFont="1" applyFill="1" applyBorder="1" applyAlignment="1">
      <alignment horizontal="center" vertical="center" wrapText="1"/>
      <protection/>
    </xf>
    <xf numFmtId="164" fontId="44" fillId="25" borderId="10" xfId="55" applyFont="1" applyFill="1" applyBorder="1" applyAlignment="1">
      <alignment horizontal="center" vertical="center" wrapText="1"/>
      <protection/>
    </xf>
    <xf numFmtId="164" fontId="44" fillId="25" borderId="10" xfId="55" applyFont="1" applyFill="1" applyBorder="1" applyAlignment="1">
      <alignment horizontal="center" vertical="center"/>
      <protection/>
    </xf>
    <xf numFmtId="164" fontId="44" fillId="25" borderId="0" xfId="55" applyFont="1" applyFill="1" applyAlignment="1">
      <alignment vertical="center"/>
      <protection/>
    </xf>
    <xf numFmtId="164" fontId="26" fillId="25" borderId="0" xfId="55" applyFont="1" applyFill="1">
      <alignment/>
      <protection/>
    </xf>
    <xf numFmtId="164" fontId="44" fillId="25" borderId="10" xfId="55" applyFont="1" applyFill="1" applyBorder="1" applyAlignment="1">
      <alignment horizontal="center"/>
      <protection/>
    </xf>
    <xf numFmtId="164" fontId="44" fillId="25" borderId="15" xfId="55" applyFont="1" applyFill="1" applyBorder="1" applyAlignment="1">
      <alignment horizontal="center"/>
      <protection/>
    </xf>
    <xf numFmtId="164" fontId="44" fillId="25" borderId="10" xfId="55" applyFont="1" applyFill="1" applyBorder="1" applyAlignment="1">
      <alignment horizontal="center"/>
      <protection/>
    </xf>
    <xf numFmtId="164" fontId="44" fillId="25" borderId="19" xfId="55" applyFont="1" applyFill="1" applyBorder="1" applyAlignment="1">
      <alignment horizontal="center"/>
      <protection/>
    </xf>
    <xf numFmtId="164" fontId="44" fillId="25" borderId="15" xfId="55" applyFont="1" applyFill="1" applyBorder="1" applyAlignment="1">
      <alignment horizontal="left" vertical="center" wrapText="1"/>
      <protection/>
    </xf>
    <xf numFmtId="164" fontId="44" fillId="25" borderId="21" xfId="55" applyFont="1" applyFill="1" applyBorder="1" applyAlignment="1">
      <alignment horizontal="center"/>
      <protection/>
    </xf>
    <xf numFmtId="167" fontId="37" fillId="25" borderId="10" xfId="55" applyNumberFormat="1" applyFont="1" applyFill="1" applyBorder="1" applyAlignment="1">
      <alignment horizontal="right" wrapText="1"/>
      <protection/>
    </xf>
    <xf numFmtId="164" fontId="44" fillId="25" borderId="13" xfId="55" applyFont="1" applyFill="1" applyBorder="1">
      <alignment/>
      <protection/>
    </xf>
    <xf numFmtId="166" fontId="44" fillId="25" borderId="15" xfId="55" applyNumberFormat="1" applyFont="1" applyFill="1" applyBorder="1" applyAlignment="1">
      <alignment wrapText="1"/>
      <protection/>
    </xf>
    <xf numFmtId="164" fontId="44" fillId="25" borderId="10" xfId="55" applyFont="1" applyFill="1" applyBorder="1" applyAlignment="1">
      <alignment horizontal="center" wrapText="1"/>
      <protection/>
    </xf>
    <xf numFmtId="164" fontId="44" fillId="25" borderId="16" xfId="55" applyFont="1" applyFill="1" applyBorder="1">
      <alignment/>
      <protection/>
    </xf>
    <xf numFmtId="164" fontId="44" fillId="25" borderId="19" xfId="55" applyFont="1" applyFill="1" applyBorder="1">
      <alignment/>
      <protection/>
    </xf>
    <xf numFmtId="164" fontId="44" fillId="25" borderId="15" xfId="55" applyFont="1" applyFill="1" applyBorder="1" applyAlignment="1">
      <alignment vertical="center" wrapText="1"/>
      <protection/>
    </xf>
    <xf numFmtId="164" fontId="44" fillId="25" borderId="13" xfId="55" applyFont="1" applyFill="1" applyBorder="1" applyAlignment="1">
      <alignment wrapText="1"/>
      <protection/>
    </xf>
    <xf numFmtId="164" fontId="44" fillId="25" borderId="15" xfId="55" applyFont="1" applyFill="1" applyBorder="1" applyAlignment="1">
      <alignment wrapText="1"/>
      <protection/>
    </xf>
    <xf numFmtId="164" fontId="44" fillId="25" borderId="16" xfId="55" applyFont="1" applyFill="1" applyBorder="1">
      <alignment/>
      <protection/>
    </xf>
    <xf numFmtId="164" fontId="44" fillId="25" borderId="19" xfId="55" applyFont="1" applyFill="1" applyBorder="1" applyAlignment="1">
      <alignment horizontal="left" wrapText="1"/>
      <protection/>
    </xf>
    <xf numFmtId="164" fontId="44" fillId="25" borderId="15" xfId="55" applyFont="1" applyFill="1" applyBorder="1" applyAlignment="1">
      <alignment horizontal="left" wrapText="1"/>
      <protection/>
    </xf>
    <xf numFmtId="164" fontId="44" fillId="25" borderId="22" xfId="55" applyFont="1" applyFill="1" applyBorder="1">
      <alignment/>
      <protection/>
    </xf>
    <xf numFmtId="164" fontId="44" fillId="25" borderId="22" xfId="55" applyFont="1" applyFill="1" applyBorder="1">
      <alignment/>
      <protection/>
    </xf>
    <xf numFmtId="164" fontId="44" fillId="25" borderId="22" xfId="55" applyFont="1" applyFill="1" applyBorder="1" applyAlignment="1">
      <alignment horizontal="left" wrapText="1"/>
      <protection/>
    </xf>
    <xf numFmtId="164" fontId="44" fillId="25" borderId="13" xfId="55" applyFont="1" applyFill="1" applyBorder="1">
      <alignment/>
      <protection/>
    </xf>
    <xf numFmtId="167" fontId="37" fillId="25" borderId="10" xfId="55" applyNumberFormat="1" applyFont="1" applyFill="1" applyBorder="1" applyAlignment="1">
      <alignment horizontal="center" wrapText="1"/>
      <protection/>
    </xf>
    <xf numFmtId="167" fontId="37" fillId="25" borderId="23" xfId="55" applyNumberFormat="1" applyFont="1" applyFill="1" applyBorder="1" applyAlignment="1">
      <alignment horizontal="right" wrapText="1"/>
      <protection/>
    </xf>
    <xf numFmtId="164" fontId="44" fillId="25" borderId="15" xfId="55" applyFont="1" applyFill="1" applyBorder="1" applyAlignment="1">
      <alignment horizontal="center" wrapText="1"/>
      <protection/>
    </xf>
    <xf numFmtId="164" fontId="44" fillId="25" borderId="15" xfId="55" applyFont="1" applyFill="1" applyBorder="1" applyAlignment="1">
      <alignment horizontal="left" indent="3"/>
      <protection/>
    </xf>
    <xf numFmtId="167" fontId="26" fillId="25" borderId="10" xfId="55" applyNumberFormat="1" applyFont="1" applyFill="1" applyBorder="1" applyAlignment="1">
      <alignment horizontal="center" wrapText="1"/>
      <protection/>
    </xf>
    <xf numFmtId="167" fontId="37" fillId="25" borderId="13" xfId="55" applyNumberFormat="1" applyFont="1" applyFill="1" applyBorder="1" applyAlignment="1">
      <alignment horizontal="right" wrapText="1"/>
      <protection/>
    </xf>
    <xf numFmtId="164" fontId="44" fillId="25" borderId="13" xfId="55" applyFont="1" applyFill="1" applyBorder="1" applyAlignment="1">
      <alignment horizontal="center"/>
      <protection/>
    </xf>
    <xf numFmtId="164" fontId="44" fillId="25" borderId="12" xfId="55" applyFont="1" applyFill="1" applyBorder="1" applyAlignment="1">
      <alignment horizontal="left" wrapText="1"/>
      <protection/>
    </xf>
    <xf numFmtId="167" fontId="44" fillId="25" borderId="10" xfId="55" applyNumberFormat="1" applyFont="1" applyFill="1" applyBorder="1" applyAlignment="1">
      <alignment horizontal="center" wrapText="1"/>
      <protection/>
    </xf>
    <xf numFmtId="164" fontId="44" fillId="25" borderId="19" xfId="55" applyFont="1" applyFill="1" applyBorder="1">
      <alignment/>
      <protection/>
    </xf>
    <xf numFmtId="167" fontId="34" fillId="25" borderId="13" xfId="55" applyNumberFormat="1" applyFont="1" applyFill="1" applyBorder="1" applyAlignment="1">
      <alignment horizontal="right" wrapText="1"/>
      <protection/>
    </xf>
    <xf numFmtId="164" fontId="44" fillId="25" borderId="15" xfId="55" applyFont="1" applyFill="1" applyBorder="1">
      <alignment/>
      <protection/>
    </xf>
    <xf numFmtId="164" fontId="44" fillId="25" borderId="15" xfId="55" applyFont="1" applyFill="1" applyBorder="1" applyAlignment="1">
      <alignment horizontal="center" vertical="center" wrapText="1"/>
      <protection/>
    </xf>
    <xf numFmtId="167" fontId="34" fillId="25" borderId="10" xfId="55" applyNumberFormat="1" applyFont="1" applyFill="1" applyBorder="1" applyAlignment="1">
      <alignment horizontal="right" wrapText="1"/>
      <protection/>
    </xf>
    <xf numFmtId="167" fontId="34" fillId="25" borderId="15" xfId="55" applyNumberFormat="1" applyFont="1" applyFill="1" applyBorder="1" applyAlignment="1">
      <alignment horizontal="right" wrapText="1"/>
      <protection/>
    </xf>
    <xf numFmtId="166" fontId="44" fillId="25" borderId="13" xfId="55" applyNumberFormat="1" applyFont="1" applyFill="1" applyBorder="1" applyAlignment="1">
      <alignment horizontal="center"/>
      <protection/>
    </xf>
    <xf numFmtId="166" fontId="44" fillId="25" borderId="15" xfId="55" applyNumberFormat="1" applyFont="1" applyFill="1" applyBorder="1" applyAlignment="1">
      <alignment horizontal="center"/>
      <protection/>
    </xf>
    <xf numFmtId="166" fontId="44" fillId="25" borderId="10" xfId="55" applyNumberFormat="1" applyFont="1" applyFill="1" applyBorder="1" applyAlignment="1">
      <alignment horizontal="center"/>
      <protection/>
    </xf>
    <xf numFmtId="166" fontId="44" fillId="25" borderId="22" xfId="55" applyNumberFormat="1" applyFont="1" applyFill="1" applyBorder="1" applyAlignment="1">
      <alignment horizontal="center"/>
      <protection/>
    </xf>
    <xf numFmtId="167" fontId="37" fillId="25" borderId="13" xfId="55" applyNumberFormat="1" applyFont="1" applyFill="1" applyBorder="1" applyAlignment="1">
      <alignment wrapText="1"/>
      <protection/>
    </xf>
    <xf numFmtId="164" fontId="44" fillId="25" borderId="24" xfId="55" applyFont="1" applyFill="1" applyBorder="1" applyAlignment="1">
      <alignment horizontal="center"/>
      <protection/>
    </xf>
    <xf numFmtId="167" fontId="44" fillId="25" borderId="24" xfId="55" applyNumberFormat="1" applyFont="1" applyFill="1" applyBorder="1" applyAlignment="1">
      <alignment horizontal="center" wrapText="1"/>
      <protection/>
    </xf>
    <xf numFmtId="167" fontId="44" fillId="25" borderId="10" xfId="55" applyNumberFormat="1" applyFont="1" applyFill="1" applyBorder="1" applyAlignment="1">
      <alignment horizontal="right" wrapText="1"/>
      <protection/>
    </xf>
    <xf numFmtId="164" fontId="44" fillId="25" borderId="21" xfId="55" applyFont="1" applyFill="1" applyBorder="1">
      <alignment/>
      <protection/>
    </xf>
    <xf numFmtId="164" fontId="44" fillId="25" borderId="0" xfId="55" applyFont="1" applyFill="1" applyBorder="1" applyAlignment="1">
      <alignment vertical="top" wrapText="1"/>
      <protection/>
    </xf>
    <xf numFmtId="164" fontId="44" fillId="25" borderId="22" xfId="55" applyFont="1" applyFill="1" applyBorder="1" applyAlignment="1">
      <alignment horizontal="center"/>
      <protection/>
    </xf>
    <xf numFmtId="164" fontId="26" fillId="25" borderId="0" xfId="55" applyFont="1" applyFill="1" applyAlignment="1">
      <alignment vertical="top"/>
      <protection/>
    </xf>
    <xf numFmtId="164" fontId="47" fillId="25" borderId="0" xfId="55" applyFont="1" applyFill="1" applyBorder="1" applyAlignment="1">
      <alignment horizontal="justify" vertical="top" wrapText="1"/>
      <protection/>
    </xf>
    <xf numFmtId="164" fontId="47" fillId="25" borderId="0" xfId="55" applyFont="1" applyFill="1" applyBorder="1" applyAlignment="1">
      <alignment vertical="top" wrapText="1"/>
      <protection/>
    </xf>
    <xf numFmtId="164" fontId="48" fillId="25" borderId="0" xfId="55" applyFont="1" applyFill="1" applyAlignment="1">
      <alignment horizontal="justify" vertical="top" wrapText="1"/>
      <protection/>
    </xf>
    <xf numFmtId="164" fontId="48" fillId="25" borderId="0" xfId="55" applyFont="1" applyFill="1" applyAlignment="1">
      <alignment vertical="top" wrapText="1"/>
      <protection/>
    </xf>
    <xf numFmtId="164" fontId="44" fillId="25" borderId="0" xfId="55" applyFont="1" applyFill="1" applyAlignment="1">
      <alignment vertical="top" wrapText="1"/>
      <protection/>
    </xf>
    <xf numFmtId="164" fontId="44" fillId="25" borderId="0" xfId="55" applyFont="1" applyFill="1" applyBorder="1" applyAlignment="1">
      <alignment wrapText="1"/>
      <protection/>
    </xf>
    <xf numFmtId="167" fontId="44" fillId="25" borderId="23" xfId="55" applyNumberFormat="1" applyFont="1" applyFill="1" applyBorder="1" applyAlignment="1">
      <alignment horizontal="center" wrapText="1"/>
      <protection/>
    </xf>
    <xf numFmtId="164" fontId="44" fillId="25" borderId="0" xfId="55" applyFont="1" applyFill="1" applyAlignment="1">
      <alignment vertical="top"/>
      <protection/>
    </xf>
    <xf numFmtId="164" fontId="44" fillId="25" borderId="21" xfId="55" applyFont="1" applyFill="1" applyBorder="1" applyAlignment="1">
      <alignment horizontal="left" wrapText="1"/>
      <protection/>
    </xf>
    <xf numFmtId="164" fontId="44" fillId="25" borderId="17" xfId="55" applyFont="1" applyFill="1" applyBorder="1" applyAlignment="1">
      <alignment horizontal="left" wrapText="1"/>
      <protection/>
    </xf>
    <xf numFmtId="164" fontId="49" fillId="25" borderId="0" xfId="55" applyFont="1" applyFill="1" applyBorder="1" applyAlignment="1">
      <alignment horizontal="center"/>
      <protection/>
    </xf>
    <xf numFmtId="164" fontId="50" fillId="25" borderId="0" xfId="55" applyFont="1" applyFill="1" applyBorder="1" applyAlignment="1">
      <alignment horizontal="center" vertical="top"/>
      <protection/>
    </xf>
    <xf numFmtId="164" fontId="19" fillId="25" borderId="0" xfId="55" applyFont="1" applyFill="1" applyBorder="1" applyAlignment="1">
      <alignment wrapText="1"/>
      <protection/>
    </xf>
    <xf numFmtId="164" fontId="51" fillId="25" borderId="10" xfId="55" applyFont="1" applyFill="1" applyBorder="1" applyAlignment="1">
      <alignment horizontal="center"/>
      <protection/>
    </xf>
    <xf numFmtId="164" fontId="52" fillId="25" borderId="11" xfId="55" applyFont="1" applyFill="1" applyBorder="1" applyAlignment="1">
      <alignment horizontal="center"/>
      <protection/>
    </xf>
    <xf numFmtId="164" fontId="51" fillId="25" borderId="0" xfId="55" applyFont="1" applyFill="1" applyBorder="1" applyAlignment="1">
      <alignment horizontal="center"/>
      <protection/>
    </xf>
    <xf numFmtId="164" fontId="43" fillId="25" borderId="0" xfId="55" applyFont="1" applyFill="1" applyAlignment="1">
      <alignment horizontal="right"/>
      <protection/>
    </xf>
    <xf numFmtId="164" fontId="42" fillId="25" borderId="0" xfId="55" applyFont="1" applyFill="1" applyBorder="1" applyAlignment="1">
      <alignment horizontal="center"/>
      <protection/>
    </xf>
    <xf numFmtId="164" fontId="42" fillId="25" borderId="0" xfId="55" applyFont="1" applyFill="1" applyBorder="1">
      <alignment/>
      <protection/>
    </xf>
    <xf numFmtId="164" fontId="51" fillId="25" borderId="0" xfId="55" applyFont="1" applyFill="1" applyBorder="1" applyAlignment="1">
      <alignment/>
      <protection/>
    </xf>
    <xf numFmtId="164" fontId="46" fillId="25" borderId="0" xfId="55" applyFont="1" applyFill="1" applyBorder="1" applyAlignment="1">
      <alignment horizontal="left" vertical="top" wrapText="1"/>
      <protection/>
    </xf>
    <xf numFmtId="164" fontId="37" fillId="25" borderId="17" xfId="55" applyFont="1" applyFill="1" applyBorder="1" applyAlignment="1">
      <alignment horizontal="center"/>
      <protection/>
    </xf>
    <xf numFmtId="164" fontId="46" fillId="25" borderId="17" xfId="55" applyFont="1" applyFill="1" applyBorder="1" applyAlignment="1">
      <alignment horizontal="center"/>
      <protection/>
    </xf>
    <xf numFmtId="164" fontId="26" fillId="25" borderId="10" xfId="55" applyFont="1" applyFill="1" applyBorder="1" applyAlignment="1">
      <alignment horizontal="center" vertical="center"/>
      <protection/>
    </xf>
    <xf numFmtId="164" fontId="26" fillId="25" borderId="10" xfId="55" applyFont="1" applyFill="1" applyBorder="1" applyAlignment="1">
      <alignment horizontal="center" vertical="center" wrapText="1"/>
      <protection/>
    </xf>
    <xf numFmtId="164" fontId="26" fillId="25" borderId="10" xfId="55" applyFont="1" applyFill="1" applyBorder="1" applyAlignment="1">
      <alignment horizontal="center"/>
      <protection/>
    </xf>
    <xf numFmtId="164" fontId="44" fillId="24" borderId="0" xfId="55" applyFont="1" applyFill="1">
      <alignment/>
      <protection/>
    </xf>
    <xf numFmtId="164" fontId="44" fillId="25" borderId="0" xfId="55" applyFont="1" applyFill="1">
      <alignment/>
      <protection/>
    </xf>
    <xf numFmtId="164" fontId="26" fillId="25" borderId="24" xfId="55" applyFont="1" applyFill="1" applyBorder="1" applyAlignment="1">
      <alignment horizontal="center"/>
      <protection/>
    </xf>
    <xf numFmtId="164" fontId="37" fillId="25" borderId="10" xfId="55" applyNumberFormat="1" applyFont="1" applyFill="1" applyBorder="1" applyAlignment="1">
      <alignment horizontal="center" wrapText="1"/>
      <protection/>
    </xf>
    <xf numFmtId="167" fontId="37" fillId="25" borderId="10" xfId="55" applyNumberFormat="1" applyFont="1" applyFill="1" applyBorder="1" applyAlignment="1">
      <alignment horizontal="center" wrapText="1"/>
      <protection/>
    </xf>
    <xf numFmtId="167" fontId="37" fillId="25" borderId="10" xfId="55" applyNumberFormat="1" applyFont="1" applyFill="1" applyBorder="1" applyAlignment="1">
      <alignment horizontal="right" wrapText="1"/>
      <protection/>
    </xf>
    <xf numFmtId="164" fontId="26" fillId="25" borderId="16" xfId="55" applyFont="1" applyFill="1" applyBorder="1" applyAlignment="1">
      <alignment/>
      <protection/>
    </xf>
    <xf numFmtId="164" fontId="49" fillId="25" borderId="0" xfId="55" applyFont="1" applyFill="1" applyBorder="1" applyAlignment="1">
      <alignment/>
      <protection/>
    </xf>
    <xf numFmtId="164" fontId="26" fillId="25" borderId="0" xfId="55" applyFont="1" applyFill="1" applyBorder="1" applyAlignment="1">
      <alignment/>
      <protection/>
    </xf>
    <xf numFmtId="164" fontId="26" fillId="25" borderId="20" xfId="55" applyFont="1" applyFill="1" applyBorder="1" applyAlignment="1">
      <alignment/>
      <protection/>
    </xf>
    <xf numFmtId="164" fontId="26" fillId="25" borderId="16" xfId="0" applyFont="1" applyFill="1" applyBorder="1" applyAlignment="1">
      <alignment/>
    </xf>
    <xf numFmtId="164" fontId="26" fillId="25" borderId="0" xfId="0" applyFont="1" applyFill="1" applyBorder="1" applyAlignment="1">
      <alignment/>
    </xf>
    <xf numFmtId="164" fontId="44" fillId="25" borderId="17" xfId="0" applyFont="1" applyFill="1" applyBorder="1" applyAlignment="1">
      <alignment horizontal="center"/>
    </xf>
    <xf numFmtId="164" fontId="26" fillId="25" borderId="22" xfId="55" applyFont="1" applyFill="1" applyBorder="1" applyAlignment="1">
      <alignment vertical="top"/>
      <protection/>
    </xf>
    <xf numFmtId="164" fontId="26" fillId="25" borderId="17" xfId="55" applyFont="1" applyFill="1" applyBorder="1" applyAlignment="1">
      <alignment vertical="top"/>
      <protection/>
    </xf>
    <xf numFmtId="164" fontId="26" fillId="25" borderId="25" xfId="55" applyFont="1" applyFill="1" applyBorder="1" applyAlignment="1">
      <alignment vertical="top"/>
      <protection/>
    </xf>
    <xf numFmtId="164" fontId="26" fillId="25" borderId="16" xfId="55" applyFont="1" applyFill="1" applyBorder="1" applyAlignment="1">
      <alignment vertical="top"/>
      <protection/>
    </xf>
    <xf numFmtId="164" fontId="26" fillId="25" borderId="18" xfId="55" applyFont="1" applyFill="1" applyBorder="1" applyAlignment="1">
      <alignment horizontal="left" indent="2"/>
      <protection/>
    </xf>
    <xf numFmtId="164" fontId="37" fillId="25" borderId="24" xfId="55" applyNumberFormat="1" applyFont="1" applyFill="1" applyBorder="1" applyAlignment="1">
      <alignment horizontal="center" wrapText="1"/>
      <protection/>
    </xf>
    <xf numFmtId="167" fontId="37" fillId="25" borderId="24" xfId="55" applyNumberFormat="1" applyFont="1" applyFill="1" applyBorder="1" applyAlignment="1">
      <alignment horizontal="right" wrapText="1"/>
      <protection/>
    </xf>
    <xf numFmtId="164" fontId="26" fillId="25" borderId="20" xfId="55" applyFont="1" applyFill="1" applyBorder="1" applyAlignment="1">
      <alignment horizontal="left" indent="1"/>
      <protection/>
    </xf>
    <xf numFmtId="164" fontId="26" fillId="25" borderId="16" xfId="0" applyFont="1" applyFill="1" applyBorder="1" applyAlignment="1">
      <alignment vertical="top"/>
    </xf>
    <xf numFmtId="164" fontId="26" fillId="25" borderId="17" xfId="0" applyFont="1" applyFill="1" applyBorder="1" applyAlignment="1">
      <alignment horizontal="center"/>
    </xf>
    <xf numFmtId="164" fontId="26" fillId="25" borderId="19" xfId="55" applyFont="1" applyFill="1" applyBorder="1" applyAlignment="1">
      <alignment vertical="top"/>
      <protection/>
    </xf>
    <xf numFmtId="164" fontId="26" fillId="25" borderId="21" xfId="55" applyFont="1" applyFill="1" applyBorder="1" applyAlignment="1">
      <alignment horizontal="left"/>
      <protection/>
    </xf>
    <xf numFmtId="164" fontId="26" fillId="25" borderId="19" xfId="55" applyFont="1" applyFill="1" applyBorder="1" applyAlignment="1">
      <alignment horizontal="center"/>
      <protection/>
    </xf>
    <xf numFmtId="164" fontId="26" fillId="25" borderId="0" xfId="55" applyFont="1" applyFill="1" applyBorder="1" applyAlignment="1">
      <alignment vertical="center"/>
      <protection/>
    </xf>
    <xf numFmtId="164" fontId="26" fillId="25" borderId="17" xfId="55" applyFont="1" applyFill="1" applyBorder="1" applyAlignment="1">
      <alignment horizontal="left" indent="2"/>
      <protection/>
    </xf>
    <xf numFmtId="164" fontId="26" fillId="25" borderId="22" xfId="55" applyFont="1" applyFill="1" applyBorder="1" applyAlignment="1">
      <alignment/>
      <protection/>
    </xf>
    <xf numFmtId="164" fontId="26" fillId="25" borderId="17" xfId="55" applyFont="1" applyFill="1" applyBorder="1" applyAlignment="1">
      <alignment/>
      <protection/>
    </xf>
    <xf numFmtId="164" fontId="26" fillId="25" borderId="20" xfId="55" applyFont="1" applyFill="1" applyBorder="1" applyAlignment="1">
      <alignment horizontal="left" wrapText="1" indent="1"/>
      <protection/>
    </xf>
    <xf numFmtId="164" fontId="0" fillId="25" borderId="17" xfId="0" applyFill="1" applyBorder="1" applyAlignment="1">
      <alignment/>
    </xf>
    <xf numFmtId="164" fontId="0" fillId="25" borderId="25" xfId="0" applyFill="1" applyBorder="1" applyAlignment="1">
      <alignment/>
    </xf>
    <xf numFmtId="164" fontId="37" fillId="25" borderId="22" xfId="55" applyFont="1" applyFill="1" applyBorder="1" applyAlignment="1">
      <alignment vertical="top"/>
      <protection/>
    </xf>
    <xf numFmtId="164" fontId="49" fillId="25" borderId="15" xfId="55" applyFont="1" applyFill="1" applyBorder="1" applyAlignment="1">
      <alignment vertical="center" wrapText="1"/>
      <protection/>
    </xf>
    <xf numFmtId="164" fontId="37" fillId="25" borderId="10" xfId="55" applyFont="1" applyFill="1" applyBorder="1" applyAlignment="1">
      <alignment horizontal="center"/>
      <protection/>
    </xf>
    <xf numFmtId="164" fontId="37" fillId="25" borderId="13" xfId="55" applyFont="1" applyFill="1" applyBorder="1" applyAlignment="1">
      <alignment vertical="top"/>
      <protection/>
    </xf>
    <xf numFmtId="164" fontId="49" fillId="25" borderId="15" xfId="55" applyFont="1" applyFill="1" applyBorder="1" applyAlignment="1">
      <alignment vertical="center"/>
      <protection/>
    </xf>
    <xf numFmtId="164" fontId="26" fillId="24" borderId="0" xfId="55" applyFont="1" applyFill="1" applyAlignment="1">
      <alignment/>
      <protection/>
    </xf>
    <xf numFmtId="164" fontId="26" fillId="25" borderId="19" xfId="55" applyFont="1" applyFill="1" applyBorder="1" applyAlignment="1">
      <alignment/>
      <protection/>
    </xf>
    <xf numFmtId="164" fontId="49" fillId="25" borderId="18" xfId="55" applyFont="1" applyFill="1" applyBorder="1" applyAlignment="1">
      <alignment horizontal="left"/>
      <protection/>
    </xf>
    <xf numFmtId="164" fontId="26" fillId="25" borderId="0" xfId="55" applyFont="1" applyFill="1" applyAlignment="1">
      <alignment/>
      <protection/>
    </xf>
    <xf numFmtId="164" fontId="26" fillId="25" borderId="17" xfId="55" applyFont="1" applyFill="1" applyBorder="1" applyAlignment="1">
      <alignment horizontal="center"/>
      <protection/>
    </xf>
    <xf numFmtId="164" fontId="26" fillId="25" borderId="17" xfId="55" applyFont="1" applyFill="1" applyBorder="1" applyAlignment="1">
      <alignment horizontal="left"/>
      <protection/>
    </xf>
    <xf numFmtId="164" fontId="26" fillId="25" borderId="18" xfId="55" applyFont="1" applyFill="1" applyBorder="1" applyAlignment="1">
      <alignment horizontal="left" indent="3"/>
      <protection/>
    </xf>
    <xf numFmtId="164" fontId="26" fillId="25" borderId="20" xfId="55" applyFont="1" applyFill="1" applyBorder="1" applyAlignment="1">
      <alignment horizontal="left" indent="2"/>
      <protection/>
    </xf>
    <xf numFmtId="164" fontId="49" fillId="25" borderId="13" xfId="55" applyFont="1" applyFill="1" applyBorder="1" applyAlignment="1">
      <alignment vertical="top"/>
      <protection/>
    </xf>
    <xf numFmtId="164" fontId="49" fillId="25" borderId="15" xfId="55" applyFont="1" applyFill="1" applyBorder="1" applyAlignment="1">
      <alignment horizontal="left" vertical="top" wrapText="1"/>
      <protection/>
    </xf>
    <xf numFmtId="164" fontId="49" fillId="25" borderId="15" xfId="55" applyFont="1" applyFill="1" applyBorder="1" applyAlignment="1">
      <alignment vertical="top" wrapText="1"/>
      <protection/>
    </xf>
    <xf numFmtId="164" fontId="26" fillId="25" borderId="13" xfId="55" applyFont="1" applyFill="1" applyBorder="1" applyAlignment="1">
      <alignment vertical="top"/>
      <protection/>
    </xf>
    <xf numFmtId="164" fontId="26" fillId="25" borderId="15" xfId="55" applyFont="1" applyFill="1" applyBorder="1" applyAlignment="1">
      <alignment/>
      <protection/>
    </xf>
    <xf numFmtId="164" fontId="37" fillId="25" borderId="0" xfId="55" applyFont="1" applyFill="1" applyBorder="1">
      <alignment/>
      <protection/>
    </xf>
    <xf numFmtId="164" fontId="37" fillId="25" borderId="0" xfId="55" applyFont="1" applyFill="1" applyBorder="1" applyAlignment="1">
      <alignment/>
      <protection/>
    </xf>
    <xf numFmtId="164" fontId="37" fillId="25" borderId="0" xfId="55" applyFont="1" applyFill="1" applyBorder="1" applyAlignment="1">
      <alignment horizontal="center"/>
      <protection/>
    </xf>
    <xf numFmtId="164" fontId="37" fillId="25" borderId="0" xfId="55" applyFont="1" applyFill="1" applyBorder="1" applyAlignment="1">
      <alignment horizontal="left"/>
      <protection/>
    </xf>
    <xf numFmtId="164" fontId="50" fillId="25" borderId="0" xfId="55" applyFont="1" applyFill="1" applyBorder="1" applyAlignment="1">
      <alignment horizontal="center" vertical="top"/>
      <protection/>
    </xf>
    <xf numFmtId="164" fontId="53" fillId="25" borderId="0" xfId="55" applyFont="1" applyFill="1" applyAlignment="1">
      <alignment horizontal="right"/>
      <protection/>
    </xf>
    <xf numFmtId="164" fontId="44" fillId="25" borderId="0" xfId="55" applyFont="1" applyFill="1" applyBorder="1" applyAlignment="1">
      <alignment horizontal="center"/>
      <protection/>
    </xf>
    <xf numFmtId="164" fontId="43" fillId="24" borderId="0" xfId="55" applyFont="1" applyFill="1">
      <alignment/>
      <protection/>
    </xf>
    <xf numFmtId="164" fontId="43" fillId="25" borderId="0" xfId="55" applyFont="1" applyFill="1" applyBorder="1" applyAlignment="1">
      <alignment horizontal="left"/>
      <protection/>
    </xf>
    <xf numFmtId="164" fontId="53" fillId="25" borderId="0" xfId="55" applyFont="1" applyFill="1" applyBorder="1" applyAlignment="1">
      <alignment horizontal="left" vertical="center"/>
      <protection/>
    </xf>
    <xf numFmtId="166" fontId="53" fillId="25" borderId="0" xfId="55" applyNumberFormat="1" applyFont="1" applyFill="1" applyBorder="1" applyAlignment="1">
      <alignment horizontal="center" vertical="center"/>
      <protection/>
    </xf>
    <xf numFmtId="164" fontId="28" fillId="25" borderId="0" xfId="55" applyFont="1" applyFill="1" applyBorder="1" applyAlignment="1">
      <alignment horizontal="center" vertical="center"/>
      <protection/>
    </xf>
    <xf numFmtId="164" fontId="46" fillId="25" borderId="0" xfId="55" applyFont="1" applyFill="1" applyBorder="1" applyAlignment="1">
      <alignment/>
      <protection/>
    </xf>
    <xf numFmtId="164" fontId="53" fillId="25" borderId="0" xfId="55" applyFont="1" applyFill="1" applyBorder="1" applyAlignment="1">
      <alignment/>
      <protection/>
    </xf>
    <xf numFmtId="164" fontId="53" fillId="25" borderId="0" xfId="55" applyFont="1" applyFill="1" applyBorder="1">
      <alignment/>
      <protection/>
    </xf>
    <xf numFmtId="164" fontId="43" fillId="24" borderId="0" xfId="55" applyFont="1" applyFill="1" applyBorder="1">
      <alignment/>
      <protection/>
    </xf>
    <xf numFmtId="164" fontId="31" fillId="25" borderId="0" xfId="55" applyFont="1" applyFill="1" applyBorder="1" applyAlignment="1">
      <alignment horizontal="center"/>
      <protection/>
    </xf>
    <xf numFmtId="164" fontId="38" fillId="25" borderId="0" xfId="55" applyFont="1" applyFill="1" applyAlignment="1">
      <alignment horizontal="center"/>
      <protection/>
    </xf>
    <xf numFmtId="164" fontId="26" fillId="25" borderId="0" xfId="55" applyFont="1" applyFill="1" applyBorder="1" applyAlignment="1">
      <alignment horizontal="center"/>
      <protection/>
    </xf>
    <xf numFmtId="164" fontId="46" fillId="25" borderId="17" xfId="55" applyFont="1" applyFill="1" applyBorder="1" applyAlignment="1">
      <alignment/>
      <protection/>
    </xf>
    <xf numFmtId="164" fontId="46" fillId="25" borderId="17" xfId="55" applyFont="1" applyFill="1" applyBorder="1" applyAlignment="1">
      <alignment horizontal="right"/>
      <protection/>
    </xf>
    <xf numFmtId="164" fontId="27" fillId="25" borderId="10" xfId="55" applyFont="1" applyFill="1" applyBorder="1" applyAlignment="1">
      <alignment horizontal="center" vertical="center"/>
      <protection/>
    </xf>
    <xf numFmtId="164" fontId="27" fillId="25" borderId="13" xfId="55" applyFont="1" applyFill="1" applyBorder="1" applyAlignment="1">
      <alignment horizontal="center" vertical="center" wrapText="1"/>
      <protection/>
    </xf>
    <xf numFmtId="164" fontId="27" fillId="25" borderId="10" xfId="55" applyFont="1" applyFill="1" applyBorder="1" applyAlignment="1">
      <alignment horizontal="center" vertical="center" wrapText="1"/>
      <protection/>
    </xf>
    <xf numFmtId="164" fontId="27" fillId="25" borderId="24" xfId="55" applyFont="1" applyFill="1" applyBorder="1" applyAlignment="1">
      <alignment horizontal="center" vertical="center" wrapText="1"/>
      <protection/>
    </xf>
    <xf numFmtId="164" fontId="27" fillId="25" borderId="10" xfId="55" applyFont="1" applyFill="1" applyBorder="1" applyAlignment="1">
      <alignment horizontal="center" vertical="center"/>
      <protection/>
    </xf>
    <xf numFmtId="164" fontId="27" fillId="25" borderId="15" xfId="55" applyFont="1" applyFill="1" applyBorder="1" applyAlignment="1">
      <alignment horizontal="center" vertical="center"/>
      <protection/>
    </xf>
    <xf numFmtId="164" fontId="42" fillId="25" borderId="10" xfId="55" applyFont="1" applyFill="1" applyBorder="1" applyAlignment="1">
      <alignment horizontal="center"/>
      <protection/>
    </xf>
    <xf numFmtId="164" fontId="44" fillId="25" borderId="13" xfId="55" applyFont="1" applyFill="1" applyBorder="1" applyAlignment="1">
      <alignment horizontal="center"/>
      <protection/>
    </xf>
    <xf numFmtId="164" fontId="43" fillId="25" borderId="19" xfId="55" applyFont="1" applyFill="1" applyBorder="1">
      <alignment/>
      <protection/>
    </xf>
    <xf numFmtId="164" fontId="27" fillId="25" borderId="15" xfId="55" applyFont="1" applyFill="1" applyBorder="1" applyAlignment="1">
      <alignment vertical="top" wrapText="1"/>
      <protection/>
    </xf>
    <xf numFmtId="166" fontId="53" fillId="25" borderId="10" xfId="55" applyNumberFormat="1" applyFont="1" applyFill="1" applyBorder="1" applyAlignment="1">
      <alignment horizontal="center" vertical="center"/>
      <protection/>
    </xf>
    <xf numFmtId="167" fontId="37" fillId="25" borderId="10" xfId="55" applyNumberFormat="1" applyFont="1" applyFill="1" applyBorder="1" applyAlignment="1">
      <alignment horizontal="right" vertical="center" wrapText="1"/>
      <protection/>
    </xf>
    <xf numFmtId="167" fontId="37" fillId="25" borderId="15" xfId="55" applyNumberFormat="1" applyFont="1" applyFill="1" applyBorder="1" applyAlignment="1">
      <alignment horizontal="right" vertical="center" wrapText="1"/>
      <protection/>
    </xf>
    <xf numFmtId="164" fontId="27" fillId="25" borderId="15" xfId="55" applyFont="1" applyFill="1" applyBorder="1" applyAlignment="1">
      <alignment wrapText="1"/>
      <protection/>
    </xf>
    <xf numFmtId="164" fontId="43" fillId="25" borderId="13" xfId="55" applyFont="1" applyFill="1" applyBorder="1">
      <alignment/>
      <protection/>
    </xf>
    <xf numFmtId="164" fontId="44" fillId="25" borderId="15" xfId="55" applyFont="1" applyFill="1" applyBorder="1" applyAlignment="1">
      <alignment horizontal="left" vertical="top" wrapText="1" indent="1"/>
      <protection/>
    </xf>
    <xf numFmtId="166" fontId="53" fillId="25" borderId="13" xfId="55" applyNumberFormat="1" applyFont="1" applyFill="1" applyBorder="1" applyAlignment="1">
      <alignment horizontal="center" vertical="center"/>
      <protection/>
    </xf>
    <xf numFmtId="167" fontId="26" fillId="25" borderId="10" xfId="55" applyNumberFormat="1" applyFont="1" applyFill="1" applyBorder="1" applyAlignment="1">
      <alignment horizontal="right" vertical="center" wrapText="1"/>
      <protection/>
    </xf>
    <xf numFmtId="164" fontId="27" fillId="25" borderId="15" xfId="55" applyFont="1" applyFill="1" applyBorder="1" applyAlignment="1">
      <alignment horizontal="left" vertical="center" wrapText="1" indent="1"/>
      <protection/>
    </xf>
    <xf numFmtId="164" fontId="27" fillId="25" borderId="15" xfId="55" applyFont="1" applyFill="1" applyBorder="1" applyAlignment="1">
      <alignment horizontal="left" vertical="top" wrapText="1" indent="1"/>
      <protection/>
    </xf>
    <xf numFmtId="164" fontId="19" fillId="24" borderId="0" xfId="55" applyFont="1" applyFill="1" applyBorder="1">
      <alignment/>
      <protection/>
    </xf>
    <xf numFmtId="164" fontId="19" fillId="25" borderId="0" xfId="55" applyFont="1" applyFill="1" applyBorder="1">
      <alignment/>
      <protection/>
    </xf>
    <xf numFmtId="164" fontId="27" fillId="25" borderId="0" xfId="55" applyFont="1" applyFill="1" applyBorder="1">
      <alignment/>
      <protection/>
    </xf>
    <xf numFmtId="164" fontId="49" fillId="25" borderId="0" xfId="55" applyFont="1" applyFill="1" applyBorder="1" applyAlignment="1">
      <alignment horizontal="center"/>
      <protection/>
    </xf>
    <xf numFmtId="164" fontId="27" fillId="25" borderId="0" xfId="55" applyFont="1" applyFill="1" applyBorder="1" applyAlignment="1">
      <alignment horizontal="center" vertical="center"/>
      <protection/>
    </xf>
    <xf numFmtId="164" fontId="27" fillId="25" borderId="0" xfId="55" applyFont="1" applyFill="1" applyBorder="1" applyAlignment="1">
      <alignment horizontal="center" vertical="center" wrapText="1"/>
      <protection/>
    </xf>
    <xf numFmtId="164" fontId="27" fillId="25" borderId="0" xfId="55" applyFont="1" applyFill="1" applyBorder="1" applyAlignment="1">
      <alignment horizontal="center"/>
      <protection/>
    </xf>
    <xf numFmtId="164" fontId="27" fillId="25" borderId="0" xfId="55" applyFont="1" applyFill="1" applyBorder="1" applyAlignment="1">
      <alignment horizontal="center"/>
      <protection/>
    </xf>
    <xf numFmtId="164" fontId="27" fillId="25" borderId="0" xfId="55" applyFont="1" applyFill="1" applyBorder="1" applyAlignment="1">
      <alignment horizontal="left"/>
      <protection/>
    </xf>
    <xf numFmtId="164" fontId="27" fillId="25" borderId="0" xfId="55" applyFont="1" applyFill="1" applyBorder="1" applyAlignment="1">
      <alignment horizontal="left" wrapText="1" indent="1"/>
      <protection/>
    </xf>
    <xf numFmtId="164" fontId="27" fillId="25" borderId="0" xfId="55" applyFont="1" applyFill="1" applyBorder="1" applyAlignment="1">
      <alignment horizontal="center" vertical="center"/>
      <protection/>
    </xf>
    <xf numFmtId="164" fontId="27" fillId="25" borderId="0" xfId="55" applyFont="1" applyFill="1" applyBorder="1" applyAlignment="1">
      <alignment horizontal="center" wrapText="1"/>
      <protection/>
    </xf>
    <xf numFmtId="164" fontId="27" fillId="25" borderId="0" xfId="55" applyFont="1" applyFill="1" applyBorder="1" applyAlignment="1">
      <alignment vertical="center"/>
      <protection/>
    </xf>
    <xf numFmtId="164" fontId="28" fillId="25" borderId="0" xfId="55" applyFont="1" applyFill="1" applyBorder="1" applyAlignment="1">
      <alignment vertical="center"/>
      <protection/>
    </xf>
    <xf numFmtId="164" fontId="50" fillId="25" borderId="0" xfId="55" applyFont="1" applyFill="1" applyBorder="1" applyAlignment="1">
      <alignment horizontal="center" vertical="top" wrapText="1"/>
      <protection/>
    </xf>
    <xf numFmtId="164" fontId="19" fillId="25" borderId="0" xfId="55" applyFont="1" applyFill="1" applyAlignment="1">
      <alignment horizontal="right"/>
      <protection/>
    </xf>
    <xf numFmtId="164" fontId="22" fillId="25" borderId="0" xfId="55" applyFont="1" applyFill="1" applyAlignment="1">
      <alignment horizontal="center" vertical="center"/>
      <protection/>
    </xf>
    <xf numFmtId="164" fontId="22" fillId="25" borderId="0" xfId="55" applyFont="1" applyFill="1" applyBorder="1" applyAlignment="1">
      <alignment horizontal="center" vertical="center"/>
      <protection/>
    </xf>
    <xf numFmtId="164" fontId="31" fillId="25" borderId="0" xfId="55" applyFont="1" applyFill="1" applyBorder="1" applyAlignment="1">
      <alignment horizontal="center" wrapText="1"/>
      <protection/>
    </xf>
    <xf numFmtId="164" fontId="49" fillId="25" borderId="17" xfId="55" applyFont="1" applyFill="1" applyBorder="1" applyAlignment="1">
      <alignment horizontal="right"/>
      <protection/>
    </xf>
    <xf numFmtId="164" fontId="27" fillId="25" borderId="10" xfId="55" applyFont="1" applyFill="1" applyBorder="1" applyAlignment="1">
      <alignment horizontal="center" vertical="center" wrapText="1"/>
      <protection/>
    </xf>
    <xf numFmtId="164" fontId="27" fillId="25" borderId="10" xfId="55" applyFont="1" applyFill="1" applyBorder="1" applyAlignment="1">
      <alignment horizontal="center" wrapText="1"/>
      <protection/>
    </xf>
    <xf numFmtId="164" fontId="27" fillId="25" borderId="10" xfId="55" applyFont="1" applyFill="1" applyBorder="1" applyAlignment="1">
      <alignment horizontal="center"/>
      <protection/>
    </xf>
    <xf numFmtId="166" fontId="19" fillId="25" borderId="10" xfId="55" applyNumberFormat="1" applyFont="1" applyFill="1" applyBorder="1" applyAlignment="1">
      <alignment horizontal="center"/>
      <protection/>
    </xf>
    <xf numFmtId="164" fontId="19" fillId="25" borderId="10" xfId="55" applyFont="1" applyFill="1" applyBorder="1" applyAlignment="1">
      <alignment horizontal="left" wrapText="1"/>
      <protection/>
    </xf>
    <xf numFmtId="167" fontId="19" fillId="25" borderId="10" xfId="55" applyNumberFormat="1" applyFont="1" applyFill="1" applyBorder="1" applyAlignment="1">
      <alignment horizontal="right" wrapText="1"/>
      <protection/>
    </xf>
    <xf numFmtId="166" fontId="54" fillId="25" borderId="21" xfId="55" applyNumberFormat="1" applyFont="1" applyFill="1" applyBorder="1" applyAlignment="1">
      <alignment horizontal="right"/>
      <protection/>
    </xf>
    <xf numFmtId="166" fontId="19" fillId="25" borderId="18" xfId="55" applyNumberFormat="1" applyFont="1" applyFill="1" applyBorder="1" applyAlignment="1">
      <alignment horizontal="center"/>
      <protection/>
    </xf>
    <xf numFmtId="167" fontId="54" fillId="25" borderId="10" xfId="55" applyNumberFormat="1" applyFont="1" applyFill="1" applyBorder="1" applyAlignment="1">
      <alignment horizontal="right" wrapText="1"/>
      <protection/>
    </xf>
    <xf numFmtId="164" fontId="25" fillId="25" borderId="0" xfId="55" applyFont="1" applyFill="1" applyBorder="1" applyAlignment="1">
      <alignment horizontal="center"/>
      <protection/>
    </xf>
    <xf numFmtId="164" fontId="51" fillId="25" borderId="17" xfId="55" applyFont="1" applyFill="1" applyBorder="1" applyAlignment="1">
      <alignment horizontal="center"/>
      <protection/>
    </xf>
    <xf numFmtId="166" fontId="51" fillId="25" borderId="17" xfId="55" applyNumberFormat="1" applyFont="1" applyFill="1" applyBorder="1" applyAlignment="1">
      <alignment horizontal="center"/>
      <protection/>
    </xf>
    <xf numFmtId="164" fontId="23" fillId="25" borderId="21" xfId="55" applyFont="1" applyFill="1" applyBorder="1" applyAlignment="1">
      <alignment horizontal="center" vertical="top"/>
      <protection/>
    </xf>
    <xf numFmtId="164" fontId="42" fillId="25" borderId="17" xfId="55" applyFont="1" applyFill="1" applyBorder="1">
      <alignment/>
      <protection/>
    </xf>
    <xf numFmtId="164" fontId="23" fillId="25" borderId="0" xfId="55" applyFont="1" applyFill="1" applyBorder="1" applyAlignment="1">
      <alignment horizontal="left"/>
      <protection/>
    </xf>
    <xf numFmtId="164" fontId="23" fillId="25" borderId="0" xfId="55" applyFont="1" applyFill="1" applyAlignment="1">
      <alignment/>
      <protection/>
    </xf>
    <xf numFmtId="164" fontId="23" fillId="24" borderId="0" xfId="55" applyFont="1" applyFill="1" applyAlignment="1">
      <alignment/>
      <protection/>
    </xf>
    <xf numFmtId="164" fontId="43" fillId="25" borderId="0" xfId="55" applyFont="1" applyFill="1" applyBorder="1" applyAlignment="1">
      <alignment horizontal="left" vertical="center"/>
      <protection/>
    </xf>
    <xf numFmtId="166" fontId="43" fillId="25" borderId="0" xfId="55" applyNumberFormat="1" applyFont="1" applyFill="1" applyBorder="1" applyAlignment="1">
      <alignment horizontal="center" vertical="center"/>
      <protection/>
    </xf>
    <xf numFmtId="164" fontId="51" fillId="25" borderId="0" xfId="55" applyFont="1" applyFill="1" applyBorder="1" applyAlignment="1">
      <alignment horizontal="center" vertical="center"/>
      <protection/>
    </xf>
    <xf numFmtId="164" fontId="43" fillId="25" borderId="0" xfId="55" applyFont="1" applyFill="1" applyBorder="1" applyAlignment="1">
      <alignment/>
      <protection/>
    </xf>
    <xf numFmtId="164" fontId="43" fillId="25" borderId="0" xfId="55" applyFont="1" applyFill="1" applyBorder="1">
      <alignment/>
      <protection/>
    </xf>
    <xf numFmtId="164" fontId="55" fillId="25" borderId="0" xfId="55" applyFont="1" applyFill="1" applyBorder="1" applyAlignment="1">
      <alignment horizontal="center"/>
      <protection/>
    </xf>
    <xf numFmtId="164" fontId="49" fillId="25" borderId="17" xfId="55" applyFont="1" applyFill="1" applyBorder="1" applyAlignment="1">
      <alignment horizontal="center"/>
      <protection/>
    </xf>
    <xf numFmtId="164" fontId="27" fillId="25" borderId="13" xfId="55" applyFont="1" applyFill="1" applyBorder="1" applyAlignment="1">
      <alignment horizontal="left"/>
      <protection/>
    </xf>
    <xf numFmtId="164" fontId="27" fillId="25" borderId="15" xfId="55" applyFont="1" applyFill="1" applyBorder="1" applyAlignment="1">
      <alignment horizontal="left" vertical="center" wrapText="1"/>
      <protection/>
    </xf>
    <xf numFmtId="168" fontId="26" fillId="25" borderId="10" xfId="55" applyNumberFormat="1" applyFont="1" applyFill="1" applyBorder="1" applyAlignment="1">
      <alignment horizontal="center" vertical="center"/>
      <protection/>
    </xf>
    <xf numFmtId="164" fontId="27" fillId="25" borderId="15" xfId="55" applyFont="1" applyFill="1" applyBorder="1" applyAlignment="1">
      <alignment horizontal="left" wrapText="1" indent="1"/>
      <protection/>
    </xf>
    <xf numFmtId="164" fontId="27" fillId="25" borderId="19" xfId="55" applyFont="1" applyFill="1" applyBorder="1">
      <alignment/>
      <protection/>
    </xf>
    <xf numFmtId="164" fontId="27" fillId="25" borderId="18" xfId="55" applyFont="1" applyFill="1" applyBorder="1" applyAlignment="1">
      <alignment wrapText="1"/>
      <protection/>
    </xf>
    <xf numFmtId="167" fontId="26" fillId="25" borderId="10" xfId="55" applyNumberFormat="1" applyFont="1" applyFill="1" applyBorder="1" applyAlignment="1">
      <alignment horizontal="center" vertical="center"/>
      <protection/>
    </xf>
    <xf numFmtId="164" fontId="27" fillId="25" borderId="22" xfId="55" applyFont="1" applyFill="1" applyBorder="1">
      <alignment/>
      <protection/>
    </xf>
    <xf numFmtId="164" fontId="34" fillId="25" borderId="25" xfId="55" applyFont="1" applyFill="1" applyBorder="1">
      <alignment/>
      <protection/>
    </xf>
    <xf numFmtId="164" fontId="49" fillId="25" borderId="0" xfId="55" applyFont="1" applyFill="1" applyBorder="1" applyAlignment="1">
      <alignment horizontal="center" wrapText="1"/>
      <protection/>
    </xf>
    <xf numFmtId="164" fontId="27" fillId="25" borderId="0" xfId="55" applyFont="1" applyFill="1" applyBorder="1" applyAlignment="1">
      <alignment horizontal="left" wrapText="1"/>
      <protection/>
    </xf>
    <xf numFmtId="164" fontId="28" fillId="25" borderId="0" xfId="55" applyFont="1" applyFill="1" applyBorder="1" applyAlignment="1">
      <alignment horizontal="center" vertical="center"/>
      <protection/>
    </xf>
    <xf numFmtId="164" fontId="19" fillId="25" borderId="0" xfId="55" applyFont="1" applyFill="1" applyBorder="1" applyAlignment="1">
      <alignment horizontal="left"/>
      <protection/>
    </xf>
    <xf numFmtId="164" fontId="28" fillId="25" borderId="0" xfId="55" applyFont="1" applyFill="1" applyBorder="1" applyAlignment="1">
      <alignment horizontal="center" vertical="center" wrapText="1"/>
      <protection/>
    </xf>
    <xf numFmtId="164" fontId="37" fillId="25" borderId="0" xfId="55" applyFont="1" applyFill="1" applyBorder="1" applyAlignment="1">
      <alignment horizontal="center" vertical="center" wrapText="1"/>
      <protection/>
    </xf>
    <xf numFmtId="164" fontId="27" fillId="25" borderId="0" xfId="55" applyFont="1" applyFill="1" applyBorder="1" applyAlignment="1">
      <alignment horizontal="center" wrapText="1"/>
      <protection/>
    </xf>
    <xf numFmtId="164" fontId="50" fillId="25" borderId="0" xfId="55" applyFont="1" applyFill="1" applyBorder="1" applyAlignment="1">
      <alignment horizontal="center" vertical="top" wrapText="1"/>
      <protection/>
    </xf>
    <xf numFmtId="164" fontId="27" fillId="25" borderId="17" xfId="55" applyFont="1" applyFill="1" applyBorder="1" applyAlignment="1">
      <alignment horizontal="left" wrapText="1"/>
      <protection/>
    </xf>
    <xf numFmtId="164" fontId="23" fillId="25" borderId="0" xfId="55" applyFont="1" applyFill="1" applyBorder="1" applyAlignment="1">
      <alignment horizontal="left" wrapText="1"/>
      <protection/>
    </xf>
    <xf numFmtId="164" fontId="31" fillId="25" borderId="0" xfId="55" applyFont="1" applyFill="1" applyAlignment="1">
      <alignment horizontal="center" wrapText="1"/>
      <protection/>
    </xf>
    <xf numFmtId="164" fontId="27" fillId="25" borderId="15" xfId="55" applyFont="1" applyFill="1" applyBorder="1" applyAlignment="1">
      <alignment horizontal="left" wrapText="1"/>
      <protection/>
    </xf>
    <xf numFmtId="164" fontId="27" fillId="25" borderId="18" xfId="55" applyFont="1" applyFill="1" applyBorder="1">
      <alignment/>
      <protection/>
    </xf>
    <xf numFmtId="164" fontId="27" fillId="25" borderId="15" xfId="55" applyFont="1" applyFill="1" applyBorder="1" applyAlignment="1">
      <alignment horizontal="center" vertical="center"/>
      <protection/>
    </xf>
    <xf numFmtId="164" fontId="27" fillId="25" borderId="17" xfId="55" applyFont="1" applyFill="1" applyBorder="1" applyAlignment="1">
      <alignment/>
      <protection/>
    </xf>
    <xf numFmtId="164" fontId="34" fillId="25" borderId="17" xfId="55" applyFont="1" applyFill="1" applyBorder="1" applyAlignment="1">
      <alignment/>
      <protection/>
    </xf>
    <xf numFmtId="164" fontId="34" fillId="25" borderId="25" xfId="55" applyFont="1" applyFill="1" applyBorder="1" applyAlignment="1">
      <alignment/>
      <protection/>
    </xf>
    <xf numFmtId="164" fontId="34" fillId="25" borderId="0" xfId="55" applyFont="1" applyFill="1" applyBorder="1" applyAlignment="1">
      <alignment horizontal="left" wrapText="1"/>
      <protection/>
    </xf>
    <xf numFmtId="164" fontId="37" fillId="25" borderId="0" xfId="55" applyFont="1" applyFill="1" applyBorder="1" applyAlignment="1">
      <alignment horizontal="left" wrapText="1"/>
      <protection/>
    </xf>
    <xf numFmtId="164" fontId="42" fillId="25" borderId="0" xfId="55" applyFont="1" applyFill="1" applyBorder="1" applyAlignment="1">
      <alignment/>
      <protection/>
    </xf>
    <xf numFmtId="164" fontId="19" fillId="24" borderId="0" xfId="55" applyFont="1" applyFill="1" applyAlignment="1">
      <alignment/>
      <protection/>
    </xf>
    <xf numFmtId="164" fontId="31" fillId="25" borderId="0" xfId="55" applyFont="1" applyFill="1" applyBorder="1" applyAlignment="1">
      <alignment horizontal="center" vertical="center" wrapText="1"/>
      <protection/>
    </xf>
    <xf numFmtId="164" fontId="49" fillId="25" borderId="17" xfId="55" applyFont="1" applyFill="1" applyBorder="1" applyAlignment="1">
      <alignment/>
      <protection/>
    </xf>
    <xf numFmtId="164" fontId="27" fillId="25" borderId="13" xfId="55" applyFont="1" applyFill="1" applyBorder="1" applyAlignment="1">
      <alignment horizontal="center" vertical="center" wrapText="1"/>
      <protection/>
    </xf>
    <xf numFmtId="164" fontId="27" fillId="25" borderId="13" xfId="55" applyFont="1" applyFill="1" applyBorder="1" applyAlignment="1">
      <alignment horizontal="center"/>
      <protection/>
    </xf>
    <xf numFmtId="164" fontId="49" fillId="25" borderId="13" xfId="55" applyFont="1" applyFill="1" applyBorder="1" applyAlignment="1">
      <alignment horizontal="center" wrapText="1"/>
      <protection/>
    </xf>
    <xf numFmtId="164" fontId="27" fillId="25" borderId="15" xfId="55" applyFont="1" applyFill="1" applyBorder="1" applyAlignment="1">
      <alignment horizontal="left" vertical="top" wrapText="1"/>
      <protection/>
    </xf>
    <xf numFmtId="164" fontId="27" fillId="25" borderId="12" xfId="55" applyFont="1" applyFill="1" applyBorder="1" applyAlignment="1">
      <alignment horizontal="center"/>
      <protection/>
    </xf>
    <xf numFmtId="168" fontId="49" fillId="25" borderId="10" xfId="55" applyNumberFormat="1" applyFont="1" applyFill="1" applyBorder="1" applyAlignment="1">
      <alignment horizontal="center"/>
      <protection/>
    </xf>
    <xf numFmtId="168" fontId="49" fillId="25" borderId="15" xfId="55" applyNumberFormat="1" applyFont="1" applyFill="1" applyBorder="1" applyAlignment="1">
      <alignment horizontal="center"/>
      <protection/>
    </xf>
    <xf numFmtId="164" fontId="27" fillId="25" borderId="15" xfId="55" applyFont="1" applyFill="1" applyBorder="1" applyAlignment="1">
      <alignment vertical="top" wrapText="1"/>
      <protection/>
    </xf>
    <xf numFmtId="168" fontId="49" fillId="25" borderId="10" xfId="55" applyNumberFormat="1" applyFont="1" applyFill="1" applyBorder="1" applyAlignment="1">
      <alignment horizontal="right" wrapText="1"/>
      <protection/>
    </xf>
    <xf numFmtId="168" fontId="49" fillId="25" borderId="15" xfId="55" applyNumberFormat="1" applyFont="1" applyFill="1" applyBorder="1" applyAlignment="1">
      <alignment horizontal="right" wrapText="1"/>
      <protection/>
    </xf>
    <xf numFmtId="168" fontId="49" fillId="25" borderId="10" xfId="55" applyNumberFormat="1" applyFont="1" applyFill="1" applyBorder="1" applyAlignment="1">
      <alignment horizontal="center" wrapText="1"/>
      <protection/>
    </xf>
    <xf numFmtId="164" fontId="27" fillId="25" borderId="21" xfId="55" applyFont="1" applyFill="1" applyBorder="1" applyAlignment="1">
      <alignment horizontal="left"/>
      <protection/>
    </xf>
    <xf numFmtId="164" fontId="27" fillId="25" borderId="21" xfId="55" applyFont="1" applyFill="1" applyBorder="1" applyAlignment="1">
      <alignment horizontal="left" vertical="top" wrapText="1"/>
      <protection/>
    </xf>
    <xf numFmtId="164" fontId="27" fillId="25" borderId="21" xfId="55" applyFont="1" applyFill="1" applyBorder="1" applyAlignment="1">
      <alignment horizontal="center" vertical="center"/>
      <protection/>
    </xf>
    <xf numFmtId="164" fontId="28" fillId="25" borderId="12" xfId="55" applyFont="1" applyFill="1" applyBorder="1" applyAlignment="1">
      <alignment horizontal="center" vertical="center"/>
      <protection/>
    </xf>
    <xf numFmtId="164" fontId="19" fillId="24" borderId="0" xfId="55" applyFont="1" applyFill="1" applyAlignment="1">
      <alignment horizontal="center"/>
      <protection/>
    </xf>
    <xf numFmtId="164" fontId="19" fillId="25" borderId="17" xfId="55" applyFont="1" applyFill="1" applyBorder="1" applyAlignment="1">
      <alignment/>
      <protection/>
    </xf>
    <xf numFmtId="164" fontId="19" fillId="25" borderId="17" xfId="55" applyFont="1" applyFill="1" applyBorder="1" applyAlignment="1">
      <alignment horizontal="center"/>
      <protection/>
    </xf>
    <xf numFmtId="164" fontId="56" fillId="25" borderId="10" xfId="55" applyFont="1" applyFill="1" applyBorder="1" applyAlignment="1">
      <alignment horizontal="center" wrapText="1"/>
      <protection/>
    </xf>
    <xf numFmtId="164" fontId="19" fillId="25" borderId="13" xfId="55" applyFont="1" applyFill="1" applyBorder="1" applyAlignment="1">
      <alignment horizontal="left"/>
      <protection/>
    </xf>
    <xf numFmtId="164" fontId="28" fillId="25" borderId="10" xfId="55" applyFont="1" applyFill="1" applyBorder="1" applyAlignment="1">
      <alignment horizontal="center" vertical="center" wrapText="1"/>
      <protection/>
    </xf>
    <xf numFmtId="164" fontId="19" fillId="25" borderId="17" xfId="55" applyFont="1" applyFill="1" applyBorder="1" applyAlignment="1">
      <alignment horizontal="left"/>
      <protection/>
    </xf>
    <xf numFmtId="164" fontId="53" fillId="25" borderId="0" xfId="55" applyFont="1" applyFill="1" applyBorder="1" applyAlignment="1">
      <alignment horizontal="left" wrapText="1"/>
      <protection/>
    </xf>
    <xf numFmtId="164" fontId="1" fillId="24" borderId="0" xfId="55" applyFill="1">
      <alignment/>
      <protection/>
    </xf>
    <xf numFmtId="164" fontId="37" fillId="25" borderId="0" xfId="55" applyFont="1" applyFill="1" applyBorder="1" applyAlignment="1">
      <alignment wrapText="1"/>
      <protection/>
    </xf>
    <xf numFmtId="164" fontId="1" fillId="25" borderId="10" xfId="55" applyFont="1" applyFill="1" applyBorder="1" applyAlignment="1">
      <alignment horizontal="center"/>
      <protection/>
    </xf>
    <xf numFmtId="164" fontId="1" fillId="25" borderId="13" xfId="55" applyFont="1" applyFill="1" applyBorder="1" applyAlignment="1">
      <alignment horizontal="center"/>
      <protection/>
    </xf>
    <xf numFmtId="164" fontId="37" fillId="25" borderId="12" xfId="55" applyFont="1" applyFill="1" applyBorder="1" applyAlignment="1">
      <alignment horizontal="center"/>
      <protection/>
    </xf>
    <xf numFmtId="164" fontId="37" fillId="25" borderId="15" xfId="55" applyFont="1" applyFill="1" applyBorder="1">
      <alignment/>
      <protection/>
    </xf>
    <xf numFmtId="164" fontId="37" fillId="25" borderId="0" xfId="55" applyFont="1" applyFill="1" applyAlignment="1">
      <alignment wrapText="1"/>
      <protection/>
    </xf>
    <xf numFmtId="164" fontId="37" fillId="25" borderId="0" xfId="55" applyFont="1" applyFill="1" applyAlignment="1">
      <alignment horizontal="right"/>
      <protection/>
    </xf>
    <xf numFmtId="164" fontId="27" fillId="25" borderId="0" xfId="55" applyFont="1" applyFill="1">
      <alignment/>
      <protection/>
    </xf>
    <xf numFmtId="164" fontId="46" fillId="25" borderId="17" xfId="55" applyFont="1" applyFill="1" applyBorder="1" applyAlignment="1">
      <alignment horizontal="right"/>
      <protection/>
    </xf>
    <xf numFmtId="164" fontId="27" fillId="25" borderId="23" xfId="55" applyFont="1" applyFill="1" applyBorder="1" applyAlignment="1">
      <alignment horizontal="center" vertical="center" wrapText="1"/>
      <protection/>
    </xf>
    <xf numFmtId="168" fontId="26" fillId="25" borderId="13" xfId="55" applyNumberFormat="1" applyFont="1" applyFill="1" applyBorder="1" applyAlignment="1">
      <alignment horizontal="center" vertical="center"/>
      <protection/>
    </xf>
    <xf numFmtId="164" fontId="27" fillId="25" borderId="22" xfId="55" applyFont="1" applyFill="1" applyBorder="1" applyAlignment="1">
      <alignment horizontal="left"/>
      <protection/>
    </xf>
    <xf numFmtId="164" fontId="27" fillId="25" borderId="23" xfId="55" applyFont="1" applyFill="1" applyBorder="1" applyAlignment="1">
      <alignment horizontal="center" vertical="center"/>
      <protection/>
    </xf>
    <xf numFmtId="164" fontId="19" fillId="25" borderId="15" xfId="55" applyFont="1" applyFill="1" applyBorder="1" applyAlignment="1">
      <alignment/>
      <protection/>
    </xf>
    <xf numFmtId="164" fontId="26" fillId="25" borderId="0" xfId="55" applyFont="1" applyFill="1" applyBorder="1">
      <alignment/>
      <protection/>
    </xf>
    <xf numFmtId="164" fontId="28" fillId="25" borderId="17" xfId="55" applyFont="1" applyFill="1" applyBorder="1" applyAlignment="1">
      <alignment horizontal="center"/>
      <protection/>
    </xf>
    <xf numFmtId="166" fontId="28" fillId="25" borderId="17" xfId="55" applyNumberFormat="1" applyFont="1" applyFill="1" applyBorder="1" applyAlignment="1">
      <alignment horizontal="center"/>
      <protection/>
    </xf>
    <xf numFmtId="164" fontId="50" fillId="25" borderId="21" xfId="55" applyFont="1" applyFill="1" applyBorder="1" applyAlignment="1">
      <alignment horizontal="center" vertical="top"/>
      <protection/>
    </xf>
    <xf numFmtId="164" fontId="26" fillId="25" borderId="17" xfId="55" applyFont="1" applyFill="1" applyBorder="1">
      <alignment/>
      <protection/>
    </xf>
    <xf numFmtId="164" fontId="53" fillId="25" borderId="0" xfId="55" applyFont="1" applyFill="1" applyBorder="1" applyAlignment="1">
      <alignment horizontal="justify" vertical="top" wrapText="1"/>
      <protection/>
    </xf>
    <xf numFmtId="164" fontId="53" fillId="25" borderId="0" xfId="55" applyFont="1" applyFill="1" applyBorder="1" applyAlignment="1">
      <alignment horizontal="center" vertical="top"/>
      <protection/>
    </xf>
    <xf numFmtId="164" fontId="53" fillId="25" borderId="0" xfId="55" applyFont="1" applyFill="1" applyAlignment="1">
      <alignment vertical="top"/>
      <protection/>
    </xf>
    <xf numFmtId="164" fontId="57" fillId="25" borderId="0" xfId="55" applyFont="1" applyFill="1" applyAlignment="1">
      <alignment vertical="top"/>
      <protection/>
    </xf>
    <xf numFmtId="164" fontId="57" fillId="25" borderId="0" xfId="55" applyFont="1" applyFill="1" applyBorder="1" applyAlignment="1">
      <alignment horizontal="center" vertical="top"/>
      <protection/>
    </xf>
    <xf numFmtId="164" fontId="57" fillId="25" borderId="0" xfId="55" applyFont="1" applyFill="1" applyBorder="1" applyAlignment="1">
      <alignment horizontal="center" vertical="top" wrapText="1"/>
      <protection/>
    </xf>
    <xf numFmtId="164" fontId="53" fillId="25" borderId="0" xfId="55" applyFont="1" applyFill="1" applyBorder="1" applyAlignment="1">
      <alignment horizontal="left" vertical="top" wrapText="1"/>
      <protection/>
    </xf>
    <xf numFmtId="164" fontId="53" fillId="25" borderId="0" xfId="55" applyFont="1" applyFill="1" applyAlignment="1">
      <alignment vertical="top" wrapText="1"/>
      <protection/>
    </xf>
    <xf numFmtId="164" fontId="57" fillId="25" borderId="0" xfId="55" applyFont="1" applyFill="1" applyAlignment="1">
      <alignment vertical="top" wrapText="1"/>
      <protection/>
    </xf>
    <xf numFmtId="164" fontId="53" fillId="25" borderId="0" xfId="55" applyFont="1" applyFill="1" applyBorder="1" applyAlignment="1">
      <alignment horizontal="center" vertical="top" wrapText="1"/>
      <protection/>
    </xf>
    <xf numFmtId="164" fontId="53" fillId="25" borderId="0" xfId="55" applyFont="1" applyFill="1" applyBorder="1" applyAlignment="1">
      <alignment horizontal="center"/>
      <protection/>
    </xf>
    <xf numFmtId="164" fontId="53" fillId="25" borderId="0" xfId="55" applyFont="1" applyFill="1" applyAlignment="1">
      <alignment horizontal="left"/>
      <protection/>
    </xf>
    <xf numFmtId="164" fontId="53" fillId="25" borderId="0" xfId="55" applyFont="1" applyFill="1" applyAlignment="1">
      <alignment/>
      <protection/>
    </xf>
    <xf numFmtId="164" fontId="53" fillId="25" borderId="0" xfId="55" applyFont="1" applyFill="1" applyAlignment="1">
      <alignment wrapText="1"/>
      <protection/>
    </xf>
    <xf numFmtId="164" fontId="27" fillId="25" borderId="0" xfId="55" applyFont="1" applyFill="1" applyBorder="1" applyAlignment="1">
      <alignment wrapText="1"/>
      <protection/>
    </xf>
    <xf numFmtId="164" fontId="28" fillId="25" borderId="0" xfId="55" applyFont="1" applyFill="1" applyBorder="1" applyAlignment="1">
      <alignment horizontal="center"/>
      <protection/>
    </xf>
    <xf numFmtId="164" fontId="44" fillId="25" borderId="0" xfId="55" applyFont="1" applyFill="1" applyBorder="1" applyAlignment="1">
      <alignment horizontal="center"/>
      <protection/>
    </xf>
    <xf numFmtId="164" fontId="27" fillId="25" borderId="0" xfId="55" applyFont="1" applyFill="1" applyAlignment="1">
      <alignment wrapText="1"/>
      <protection/>
    </xf>
    <xf numFmtId="164" fontId="29" fillId="25" borderId="0" xfId="55" applyFont="1" applyFill="1" applyBorder="1" applyAlignment="1">
      <alignment horizontal="center"/>
      <protection/>
    </xf>
    <xf numFmtId="164" fontId="53" fillId="25" borderId="0" xfId="55" applyFont="1" applyFill="1" applyAlignment="1">
      <alignment horizontal="right"/>
      <protection/>
    </xf>
    <xf numFmtId="164" fontId="44" fillId="25" borderId="0" xfId="55" applyFont="1" applyFill="1" applyBorder="1">
      <alignment/>
      <protection/>
    </xf>
    <xf numFmtId="164" fontId="37" fillId="25" borderId="10" xfId="55" applyFont="1" applyFill="1" applyBorder="1" applyAlignment="1">
      <alignment horizontal="center" vertical="center" wrapText="1"/>
      <protection/>
    </xf>
    <xf numFmtId="164" fontId="27" fillId="25" borderId="10" xfId="55" applyFont="1" applyFill="1" applyBorder="1" applyAlignment="1">
      <alignment horizontal="left" vertical="center" wrapText="1"/>
      <protection/>
    </xf>
    <xf numFmtId="164" fontId="37" fillId="25" borderId="10" xfId="55" applyFont="1" applyFill="1" applyBorder="1" applyAlignment="1">
      <alignment horizontal="center" vertical="center"/>
      <protection/>
    </xf>
    <xf numFmtId="164" fontId="27" fillId="25" borderId="21" xfId="55" applyFont="1" applyFill="1" applyBorder="1" applyAlignment="1">
      <alignment/>
      <protection/>
    </xf>
    <xf numFmtId="164" fontId="50" fillId="25" borderId="0" xfId="55" applyFont="1" applyFill="1" applyBorder="1" applyAlignment="1">
      <alignment/>
      <protection/>
    </xf>
    <xf numFmtId="164" fontId="20" fillId="25" borderId="0" xfId="55" applyFont="1" applyFill="1" applyBorder="1" applyAlignment="1">
      <alignment horizontal="left" vertical="center" wrapText="1"/>
      <protection/>
    </xf>
    <xf numFmtId="164" fontId="42" fillId="25" borderId="0" xfId="55" applyFont="1" applyFill="1" applyBorder="1" applyAlignment="1">
      <alignment wrapText="1"/>
      <protection/>
    </xf>
    <xf numFmtId="164" fontId="46" fillId="25" borderId="0" xfId="55" applyFont="1" applyFill="1" applyBorder="1" applyAlignment="1">
      <alignment horizontal="center"/>
      <protection/>
    </xf>
    <xf numFmtId="164" fontId="44" fillId="25" borderId="10" xfId="55" applyFont="1" applyFill="1" applyBorder="1" applyAlignment="1">
      <alignment horizontal="center" vertical="center"/>
      <protection/>
    </xf>
    <xf numFmtId="164" fontId="44" fillId="25" borderId="13" xfId="55" applyFont="1" applyFill="1" applyBorder="1" applyAlignment="1">
      <alignment horizontal="center" vertical="center"/>
      <protection/>
    </xf>
    <xf numFmtId="164" fontId="44" fillId="25" borderId="15" xfId="55" applyFont="1" applyFill="1" applyBorder="1" applyAlignment="1">
      <alignment horizontal="left" vertical="top" wrapText="1"/>
      <protection/>
    </xf>
    <xf numFmtId="167" fontId="44" fillId="25" borderId="10" xfId="55" applyNumberFormat="1" applyFont="1" applyFill="1" applyBorder="1" applyAlignment="1">
      <alignment horizontal="right" vertical="center" wrapText="1"/>
      <protection/>
    </xf>
    <xf numFmtId="164" fontId="59" fillId="25" borderId="15" xfId="55" applyFont="1" applyFill="1" applyBorder="1" applyAlignment="1">
      <alignment horizontal="center" vertical="top" wrapText="1"/>
      <protection/>
    </xf>
    <xf numFmtId="164" fontId="37" fillId="24" borderId="0" xfId="0" applyFont="1" applyFill="1" applyAlignment="1">
      <alignment/>
    </xf>
    <xf numFmtId="164" fontId="37" fillId="25" borderId="0" xfId="0" applyFont="1" applyFill="1" applyAlignment="1">
      <alignment/>
    </xf>
    <xf numFmtId="164" fontId="42" fillId="24" borderId="0" xfId="0" applyFont="1" applyFill="1" applyAlignment="1">
      <alignment/>
    </xf>
    <xf numFmtId="164" fontId="43" fillId="25" borderId="0" xfId="0" applyFont="1" applyFill="1" applyAlignment="1">
      <alignment/>
    </xf>
    <xf numFmtId="164" fontId="27" fillId="25" borderId="0" xfId="0" applyFont="1" applyFill="1" applyBorder="1" applyAlignment="1">
      <alignment horizontal="left" wrapText="1"/>
    </xf>
    <xf numFmtId="164" fontId="27" fillId="25" borderId="0" xfId="0" applyFont="1" applyFill="1" applyAlignment="1">
      <alignment wrapText="1"/>
    </xf>
    <xf numFmtId="164" fontId="28" fillId="25" borderId="10" xfId="0" applyFont="1" applyFill="1" applyBorder="1" applyAlignment="1">
      <alignment horizontal="center" wrapText="1"/>
    </xf>
    <xf numFmtId="164" fontId="28" fillId="25" borderId="20" xfId="0" applyFont="1" applyFill="1" applyBorder="1" applyAlignment="1">
      <alignment wrapText="1"/>
    </xf>
    <xf numFmtId="164" fontId="28" fillId="25" borderId="10" xfId="0" applyFont="1" applyFill="1" applyBorder="1" applyAlignment="1">
      <alignment horizontal="center"/>
    </xf>
    <xf numFmtId="164" fontId="28" fillId="25" borderId="0" xfId="0" applyFont="1" applyFill="1" applyBorder="1" applyAlignment="1">
      <alignment/>
    </xf>
    <xf numFmtId="164" fontId="28" fillId="25" borderId="11" xfId="0" applyFont="1" applyFill="1" applyBorder="1" applyAlignment="1">
      <alignment horizontal="center"/>
    </xf>
    <xf numFmtId="164" fontId="28" fillId="25" borderId="16" xfId="0" applyFont="1" applyFill="1" applyBorder="1" applyAlignment="1">
      <alignment/>
    </xf>
    <xf numFmtId="164" fontId="28" fillId="25" borderId="0" xfId="0" applyFont="1" applyFill="1" applyBorder="1" applyAlignment="1">
      <alignment horizontal="center"/>
    </xf>
    <xf numFmtId="164" fontId="44" fillId="25" borderId="0" xfId="0" applyFont="1" applyFill="1" applyBorder="1" applyAlignment="1">
      <alignment/>
    </xf>
    <xf numFmtId="164" fontId="44" fillId="24" borderId="0" xfId="0" applyFont="1" applyFill="1" applyBorder="1" applyAlignment="1">
      <alignment/>
    </xf>
    <xf numFmtId="164" fontId="42" fillId="24" borderId="0" xfId="0" applyFont="1" applyFill="1" applyBorder="1" applyAlignment="1">
      <alignment/>
    </xf>
    <xf numFmtId="164" fontId="42" fillId="25" borderId="0" xfId="0" applyFont="1" applyFill="1" applyAlignment="1">
      <alignment/>
    </xf>
    <xf numFmtId="164" fontId="44" fillId="25" borderId="0" xfId="0" applyFont="1" applyFill="1" applyAlignment="1">
      <alignment/>
    </xf>
    <xf numFmtId="164" fontId="28" fillId="25" borderId="0" xfId="0" applyFont="1" applyFill="1" applyAlignment="1">
      <alignment/>
    </xf>
    <xf numFmtId="164" fontId="28" fillId="25" borderId="0" xfId="0" applyFont="1" applyFill="1" applyBorder="1" applyAlignment="1">
      <alignment/>
    </xf>
    <xf numFmtId="164" fontId="44" fillId="24" borderId="0" xfId="0" applyFont="1" applyFill="1" applyAlignment="1">
      <alignment/>
    </xf>
    <xf numFmtId="164" fontId="27" fillId="25" borderId="0" xfId="0" applyFont="1" applyFill="1" applyAlignment="1">
      <alignment/>
    </xf>
    <xf numFmtId="164" fontId="28" fillId="25" borderId="16" xfId="0" applyFont="1" applyFill="1" applyBorder="1" applyAlignment="1">
      <alignment horizontal="center"/>
    </xf>
    <xf numFmtId="164" fontId="46" fillId="25" borderId="0" xfId="0" applyFont="1" applyFill="1" applyBorder="1" applyAlignment="1">
      <alignment horizontal="center"/>
    </xf>
    <xf numFmtId="164" fontId="37" fillId="25" borderId="0" xfId="0" applyFont="1" applyFill="1" applyAlignment="1">
      <alignment/>
    </xf>
    <xf numFmtId="164" fontId="37" fillId="24" borderId="0" xfId="0" applyFont="1" applyFill="1" applyAlignment="1">
      <alignment/>
    </xf>
    <xf numFmtId="164" fontId="46" fillId="25" borderId="0" xfId="0" applyFont="1" applyFill="1" applyAlignment="1">
      <alignment horizontal="center"/>
    </xf>
    <xf numFmtId="164" fontId="46" fillId="25" borderId="0" xfId="0" applyFont="1" applyFill="1" applyAlignment="1">
      <alignment horizontal="center"/>
    </xf>
    <xf numFmtId="164" fontId="46" fillId="25" borderId="0" xfId="0" applyFont="1" applyFill="1" applyBorder="1" applyAlignment="1">
      <alignment horizontal="center"/>
    </xf>
    <xf numFmtId="164" fontId="37" fillId="24" borderId="0" xfId="0" applyFont="1" applyFill="1" applyBorder="1" applyAlignment="1">
      <alignment/>
    </xf>
    <xf numFmtId="164" fontId="27" fillId="24" borderId="0" xfId="0" applyFont="1" applyFill="1" applyBorder="1" applyAlignment="1">
      <alignment vertical="center" wrapText="1"/>
    </xf>
    <xf numFmtId="164" fontId="26" fillId="24" borderId="0" xfId="0" applyFont="1" applyFill="1" applyAlignment="1">
      <alignment/>
    </xf>
    <xf numFmtId="164" fontId="26" fillId="25" borderId="10" xfId="0" applyFont="1" applyFill="1" applyBorder="1" applyAlignment="1">
      <alignment horizontal="center" vertical="center" wrapText="1"/>
    </xf>
    <xf numFmtId="164" fontId="27" fillId="25" borderId="10" xfId="0" applyFont="1" applyFill="1" applyBorder="1" applyAlignment="1">
      <alignment horizontal="center" vertical="center" wrapText="1"/>
    </xf>
    <xf numFmtId="164" fontId="44" fillId="25" borderId="10" xfId="0" applyFont="1" applyFill="1" applyBorder="1" applyAlignment="1">
      <alignment horizontal="center" vertical="center" wrapText="1"/>
    </xf>
    <xf numFmtId="164" fontId="26" fillId="25" borderId="0" xfId="0" applyFont="1" applyFill="1" applyAlignment="1">
      <alignment/>
    </xf>
    <xf numFmtId="164" fontId="26" fillId="24" borderId="0" xfId="0" applyFont="1" applyFill="1" applyAlignment="1">
      <alignment/>
    </xf>
    <xf numFmtId="164" fontId="26" fillId="24" borderId="0" xfId="0" applyFont="1" applyFill="1" applyBorder="1" applyAlignment="1">
      <alignment/>
    </xf>
    <xf numFmtId="164" fontId="26" fillId="24" borderId="0" xfId="0" applyFont="1" applyFill="1" applyBorder="1" applyAlignment="1">
      <alignment vertical="center" wrapText="1"/>
    </xf>
    <xf numFmtId="164" fontId="44" fillId="25" borderId="10" xfId="0" applyFont="1" applyFill="1" applyBorder="1" applyAlignment="1">
      <alignment horizontal="center" vertical="top" wrapText="1"/>
    </xf>
    <xf numFmtId="164" fontId="26" fillId="24" borderId="0" xfId="0" applyFont="1" applyFill="1" applyBorder="1" applyAlignment="1">
      <alignment horizontal="left"/>
    </xf>
    <xf numFmtId="164" fontId="27" fillId="25" borderId="10" xfId="0" applyFont="1" applyFill="1" applyBorder="1" applyAlignment="1">
      <alignment horizontal="center"/>
    </xf>
    <xf numFmtId="164" fontId="27" fillId="25" borderId="10" xfId="0" applyFont="1" applyFill="1" applyBorder="1" applyAlignment="1">
      <alignment horizontal="center"/>
    </xf>
    <xf numFmtId="164" fontId="26" fillId="25" borderId="10" xfId="0" applyFont="1" applyFill="1" applyBorder="1" applyAlignment="1">
      <alignment horizontal="center"/>
    </xf>
    <xf numFmtId="164" fontId="27" fillId="25" borderId="10" xfId="0" applyFont="1" applyFill="1" applyBorder="1" applyAlignment="1">
      <alignment horizontal="left" vertical="center" wrapText="1"/>
    </xf>
    <xf numFmtId="164" fontId="34" fillId="25" borderId="10" xfId="0" applyFont="1" applyFill="1" applyBorder="1" applyAlignment="1">
      <alignment horizontal="center" vertical="center" wrapText="1"/>
    </xf>
    <xf numFmtId="167" fontId="37" fillId="25" borderId="10" xfId="0" applyNumberFormat="1" applyFont="1" applyFill="1" applyBorder="1" applyAlignment="1">
      <alignment horizontal="right" vertical="center" wrapText="1"/>
    </xf>
    <xf numFmtId="167" fontId="44" fillId="25" borderId="10" xfId="0" applyNumberFormat="1" applyFont="1" applyFill="1" applyBorder="1" applyAlignment="1">
      <alignment horizontal="right" vertical="center" wrapText="1"/>
    </xf>
    <xf numFmtId="167" fontId="37" fillId="25" borderId="10" xfId="0" applyNumberFormat="1" applyFont="1" applyFill="1" applyBorder="1" applyAlignment="1">
      <alignment horizontal="center"/>
    </xf>
    <xf numFmtId="167" fontId="44" fillId="25" borderId="10" xfId="0" applyNumberFormat="1" applyFont="1" applyFill="1" applyBorder="1" applyAlignment="1">
      <alignment horizontal="center"/>
    </xf>
    <xf numFmtId="164" fontId="44" fillId="25" borderId="10" xfId="0" applyNumberFormat="1" applyFont="1" applyFill="1" applyBorder="1" applyAlignment="1">
      <alignment horizontal="center"/>
    </xf>
    <xf numFmtId="164" fontId="34" fillId="25" borderId="10" xfId="0" applyFont="1" applyFill="1" applyBorder="1" applyAlignment="1">
      <alignment horizontal="left" wrapText="1"/>
    </xf>
    <xf numFmtId="164" fontId="34" fillId="25" borderId="10" xfId="0" applyFont="1" applyFill="1" applyBorder="1" applyAlignment="1">
      <alignment horizontal="center" wrapText="1"/>
    </xf>
    <xf numFmtId="167" fontId="37" fillId="25" borderId="10" xfId="0" applyNumberFormat="1" applyFont="1" applyFill="1" applyBorder="1" applyAlignment="1">
      <alignment horizontal="right" wrapText="1"/>
    </xf>
    <xf numFmtId="167" fontId="44" fillId="25" borderId="10" xfId="0" applyNumberFormat="1" applyFont="1" applyFill="1" applyBorder="1" applyAlignment="1">
      <alignment horizontal="right" wrapText="1"/>
    </xf>
    <xf numFmtId="164" fontId="44" fillId="25" borderId="10" xfId="0" applyFont="1" applyFill="1" applyBorder="1" applyAlignment="1">
      <alignment horizontal="center" wrapText="1"/>
    </xf>
    <xf numFmtId="164" fontId="44" fillId="25" borderId="10" xfId="0" applyFont="1" applyFill="1" applyBorder="1" applyAlignment="1">
      <alignment horizontal="center" wrapText="1"/>
    </xf>
    <xf numFmtId="164" fontId="34" fillId="25" borderId="10" xfId="0" applyFont="1" applyFill="1" applyBorder="1" applyAlignment="1">
      <alignment horizontal="center"/>
    </xf>
    <xf numFmtId="164" fontId="46" fillId="25" borderId="0" xfId="0" applyFont="1" applyFill="1" applyBorder="1" applyAlignment="1">
      <alignment horizontal="left"/>
    </xf>
    <xf numFmtId="164" fontId="46" fillId="25" borderId="17" xfId="0" applyFont="1" applyFill="1" applyBorder="1" applyAlignment="1">
      <alignment horizontal="center"/>
    </xf>
    <xf numFmtId="164" fontId="46" fillId="25" borderId="17" xfId="0" applyFont="1" applyFill="1" applyBorder="1" applyAlignment="1">
      <alignment horizontal="right"/>
    </xf>
    <xf numFmtId="164" fontId="44" fillId="25" borderId="10" xfId="0" applyFont="1" applyFill="1" applyBorder="1" applyAlignment="1">
      <alignment horizontal="center" vertical="center"/>
    </xf>
    <xf numFmtId="164" fontId="44" fillId="25" borderId="10" xfId="0" applyFont="1" applyFill="1" applyBorder="1" applyAlignment="1">
      <alignment horizontal="center" vertical="center"/>
    </xf>
    <xf numFmtId="164" fontId="44" fillId="25" borderId="0" xfId="0" applyFont="1" applyFill="1" applyAlignment="1">
      <alignment horizontal="center" vertical="center"/>
    </xf>
    <xf numFmtId="164" fontId="44" fillId="25" borderId="0" xfId="0" applyFont="1" applyFill="1" applyBorder="1" applyAlignment="1">
      <alignment horizontal="center" vertical="center"/>
    </xf>
    <xf numFmtId="164" fontId="44" fillId="25" borderId="10" xfId="0" applyFont="1" applyFill="1" applyBorder="1" applyAlignment="1">
      <alignment horizontal="center"/>
    </xf>
    <xf numFmtId="164" fontId="44" fillId="25" borderId="10" xfId="0" applyFont="1" applyFill="1" applyBorder="1" applyAlignment="1">
      <alignment horizontal="center"/>
    </xf>
    <xf numFmtId="164" fontId="44" fillId="25" borderId="19" xfId="0" applyFont="1" applyFill="1" applyBorder="1" applyAlignment="1">
      <alignment horizontal="center"/>
    </xf>
    <xf numFmtId="164" fontId="44" fillId="25" borderId="15" xfId="0" applyFont="1" applyFill="1" applyBorder="1" applyAlignment="1">
      <alignment horizontal="left" vertical="center" wrapText="1"/>
    </xf>
    <xf numFmtId="164" fontId="44" fillId="25" borderId="0" xfId="0" applyFont="1" applyFill="1" applyAlignment="1">
      <alignment/>
    </xf>
    <xf numFmtId="164" fontId="44" fillId="25" borderId="19" xfId="0" applyFont="1" applyFill="1" applyBorder="1" applyAlignment="1">
      <alignment horizontal="center"/>
    </xf>
    <xf numFmtId="164" fontId="44" fillId="25" borderId="15" xfId="0" applyFont="1" applyFill="1" applyBorder="1" applyAlignment="1">
      <alignment horizontal="left"/>
    </xf>
    <xf numFmtId="164" fontId="44" fillId="25" borderId="15" xfId="0" applyFont="1" applyFill="1" applyBorder="1" applyAlignment="1">
      <alignment horizontal="left" vertical="top" wrapText="1"/>
    </xf>
    <xf numFmtId="164" fontId="44" fillId="25" borderId="13" xfId="0" applyFont="1" applyFill="1" applyBorder="1" applyAlignment="1">
      <alignment/>
    </xf>
    <xf numFmtId="164" fontId="44" fillId="25" borderId="15" xfId="0" applyFont="1" applyFill="1" applyBorder="1" applyAlignment="1">
      <alignment horizontal="left" vertical="center"/>
    </xf>
    <xf numFmtId="164" fontId="44" fillId="25" borderId="13" xfId="0" applyFont="1" applyFill="1" applyBorder="1" applyAlignment="1">
      <alignment/>
    </xf>
    <xf numFmtId="164" fontId="44" fillId="25" borderId="15" xfId="0" applyFont="1" applyFill="1" applyBorder="1" applyAlignment="1">
      <alignment vertical="center"/>
    </xf>
    <xf numFmtId="167" fontId="34" fillId="25" borderId="10" xfId="0" applyNumberFormat="1" applyFont="1" applyFill="1" applyBorder="1" applyAlignment="1">
      <alignment horizontal="right" vertical="center" wrapText="1"/>
    </xf>
    <xf numFmtId="164" fontId="44" fillId="25" borderId="15" xfId="0" applyFont="1" applyFill="1" applyBorder="1" applyAlignment="1">
      <alignment vertical="center" wrapText="1"/>
    </xf>
    <xf numFmtId="164" fontId="44" fillId="25" borderId="15" xfId="0" applyFont="1" applyFill="1" applyBorder="1" applyAlignment="1">
      <alignment horizontal="left" vertical="center" indent="3"/>
    </xf>
    <xf numFmtId="164" fontId="44" fillId="25" borderId="13" xfId="0" applyFont="1" applyFill="1" applyBorder="1" applyAlignment="1">
      <alignment vertical="center" wrapText="1"/>
    </xf>
    <xf numFmtId="164" fontId="44" fillId="25" borderId="19" xfId="0" applyFont="1" applyFill="1" applyBorder="1" applyAlignment="1">
      <alignment/>
    </xf>
    <xf numFmtId="164" fontId="44" fillId="25" borderId="22" xfId="0" applyFont="1" applyFill="1" applyBorder="1" applyAlignment="1">
      <alignment/>
    </xf>
    <xf numFmtId="164" fontId="26" fillId="25" borderId="19" xfId="0" applyFont="1" applyFill="1" applyBorder="1" applyAlignment="1">
      <alignment/>
    </xf>
    <xf numFmtId="164" fontId="44" fillId="25" borderId="16" xfId="0" applyFont="1" applyFill="1" applyBorder="1" applyAlignment="1">
      <alignment/>
    </xf>
    <xf numFmtId="164" fontId="26" fillId="25" borderId="13" xfId="0" applyFont="1" applyFill="1" applyBorder="1" applyAlignment="1">
      <alignment/>
    </xf>
    <xf numFmtId="164" fontId="44" fillId="25" borderId="22" xfId="0" applyFont="1" applyFill="1" applyBorder="1" applyAlignment="1">
      <alignment/>
    </xf>
    <xf numFmtId="166" fontId="37" fillId="25" borderId="15" xfId="0" applyNumberFormat="1" applyFont="1" applyFill="1" applyBorder="1" applyAlignment="1">
      <alignment horizontal="left" vertical="center"/>
    </xf>
    <xf numFmtId="164" fontId="44" fillId="25" borderId="19" xfId="0" applyFont="1" applyFill="1" applyBorder="1" applyAlignment="1">
      <alignment/>
    </xf>
    <xf numFmtId="167" fontId="37" fillId="25" borderId="24" xfId="0" applyNumberFormat="1" applyFont="1" applyFill="1" applyBorder="1" applyAlignment="1">
      <alignment horizontal="right" wrapText="1"/>
    </xf>
    <xf numFmtId="164" fontId="44" fillId="25" borderId="13" xfId="0" applyFont="1" applyFill="1" applyBorder="1" applyAlignment="1">
      <alignment/>
    </xf>
    <xf numFmtId="164" fontId="44" fillId="25" borderId="15" xfId="0" applyFont="1" applyFill="1" applyBorder="1" applyAlignment="1">
      <alignment wrapText="1"/>
    </xf>
    <xf numFmtId="164" fontId="44" fillId="25" borderId="22" xfId="0" applyFont="1" applyFill="1" applyBorder="1" applyAlignment="1">
      <alignment horizontal="center"/>
    </xf>
    <xf numFmtId="167" fontId="37" fillId="25" borderId="23" xfId="0" applyNumberFormat="1" applyFont="1" applyFill="1" applyBorder="1" applyAlignment="1">
      <alignment horizontal="right" wrapText="1"/>
    </xf>
    <xf numFmtId="164" fontId="44" fillId="25" borderId="13" xfId="0" applyFont="1" applyFill="1" applyBorder="1" applyAlignment="1">
      <alignment horizontal="center"/>
    </xf>
    <xf numFmtId="164" fontId="44" fillId="25" borderId="0" xfId="0" applyFont="1" applyFill="1" applyBorder="1" applyAlignment="1">
      <alignment/>
    </xf>
    <xf numFmtId="164" fontId="44" fillId="25" borderId="0" xfId="0" applyFont="1" applyFill="1" applyBorder="1" applyAlignment="1">
      <alignment horizontal="left" vertical="center" wrapText="1"/>
    </xf>
    <xf numFmtId="164" fontId="37" fillId="25" borderId="0" xfId="0" applyFont="1" applyFill="1" applyBorder="1" applyAlignment="1">
      <alignment/>
    </xf>
    <xf numFmtId="164" fontId="44" fillId="25" borderId="0" xfId="0" applyFont="1" applyFill="1" applyBorder="1" applyAlignment="1">
      <alignment horizontal="center"/>
    </xf>
    <xf numFmtId="164" fontId="44" fillId="25" borderId="0" xfId="0" applyFont="1" applyFill="1" applyBorder="1" applyAlignment="1">
      <alignment horizontal="left" vertical="center"/>
    </xf>
    <xf numFmtId="164" fontId="49" fillId="25" borderId="0" xfId="0" applyFont="1" applyFill="1" applyBorder="1" applyAlignment="1">
      <alignment horizontal="center"/>
    </xf>
    <xf numFmtId="164" fontId="49" fillId="25" borderId="0" xfId="0" applyFont="1" applyFill="1" applyAlignment="1">
      <alignment horizontal="center"/>
    </xf>
    <xf numFmtId="164" fontId="60" fillId="25" borderId="17" xfId="0" applyFont="1" applyFill="1" applyBorder="1" applyAlignment="1">
      <alignment horizontal="center"/>
    </xf>
    <xf numFmtId="164" fontId="49" fillId="25" borderId="17" xfId="0" applyFont="1" applyFill="1" applyBorder="1" applyAlignment="1">
      <alignment horizontal="center"/>
    </xf>
    <xf numFmtId="165" fontId="37" fillId="25" borderId="17" xfId="0" applyNumberFormat="1" applyFont="1" applyFill="1" applyBorder="1" applyAlignment="1">
      <alignment horizontal="center"/>
    </xf>
    <xf numFmtId="164" fontId="50" fillId="25" borderId="0" xfId="0" applyFont="1" applyFill="1" applyBorder="1" applyAlignment="1">
      <alignment horizontal="center" vertical="top"/>
    </xf>
    <xf numFmtId="164" fontId="28" fillId="25" borderId="11" xfId="55" applyFont="1" applyFill="1" applyBorder="1" applyAlignment="1">
      <alignment horizontal="center"/>
      <protection/>
    </xf>
    <xf numFmtId="164" fontId="28" fillId="25" borderId="0" xfId="55" applyFont="1" applyFill="1" applyAlignment="1">
      <alignment horizontal="right"/>
      <protection/>
    </xf>
    <xf numFmtId="164" fontId="28" fillId="25" borderId="0" xfId="55" applyFont="1" applyFill="1" applyBorder="1">
      <alignment/>
      <protection/>
    </xf>
    <xf numFmtId="164" fontId="37" fillId="24" borderId="0" xfId="55" applyFont="1" applyFill="1" applyBorder="1">
      <alignment/>
      <protection/>
    </xf>
    <xf numFmtId="164" fontId="37" fillId="25" borderId="0" xfId="55" applyFont="1" applyFill="1" applyBorder="1" applyAlignment="1">
      <alignment vertical="center"/>
      <protection/>
    </xf>
    <xf numFmtId="164" fontId="37" fillId="25" borderId="0" xfId="55" applyFont="1" applyFill="1" applyBorder="1" applyAlignment="1">
      <alignment vertical="center"/>
      <protection/>
    </xf>
    <xf numFmtId="164" fontId="37" fillId="25" borderId="0" xfId="55" applyFont="1" applyFill="1" applyBorder="1">
      <alignment/>
      <protection/>
    </xf>
    <xf numFmtId="166" fontId="37" fillId="25" borderId="0" xfId="55" applyNumberFormat="1" applyFont="1" applyFill="1" applyBorder="1" applyAlignment="1">
      <alignment horizontal="center" vertical="center"/>
      <protection/>
    </xf>
    <xf numFmtId="164" fontId="46" fillId="25" borderId="0" xfId="55" applyFont="1" applyFill="1" applyBorder="1" applyAlignment="1">
      <alignment horizontal="left" vertical="top"/>
      <protection/>
    </xf>
    <xf numFmtId="164" fontId="37" fillId="25" borderId="10" xfId="55" applyFont="1" applyFill="1" applyBorder="1" applyAlignment="1">
      <alignment horizontal="center" vertical="center" wrapText="1"/>
      <protection/>
    </xf>
    <xf numFmtId="164" fontId="37" fillId="25" borderId="10" xfId="55" applyFont="1" applyFill="1" applyBorder="1" applyAlignment="1">
      <alignment horizontal="center"/>
      <protection/>
    </xf>
    <xf numFmtId="164" fontId="26" fillId="25" borderId="19" xfId="55" applyFont="1" applyFill="1" applyBorder="1" applyAlignment="1">
      <alignment horizontal="left"/>
      <protection/>
    </xf>
    <xf numFmtId="164" fontId="26" fillId="25" borderId="15" xfId="55" applyFont="1" applyFill="1" applyBorder="1" applyAlignment="1">
      <alignment horizontal="left" vertical="top" wrapText="1"/>
      <protection/>
    </xf>
    <xf numFmtId="164" fontId="37" fillId="25" borderId="15" xfId="55" applyFont="1" applyFill="1" applyBorder="1" applyAlignment="1">
      <alignment horizontal="center"/>
      <protection/>
    </xf>
    <xf numFmtId="164" fontId="26" fillId="25" borderId="22" xfId="55" applyFont="1" applyFill="1" applyBorder="1" applyAlignment="1">
      <alignment horizontal="left"/>
      <protection/>
    </xf>
    <xf numFmtId="164" fontId="26" fillId="25" borderId="25" xfId="55" applyFont="1" applyFill="1" applyBorder="1" applyAlignment="1">
      <alignment horizontal="left" vertical="center" indent="3"/>
      <protection/>
    </xf>
    <xf numFmtId="164" fontId="26" fillId="25" borderId="15" xfId="55" applyFont="1" applyFill="1" applyBorder="1" applyAlignment="1">
      <alignment horizontal="left" vertical="center" indent="3"/>
      <protection/>
    </xf>
    <xf numFmtId="164" fontId="26" fillId="25" borderId="13" xfId="55" applyFont="1" applyFill="1" applyBorder="1" applyAlignment="1">
      <alignment horizontal="left"/>
      <protection/>
    </xf>
    <xf numFmtId="164" fontId="26" fillId="25" borderId="15" xfId="55" applyFont="1" applyFill="1" applyBorder="1" applyAlignment="1">
      <alignment horizontal="left" vertical="center"/>
      <protection/>
    </xf>
    <xf numFmtId="164" fontId="26" fillId="25" borderId="0" xfId="55" applyFont="1" applyFill="1" applyBorder="1" applyAlignment="1">
      <alignment horizontal="left"/>
      <protection/>
    </xf>
    <xf numFmtId="164" fontId="26" fillId="25" borderId="0" xfId="55" applyFont="1" applyFill="1" applyBorder="1" applyAlignment="1">
      <alignment horizontal="left" vertical="center"/>
      <protection/>
    </xf>
    <xf numFmtId="164" fontId="37" fillId="25" borderId="0" xfId="55" applyFont="1" applyFill="1" applyBorder="1" applyAlignment="1">
      <alignment horizontal="left" vertical="center"/>
      <protection/>
    </xf>
    <xf numFmtId="164" fontId="37" fillId="25" borderId="0" xfId="55" applyNumberFormat="1" applyFont="1" applyFill="1" applyBorder="1" applyAlignment="1">
      <alignment horizontal="center"/>
      <protection/>
    </xf>
    <xf numFmtId="164" fontId="37" fillId="25" borderId="10" xfId="55" applyFont="1" applyFill="1" applyBorder="1" applyAlignment="1">
      <alignment horizontal="center" vertical="center"/>
      <protection/>
    </xf>
    <xf numFmtId="164" fontId="37" fillId="25" borderId="13" xfId="55" applyFont="1" applyFill="1" applyBorder="1" applyAlignment="1">
      <alignment horizontal="center"/>
      <protection/>
    </xf>
    <xf numFmtId="164" fontId="37" fillId="25" borderId="13" xfId="55" applyFont="1" applyFill="1" applyBorder="1" applyAlignment="1">
      <alignment horizontal="left"/>
      <protection/>
    </xf>
    <xf numFmtId="164" fontId="37" fillId="25" borderId="15" xfId="55" applyFont="1" applyFill="1" applyBorder="1" applyAlignment="1">
      <alignment horizontal="left" vertical="center"/>
      <protection/>
    </xf>
    <xf numFmtId="164" fontId="37" fillId="25" borderId="15" xfId="55" applyFont="1" applyFill="1" applyBorder="1" applyAlignment="1">
      <alignment horizontal="left" indent="7"/>
      <protection/>
    </xf>
    <xf numFmtId="164" fontId="37" fillId="25" borderId="15" xfId="55" applyFont="1" applyFill="1" applyBorder="1" applyAlignment="1">
      <alignment horizontal="left" vertical="center" indent="2"/>
      <protection/>
    </xf>
    <xf numFmtId="164" fontId="37" fillId="25" borderId="19" xfId="55" applyFont="1" applyFill="1" applyBorder="1" applyAlignment="1">
      <alignment horizontal="left"/>
      <protection/>
    </xf>
    <xf numFmtId="164" fontId="37" fillId="25" borderId="18" xfId="55" applyFont="1" applyFill="1" applyBorder="1" applyAlignment="1">
      <alignment horizontal="left" vertical="center"/>
      <protection/>
    </xf>
    <xf numFmtId="164" fontId="37" fillId="25" borderId="19" xfId="55" applyFont="1" applyFill="1" applyBorder="1" applyAlignment="1">
      <alignment horizontal="center"/>
      <protection/>
    </xf>
    <xf numFmtId="168" fontId="37" fillId="25" borderId="24" xfId="55" applyNumberFormat="1" applyFont="1" applyFill="1" applyBorder="1" applyAlignment="1">
      <alignment horizontal="center"/>
      <protection/>
    </xf>
    <xf numFmtId="164" fontId="37" fillId="25" borderId="21" xfId="55" applyFont="1" applyFill="1" applyBorder="1" applyAlignment="1">
      <alignment horizontal="left" vertical="center"/>
      <protection/>
    </xf>
    <xf numFmtId="164" fontId="37" fillId="25" borderId="16" xfId="55" applyFont="1" applyFill="1" applyBorder="1" applyAlignment="1">
      <alignment horizontal="left"/>
      <protection/>
    </xf>
    <xf numFmtId="164" fontId="37" fillId="25" borderId="20" xfId="55" applyFont="1" applyFill="1" applyBorder="1" applyAlignment="1">
      <alignment horizontal="left" vertical="center"/>
      <protection/>
    </xf>
    <xf numFmtId="164" fontId="37" fillId="25" borderId="22" xfId="55" applyFont="1" applyFill="1" applyBorder="1" applyAlignment="1">
      <alignment horizontal="left"/>
      <protection/>
    </xf>
    <xf numFmtId="164" fontId="37" fillId="25" borderId="17" xfId="55" applyFont="1" applyFill="1" applyBorder="1" applyAlignment="1">
      <alignment horizontal="left" vertical="center"/>
      <protection/>
    </xf>
    <xf numFmtId="164" fontId="44" fillId="25" borderId="0" xfId="55" applyFont="1" applyFill="1" applyBorder="1" applyAlignment="1">
      <alignment horizontal="center" vertical="top" wrapText="1"/>
      <protection/>
    </xf>
    <xf numFmtId="166" fontId="37" fillId="25" borderId="0" xfId="55" applyNumberFormat="1" applyFont="1" applyFill="1" applyBorder="1" applyAlignment="1">
      <alignment horizontal="center"/>
      <protection/>
    </xf>
    <xf numFmtId="164" fontId="37" fillId="25" borderId="0" xfId="55" applyFont="1" applyFill="1" applyBorder="1" applyAlignment="1">
      <alignment horizontal="center" vertical="top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форма 4-фсс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Q90"/>
  <sheetViews>
    <sheetView zoomScaleSheetLayoutView="100" workbookViewId="0" topLeftCell="A37">
      <selection activeCell="CQ34" sqref="CQ34"/>
    </sheetView>
  </sheetViews>
  <sheetFormatPr defaultColWidth="1.00390625" defaultRowHeight="11.25" customHeight="1"/>
  <cols>
    <col min="1" max="1" width="3.625" style="1" customWidth="1"/>
    <col min="2" max="13" width="0.875" style="1" customWidth="1"/>
    <col min="14" max="14" width="0.74609375" style="1" customWidth="1"/>
    <col min="15" max="15" width="0" style="1" hidden="1" customWidth="1"/>
    <col min="16" max="65" width="0.875" style="1" customWidth="1"/>
    <col min="66" max="66" width="1.12109375" style="1" customWidth="1"/>
    <col min="67" max="16384" width="0.875" style="1" customWidth="1"/>
  </cols>
  <sheetData>
    <row r="2" spans="2:128" s="2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 t="s">
        <v>0</v>
      </c>
      <c r="CM2" s="3"/>
      <c r="CN2" s="3"/>
      <c r="CO2" s="3"/>
      <c r="CP2" s="3"/>
      <c r="CQ2" s="3"/>
      <c r="CR2" s="3"/>
      <c r="CS2" s="3"/>
      <c r="CT2" s="3"/>
      <c r="CU2" s="3" t="s">
        <v>1</v>
      </c>
      <c r="CV2" s="3"/>
      <c r="CW2" s="3"/>
      <c r="CX2" s="3"/>
      <c r="CY2" s="3"/>
      <c r="CZ2" s="3"/>
      <c r="DA2" s="3"/>
      <c r="DB2" s="3"/>
      <c r="DC2" s="3"/>
      <c r="DD2" s="3"/>
      <c r="DE2" s="3"/>
      <c r="DF2" s="4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</row>
    <row r="3" spans="2:128" s="2" customFormat="1" ht="9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 t="s">
        <v>2</v>
      </c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</row>
    <row r="4" spans="2:128" s="2" customFormat="1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5" t="s">
        <v>3</v>
      </c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2:128" s="6" customFormat="1" ht="4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</row>
    <row r="6" spans="2:128" s="8" customFormat="1" ht="9.75" customHeight="1">
      <c r="B6" s="3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3"/>
      <c r="BM6" s="3"/>
      <c r="BN6" s="3"/>
      <c r="BO6" s="3"/>
      <c r="BP6" s="3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3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</row>
    <row r="7" spans="2:128" s="8" customFormat="1" ht="9.75" customHeight="1">
      <c r="B7" s="3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3"/>
      <c r="BM7" s="3"/>
      <c r="BN7" s="3"/>
      <c r="BO7" s="3"/>
      <c r="BP7" s="3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1" t="s">
        <v>6</v>
      </c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0"/>
      <c r="DP7" s="10"/>
      <c r="DQ7" s="10"/>
      <c r="DR7" s="10"/>
      <c r="DS7" s="10"/>
      <c r="DT7" s="10"/>
      <c r="DU7" s="10"/>
      <c r="DV7" s="10"/>
      <c r="DW7" s="10"/>
      <c r="DX7" s="10"/>
    </row>
    <row r="8" spans="2:128" s="8" customFormat="1" ht="9.75" customHeight="1">
      <c r="B8" s="3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3"/>
      <c r="BM8" s="3"/>
      <c r="BN8" s="3"/>
      <c r="BO8" s="3"/>
      <c r="BP8" s="3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0"/>
      <c r="DP8" s="10"/>
      <c r="DQ8" s="10"/>
      <c r="DR8" s="10"/>
      <c r="DS8" s="10"/>
      <c r="DT8" s="10"/>
      <c r="DU8" s="10"/>
      <c r="DV8" s="10"/>
      <c r="DW8" s="10"/>
      <c r="DX8" s="10"/>
    </row>
    <row r="9" spans="2:128" s="8" customFormat="1" ht="8.25" customHeight="1">
      <c r="B9" s="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3"/>
      <c r="BM9" s="3"/>
      <c r="BN9" s="3"/>
      <c r="BO9" s="3"/>
      <c r="BP9" s="3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0"/>
      <c r="DP9" s="10"/>
      <c r="DQ9" s="10"/>
      <c r="DR9" s="10"/>
      <c r="DS9" s="10"/>
      <c r="DT9" s="10"/>
      <c r="DU9" s="10"/>
      <c r="DV9" s="10"/>
      <c r="DW9" s="10"/>
      <c r="DX9" s="10"/>
    </row>
    <row r="10" spans="2:128" s="6" customFormat="1" ht="9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</row>
    <row r="11" spans="2:128" s="6" customFormat="1" ht="24" customHeight="1">
      <c r="B11" s="7"/>
      <c r="C11" s="13"/>
      <c r="D11" s="14"/>
      <c r="E11" s="14"/>
      <c r="F11" s="14"/>
      <c r="G11" s="14"/>
      <c r="H11" s="15" t="s">
        <v>8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4"/>
      <c r="AG11" s="14"/>
      <c r="AH11" s="14"/>
      <c r="AI11" s="16">
        <v>7</v>
      </c>
      <c r="AJ11" s="16"/>
      <c r="AK11" s="16"/>
      <c r="AL11" s="16">
        <v>8</v>
      </c>
      <c r="AM11" s="16"/>
      <c r="AN11" s="16"/>
      <c r="AO11" s="16">
        <v>4</v>
      </c>
      <c r="AP11" s="16"/>
      <c r="AQ11" s="16"/>
      <c r="AR11" s="16">
        <v>2</v>
      </c>
      <c r="AS11" s="16"/>
      <c r="AT11" s="16"/>
      <c r="AU11" s="16">
        <v>2</v>
      </c>
      <c r="AV11" s="16"/>
      <c r="AW11" s="16"/>
      <c r="AX11" s="16">
        <v>2</v>
      </c>
      <c r="AY11" s="16"/>
      <c r="AZ11" s="16"/>
      <c r="BA11" s="16">
        <v>2</v>
      </c>
      <c r="BB11" s="16"/>
      <c r="BC11" s="16"/>
      <c r="BD11" s="16">
        <v>2</v>
      </c>
      <c r="BE11" s="16"/>
      <c r="BF11" s="16"/>
      <c r="BG11" s="16">
        <v>2</v>
      </c>
      <c r="BH11" s="16"/>
      <c r="BI11" s="16"/>
      <c r="BJ11" s="16">
        <v>2</v>
      </c>
      <c r="BK11" s="16"/>
      <c r="BL11" s="16"/>
      <c r="BM11" s="17" t="s">
        <v>9</v>
      </c>
      <c r="BN11" s="17"/>
      <c r="BO11" s="17"/>
      <c r="BP11" s="16" t="s">
        <v>10</v>
      </c>
      <c r="BQ11" s="16"/>
      <c r="BR11" s="16"/>
      <c r="BS11" s="16" t="s">
        <v>10</v>
      </c>
      <c r="BT11" s="16"/>
      <c r="BU11" s="16"/>
      <c r="BV11" s="16" t="s">
        <v>10</v>
      </c>
      <c r="BW11" s="16"/>
      <c r="BX11" s="16"/>
      <c r="BY11" s="16" t="s">
        <v>10</v>
      </c>
      <c r="BZ11" s="16"/>
      <c r="CA11" s="16"/>
      <c r="CB11" s="16" t="s">
        <v>10</v>
      </c>
      <c r="CC11" s="16"/>
      <c r="CD11" s="16"/>
      <c r="CE11" s="16" t="s">
        <v>10</v>
      </c>
      <c r="CF11" s="16"/>
      <c r="CG11" s="16"/>
      <c r="CH11" s="16" t="s">
        <v>10</v>
      </c>
      <c r="CI11" s="16"/>
      <c r="CJ11" s="16"/>
      <c r="CK11" s="16" t="s">
        <v>10</v>
      </c>
      <c r="CL11" s="16"/>
      <c r="CM11" s="16"/>
      <c r="CN11" s="16" t="s">
        <v>10</v>
      </c>
      <c r="CO11" s="16"/>
      <c r="CP11" s="16"/>
      <c r="CQ11" s="16" t="s">
        <v>10</v>
      </c>
      <c r="CR11" s="16"/>
      <c r="CS11" s="16"/>
      <c r="CT11" s="18"/>
      <c r="CU11" s="18"/>
      <c r="CV11" s="18"/>
      <c r="CW11" s="14"/>
      <c r="CX11" s="14"/>
      <c r="CY11" s="14"/>
      <c r="CZ11" s="14"/>
      <c r="DA11" s="14"/>
      <c r="DB11" s="14"/>
      <c r="DC11" s="14"/>
      <c r="DD11" s="19" t="s">
        <v>11</v>
      </c>
      <c r="DE11" s="14"/>
      <c r="DF11" s="16">
        <v>0</v>
      </c>
      <c r="DG11" s="16"/>
      <c r="DH11" s="16"/>
      <c r="DI11" s="16">
        <v>0</v>
      </c>
      <c r="DJ11" s="16"/>
      <c r="DK11" s="16"/>
      <c r="DL11" s="16">
        <v>1</v>
      </c>
      <c r="DM11" s="16"/>
      <c r="DN11" s="16"/>
      <c r="DO11" s="14"/>
      <c r="DP11" s="14"/>
      <c r="DQ11" s="14"/>
      <c r="DR11" s="14"/>
      <c r="DS11" s="14"/>
      <c r="DT11" s="14"/>
      <c r="DU11" s="7"/>
      <c r="DV11" s="7"/>
      <c r="DW11" s="7"/>
      <c r="DX11" s="7"/>
    </row>
    <row r="12" spans="2:128" s="6" customFormat="1" ht="4.5" customHeight="1">
      <c r="B12" s="7"/>
      <c r="C12" s="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0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21"/>
      <c r="AP12" s="14"/>
      <c r="AQ12" s="14"/>
      <c r="AR12" s="21"/>
      <c r="AS12" s="21"/>
      <c r="AT12" s="14"/>
      <c r="AU12" s="14"/>
      <c r="AV12" s="14"/>
      <c r="AW12" s="14"/>
      <c r="AX12" s="14"/>
      <c r="AY12" s="19"/>
      <c r="AZ12" s="14"/>
      <c r="BA12" s="18"/>
      <c r="BB12" s="18"/>
      <c r="BC12" s="18"/>
      <c r="BD12" s="18"/>
      <c r="BE12" s="18"/>
      <c r="BF12" s="18"/>
      <c r="BG12" s="18"/>
      <c r="BH12" s="18"/>
      <c r="BI12" s="18"/>
      <c r="BJ12" s="22"/>
      <c r="BK12" s="22"/>
      <c r="BL12" s="23"/>
      <c r="BM12" s="18"/>
      <c r="BN12" s="18"/>
      <c r="BO12" s="18"/>
      <c r="BP12" s="18"/>
      <c r="BQ12" s="18"/>
      <c r="BR12" s="18"/>
      <c r="BS12" s="18"/>
      <c r="BT12" s="18"/>
      <c r="BU12" s="18"/>
      <c r="BV12" s="22"/>
      <c r="BW12" s="22"/>
      <c r="BX12" s="23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9"/>
      <c r="DE12" s="14"/>
      <c r="DF12" s="18"/>
      <c r="DG12" s="18"/>
      <c r="DH12" s="18"/>
      <c r="DI12" s="18"/>
      <c r="DJ12" s="18"/>
      <c r="DK12" s="18"/>
      <c r="DL12" s="18"/>
      <c r="DM12" s="18"/>
      <c r="DN12" s="18"/>
      <c r="DO12" s="14"/>
      <c r="DP12" s="14"/>
      <c r="DQ12" s="14"/>
      <c r="DR12" s="14"/>
      <c r="DS12" s="14"/>
      <c r="DT12" s="14"/>
      <c r="DU12" s="7"/>
      <c r="DV12" s="7"/>
      <c r="DW12" s="7"/>
      <c r="DX12" s="7"/>
    </row>
    <row r="13" spans="2:128" s="6" customFormat="1" ht="13.5" customHeight="1">
      <c r="B13" s="7"/>
      <c r="C13" s="7"/>
      <c r="D13" s="14"/>
      <c r="E13" s="14"/>
      <c r="F13" s="14"/>
      <c r="G13" s="14"/>
      <c r="H13" s="20" t="s">
        <v>12</v>
      </c>
      <c r="I13" s="14"/>
      <c r="J13" s="14"/>
      <c r="K13" s="14"/>
      <c r="L13" s="14"/>
      <c r="M13" s="14"/>
      <c r="N13" s="14"/>
      <c r="O13" s="14"/>
      <c r="P13" s="14"/>
      <c r="Q13" s="14"/>
      <c r="R13" s="20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24">
        <v>7</v>
      </c>
      <c r="AJ13" s="24"/>
      <c r="AK13" s="24"/>
      <c r="AL13" s="24">
        <v>7</v>
      </c>
      <c r="AM13" s="24"/>
      <c r="AN13" s="24"/>
      <c r="AO13" s="24">
        <v>4</v>
      </c>
      <c r="AP13" s="24"/>
      <c r="AQ13" s="24"/>
      <c r="AR13" s="24">
        <v>2</v>
      </c>
      <c r="AS13" s="24"/>
      <c r="AT13" s="24"/>
      <c r="AU13" s="24">
        <v>3</v>
      </c>
      <c r="AV13" s="24"/>
      <c r="AW13" s="24"/>
      <c r="AX13" s="18"/>
      <c r="AY13" s="18"/>
      <c r="AZ13" s="18"/>
      <c r="BA13" s="21"/>
      <c r="BB13" s="21"/>
      <c r="BC13" s="14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7"/>
      <c r="DV13" s="7"/>
      <c r="DW13" s="7"/>
      <c r="DX13" s="7"/>
    </row>
    <row r="14" spans="2:128" s="6" customFormat="1" ht="8.25" customHeight="1"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0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7"/>
      <c r="DV14" s="7"/>
      <c r="DW14" s="7"/>
      <c r="DX14" s="7"/>
    </row>
    <row r="15" spans="2:128" s="6" customFormat="1" ht="12" customHeight="1">
      <c r="B15" s="25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14"/>
      <c r="DP15" s="14"/>
      <c r="DQ15" s="14"/>
      <c r="DR15" s="14"/>
      <c r="DS15" s="14"/>
      <c r="DT15" s="14"/>
      <c r="DU15" s="7"/>
      <c r="DV15" s="7"/>
      <c r="DW15" s="7"/>
      <c r="DX15" s="7"/>
    </row>
    <row r="16" spans="2:128" s="6" customFormat="1" ht="12" customHeight="1">
      <c r="B16" s="26" t="s">
        <v>14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7"/>
      <c r="DP16" s="7"/>
      <c r="DQ16" s="7"/>
      <c r="DR16" s="7"/>
      <c r="DS16" s="7"/>
      <c r="DT16" s="7"/>
      <c r="DU16" s="7"/>
      <c r="DV16" s="7"/>
      <c r="DW16" s="7"/>
      <c r="DX16" s="7"/>
    </row>
    <row r="17" spans="2:128" s="6" customFormat="1" ht="12" customHeight="1">
      <c r="B17" s="26" t="s">
        <v>15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7"/>
      <c r="DP17" s="7"/>
      <c r="DQ17" s="7"/>
      <c r="DR17" s="7"/>
      <c r="DS17" s="7"/>
      <c r="DT17" s="7"/>
      <c r="DU17" s="7"/>
      <c r="DV17" s="7"/>
      <c r="DW17" s="7"/>
      <c r="DX17" s="7"/>
    </row>
    <row r="18" spans="2:128" s="6" customFormat="1" ht="12" customHeight="1">
      <c r="B18" s="26" t="s">
        <v>16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7"/>
      <c r="DP18" s="7"/>
      <c r="DQ18" s="7"/>
      <c r="DR18" s="7"/>
      <c r="DS18" s="7"/>
      <c r="DT18" s="7"/>
      <c r="DU18" s="7"/>
      <c r="DV18" s="7"/>
      <c r="DW18" s="7"/>
      <c r="DX18" s="7"/>
    </row>
    <row r="19" spans="2:128" s="6" customFormat="1" ht="12" customHeight="1">
      <c r="B19" s="26" t="s">
        <v>17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7"/>
      <c r="DP19" s="7"/>
      <c r="DQ19" s="7"/>
      <c r="DR19" s="7"/>
      <c r="DS19" s="7"/>
      <c r="DT19" s="7"/>
      <c r="DU19" s="7"/>
      <c r="DV19" s="7"/>
      <c r="DW19" s="7"/>
      <c r="DX19" s="7"/>
    </row>
    <row r="20" spans="2:128" s="6" customFormat="1" ht="3.7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8"/>
      <c r="DP20" s="28"/>
      <c r="DQ20" s="28"/>
      <c r="DR20" s="28"/>
      <c r="DS20" s="28"/>
      <c r="DT20" s="28"/>
      <c r="DU20" s="28"/>
      <c r="DV20" s="28"/>
      <c r="DW20" s="28"/>
      <c r="DX20" s="7"/>
    </row>
    <row r="21" spans="2:128" s="6" customFormat="1" ht="3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7"/>
    </row>
    <row r="22" spans="2:147" s="6" customFormat="1" ht="17.2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 t="s">
        <v>18</v>
      </c>
      <c r="Z22" s="30"/>
      <c r="AA22" s="16">
        <v>0</v>
      </c>
      <c r="AB22" s="16"/>
      <c r="AC22" s="16"/>
      <c r="AD22" s="16">
        <v>0</v>
      </c>
      <c r="AE22" s="16"/>
      <c r="AF22" s="16"/>
      <c r="AG22" s="16">
        <v>0</v>
      </c>
      <c r="AH22" s="16"/>
      <c r="AI22" s="16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31" t="s">
        <v>19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28"/>
      <c r="BP22" s="28"/>
      <c r="BQ22" s="29" t="s">
        <v>20</v>
      </c>
      <c r="BR22" s="28"/>
      <c r="BS22" s="16">
        <v>1</v>
      </c>
      <c r="BT22" s="16"/>
      <c r="BU22" s="16"/>
      <c r="BV22" s="16">
        <v>1</v>
      </c>
      <c r="BW22" s="16"/>
      <c r="BX22" s="16"/>
      <c r="BY22" s="32" t="s">
        <v>9</v>
      </c>
      <c r="BZ22" s="32"/>
      <c r="CA22" s="16">
        <v>0</v>
      </c>
      <c r="CB22" s="16"/>
      <c r="CC22" s="16"/>
      <c r="CD22" s="16">
        <v>0</v>
      </c>
      <c r="CE22" s="16"/>
      <c r="CF22" s="16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 t="s">
        <v>21</v>
      </c>
      <c r="DB22" s="28"/>
      <c r="DC22" s="16">
        <v>2</v>
      </c>
      <c r="DD22" s="16"/>
      <c r="DE22" s="16"/>
      <c r="DF22" s="16">
        <v>0</v>
      </c>
      <c r="DG22" s="16"/>
      <c r="DH22" s="16"/>
      <c r="DI22" s="16">
        <v>1</v>
      </c>
      <c r="DJ22" s="16"/>
      <c r="DK22" s="16"/>
      <c r="DL22" s="16">
        <v>1</v>
      </c>
      <c r="DM22" s="16"/>
      <c r="DN22" s="16"/>
      <c r="DO22" s="28"/>
      <c r="DP22" s="28"/>
      <c r="DQ22" s="28"/>
      <c r="DR22" s="28"/>
      <c r="DS22" s="28"/>
      <c r="DT22" s="28"/>
      <c r="DU22" s="28"/>
      <c r="DV22" s="28"/>
      <c r="DW22" s="28"/>
      <c r="DX22" s="7"/>
      <c r="EQ22" s="8"/>
    </row>
    <row r="23" spans="2:128" ht="2.2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13"/>
    </row>
    <row r="24" spans="2:137" s="6" customFormat="1" ht="27.75" customHeight="1">
      <c r="B24" s="28"/>
      <c r="C24" s="28"/>
      <c r="D24" s="33" t="s">
        <v>22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34" t="s">
        <v>23</v>
      </c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28"/>
      <c r="CP24" s="28"/>
      <c r="CQ24" s="28"/>
      <c r="CR24" s="28"/>
      <c r="CS24" s="28"/>
      <c r="CT24" s="28"/>
      <c r="CU24" s="28"/>
      <c r="CV24" s="35" t="s">
        <v>24</v>
      </c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6"/>
      <c r="DL24" s="36"/>
      <c r="DM24" s="36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8"/>
      <c r="DY24" s="39"/>
      <c r="DZ24" s="40"/>
      <c r="EA24" s="41"/>
      <c r="EB24" s="41"/>
      <c r="EC24" s="41"/>
      <c r="ED24" s="41"/>
      <c r="EE24" s="41"/>
      <c r="EF24" s="41"/>
      <c r="EG24" s="41"/>
    </row>
    <row r="25" spans="2:137" s="6" customFormat="1" ht="10.5" customHeight="1">
      <c r="B25" s="28"/>
      <c r="C25" s="28"/>
      <c r="D25" s="3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28"/>
      <c r="CP25" s="28"/>
      <c r="CQ25" s="28"/>
      <c r="CR25" s="28"/>
      <c r="CS25" s="28"/>
      <c r="CT25" s="28"/>
      <c r="CU25" s="28"/>
      <c r="CV25" s="42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4"/>
      <c r="DK25" s="45"/>
      <c r="DL25" s="45"/>
      <c r="DM25" s="45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8"/>
      <c r="DY25" s="39"/>
      <c r="DZ25" s="40"/>
      <c r="EA25" s="41"/>
      <c r="EB25" s="41"/>
      <c r="EC25" s="41"/>
      <c r="ED25" s="41"/>
      <c r="EE25" s="41"/>
      <c r="EF25" s="41"/>
      <c r="EG25" s="41"/>
    </row>
    <row r="26" spans="2:128" s="6" customFormat="1" ht="24" customHeight="1">
      <c r="B26" s="46" t="s">
        <v>25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28"/>
      <c r="DP26" s="28"/>
      <c r="DQ26" s="28"/>
      <c r="DR26" s="28"/>
      <c r="DS26" s="28"/>
      <c r="DT26" s="28"/>
      <c r="DU26" s="28"/>
      <c r="DV26" s="28"/>
      <c r="DW26" s="28"/>
      <c r="DX26" s="7"/>
    </row>
    <row r="27" spans="2:128" s="6" customFormat="1" ht="12" customHeight="1">
      <c r="B27" s="47" t="s">
        <v>26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28"/>
      <c r="DP27" s="28"/>
      <c r="DQ27" s="28"/>
      <c r="DR27" s="28"/>
      <c r="DS27" s="28"/>
      <c r="DT27" s="28"/>
      <c r="DU27" s="28"/>
      <c r="DV27" s="28"/>
      <c r="DW27" s="28"/>
      <c r="DX27" s="7"/>
    </row>
    <row r="28" spans="2:128" ht="3.7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13"/>
    </row>
    <row r="29" spans="2:128" s="6" customFormat="1" ht="3.7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7"/>
    </row>
    <row r="30" spans="2:128" s="6" customFormat="1" ht="6.75" customHeight="1" hidden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29"/>
      <c r="U30" s="49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50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7"/>
    </row>
    <row r="31" spans="2:128" s="6" customFormat="1" ht="15" customHeight="1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29"/>
      <c r="U31" s="49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50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9" t="s">
        <v>27</v>
      </c>
      <c r="CG31" s="28"/>
      <c r="CH31" s="16">
        <v>1</v>
      </c>
      <c r="CI31" s="16"/>
      <c r="CJ31" s="16"/>
      <c r="CK31" s="16">
        <v>1</v>
      </c>
      <c r="CL31" s="16"/>
      <c r="CM31" s="16"/>
      <c r="CN31" s="16">
        <v>1</v>
      </c>
      <c r="CO31" s="16"/>
      <c r="CP31" s="16"/>
      <c r="CQ31" s="16">
        <v>1</v>
      </c>
      <c r="CR31" s="16"/>
      <c r="CS31" s="16"/>
      <c r="CT31" s="16">
        <v>1</v>
      </c>
      <c r="CU31" s="16"/>
      <c r="CV31" s="16"/>
      <c r="CW31" s="16">
        <v>1</v>
      </c>
      <c r="CX31" s="16"/>
      <c r="CY31" s="16"/>
      <c r="CZ31" s="16">
        <v>1</v>
      </c>
      <c r="DA31" s="16"/>
      <c r="DB31" s="16"/>
      <c r="DC31" s="16">
        <v>1</v>
      </c>
      <c r="DD31" s="16"/>
      <c r="DE31" s="16"/>
      <c r="DF31" s="16">
        <v>1</v>
      </c>
      <c r="DG31" s="16"/>
      <c r="DH31" s="16"/>
      <c r="DI31" s="16">
        <v>0</v>
      </c>
      <c r="DJ31" s="16"/>
      <c r="DK31" s="16"/>
      <c r="DL31" s="16"/>
      <c r="DM31" s="16"/>
      <c r="DN31" s="16"/>
      <c r="DO31" s="30"/>
      <c r="DP31" s="30"/>
      <c r="DQ31" s="28"/>
      <c r="DR31" s="28"/>
      <c r="DS31" s="28"/>
      <c r="DT31" s="28"/>
      <c r="DU31" s="28"/>
      <c r="DV31" s="28"/>
      <c r="DW31" s="28"/>
      <c r="DX31" s="7"/>
    </row>
    <row r="32" spans="2:128" s="6" customFormat="1" ht="7.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29"/>
      <c r="U32" s="49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28"/>
      <c r="DR32" s="28"/>
      <c r="DS32" s="28"/>
      <c r="DT32" s="28"/>
      <c r="DU32" s="28"/>
      <c r="DV32" s="28"/>
      <c r="DW32" s="28"/>
      <c r="DX32" s="7"/>
    </row>
    <row r="33" spans="2:128" ht="17.2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 t="s">
        <v>28</v>
      </c>
      <c r="U33" s="28"/>
      <c r="V33" s="16">
        <v>7</v>
      </c>
      <c r="W33" s="16"/>
      <c r="X33" s="16"/>
      <c r="Y33" s="16">
        <v>8</v>
      </c>
      <c r="Z33" s="16"/>
      <c r="AA33" s="16"/>
      <c r="AB33" s="16">
        <v>4</v>
      </c>
      <c r="AC33" s="16"/>
      <c r="AD33" s="16"/>
      <c r="AE33" s="16">
        <v>5</v>
      </c>
      <c r="AF33" s="16"/>
      <c r="AG33" s="16"/>
      <c r="AH33" s="16">
        <v>5</v>
      </c>
      <c r="AI33" s="16"/>
      <c r="AJ33" s="16"/>
      <c r="AK33" s="16">
        <v>5</v>
      </c>
      <c r="AL33" s="16"/>
      <c r="AM33" s="16"/>
      <c r="AN33" s="16">
        <v>5</v>
      </c>
      <c r="AO33" s="16"/>
      <c r="AP33" s="16"/>
      <c r="AQ33" s="16">
        <v>5</v>
      </c>
      <c r="AR33" s="16"/>
      <c r="AS33" s="16"/>
      <c r="AT33" s="16">
        <v>5</v>
      </c>
      <c r="AU33" s="16"/>
      <c r="AV33" s="16"/>
      <c r="AW33" s="16">
        <v>5</v>
      </c>
      <c r="AX33" s="16"/>
      <c r="AY33" s="16"/>
      <c r="AZ33" s="16"/>
      <c r="BA33" s="16"/>
      <c r="BB33" s="16"/>
      <c r="BC33" s="16"/>
      <c r="BD33" s="16"/>
      <c r="BE33" s="16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8"/>
      <c r="BQ33" s="28"/>
      <c r="BR33" s="28"/>
      <c r="BS33" s="28"/>
      <c r="BT33" s="28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28"/>
      <c r="CF33" s="29" t="s">
        <v>29</v>
      </c>
      <c r="CG33" s="51"/>
      <c r="CH33" s="16">
        <v>9</v>
      </c>
      <c r="CI33" s="16"/>
      <c r="CJ33" s="16"/>
      <c r="CK33" s="52">
        <v>2</v>
      </c>
      <c r="CL33" s="52"/>
      <c r="CM33" s="52"/>
      <c r="CN33" s="53" t="s">
        <v>30</v>
      </c>
      <c r="CO33" s="53"/>
      <c r="CP33" s="53"/>
      <c r="CQ33" s="54">
        <v>4</v>
      </c>
      <c r="CR33" s="54"/>
      <c r="CS33" s="54"/>
      <c r="CT33" s="52">
        <v>0</v>
      </c>
      <c r="CU33" s="52"/>
      <c r="CV33" s="52"/>
      <c r="CW33" s="53" t="s">
        <v>30</v>
      </c>
      <c r="CX33" s="53"/>
      <c r="CY33" s="53"/>
      <c r="CZ33" s="54"/>
      <c r="DA33" s="54"/>
      <c r="DB33" s="54"/>
      <c r="DC33" s="16"/>
      <c r="DD33" s="16"/>
      <c r="DE33" s="16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28"/>
      <c r="DR33" s="28"/>
      <c r="DS33" s="28"/>
      <c r="DT33" s="28"/>
      <c r="DU33" s="28"/>
      <c r="DV33" s="28"/>
      <c r="DW33" s="28"/>
      <c r="DX33" s="13"/>
    </row>
    <row r="34" spans="2:128" ht="6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13"/>
    </row>
    <row r="35" spans="2:128" ht="17.2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31</v>
      </c>
      <c r="U35" s="28"/>
      <c r="V35" s="16">
        <v>7</v>
      </c>
      <c r="W35" s="16"/>
      <c r="X35" s="16"/>
      <c r="Y35" s="16">
        <v>8</v>
      </c>
      <c r="Z35" s="16"/>
      <c r="AA35" s="16"/>
      <c r="AB35" s="16">
        <v>4</v>
      </c>
      <c r="AC35" s="16"/>
      <c r="AD35" s="16"/>
      <c r="AE35" s="16">
        <v>6</v>
      </c>
      <c r="AF35" s="16"/>
      <c r="AG35" s="16"/>
      <c r="AH35" s="16">
        <v>6</v>
      </c>
      <c r="AI35" s="16"/>
      <c r="AJ35" s="16"/>
      <c r="AK35" s="16">
        <v>6</v>
      </c>
      <c r="AL35" s="16"/>
      <c r="AM35" s="16"/>
      <c r="AN35" s="16">
        <v>6</v>
      </c>
      <c r="AO35" s="16"/>
      <c r="AP35" s="16"/>
      <c r="AQ35" s="16">
        <v>6</v>
      </c>
      <c r="AR35" s="16"/>
      <c r="AS35" s="16"/>
      <c r="AT35" s="16">
        <v>6</v>
      </c>
      <c r="AU35" s="16"/>
      <c r="AV35" s="16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8"/>
      <c r="BQ35" s="28"/>
      <c r="BR35" s="28"/>
      <c r="BS35" s="28"/>
      <c r="BT35" s="28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1"/>
      <c r="CG35" s="50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50"/>
      <c r="DM35" s="50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13"/>
    </row>
    <row r="36" spans="2:128" ht="6" customHeight="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8"/>
      <c r="BQ36" s="28"/>
      <c r="BR36" s="28"/>
      <c r="BS36" s="28"/>
      <c r="BT36" s="28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13"/>
    </row>
    <row r="37" spans="2:128" ht="17.25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 t="s">
        <v>32</v>
      </c>
      <c r="U37" s="28"/>
      <c r="V37" s="16">
        <v>1</v>
      </c>
      <c r="W37" s="16"/>
      <c r="X37" s="16"/>
      <c r="Y37" s="16">
        <v>1</v>
      </c>
      <c r="Z37" s="16"/>
      <c r="AA37" s="16"/>
      <c r="AB37" s="16">
        <v>1</v>
      </c>
      <c r="AC37" s="16"/>
      <c r="AD37" s="16"/>
      <c r="AE37" s="16">
        <v>1</v>
      </c>
      <c r="AF37" s="16"/>
      <c r="AG37" s="16"/>
      <c r="AH37" s="16">
        <v>1</v>
      </c>
      <c r="AI37" s="16"/>
      <c r="AJ37" s="16"/>
      <c r="AK37" s="16">
        <v>1</v>
      </c>
      <c r="AL37" s="16"/>
      <c r="AM37" s="16"/>
      <c r="AN37" s="16">
        <v>1</v>
      </c>
      <c r="AO37" s="16"/>
      <c r="AP37" s="16"/>
      <c r="AQ37" s="16">
        <v>1</v>
      </c>
      <c r="AR37" s="16"/>
      <c r="AS37" s="16"/>
      <c r="AT37" s="16">
        <v>1</v>
      </c>
      <c r="AU37" s="16"/>
      <c r="AV37" s="16"/>
      <c r="AW37" s="16">
        <v>1</v>
      </c>
      <c r="AX37" s="16"/>
      <c r="AY37" s="16"/>
      <c r="AZ37" s="16">
        <v>1</v>
      </c>
      <c r="BA37" s="16"/>
      <c r="BB37" s="16"/>
      <c r="BC37" s="16">
        <v>2</v>
      </c>
      <c r="BD37" s="16"/>
      <c r="BE37" s="16"/>
      <c r="BF37" s="16">
        <v>4</v>
      </c>
      <c r="BG37" s="16"/>
      <c r="BH37" s="16"/>
      <c r="BI37" s="16"/>
      <c r="BJ37" s="16"/>
      <c r="BK37" s="16"/>
      <c r="BL37" s="16"/>
      <c r="BM37" s="16"/>
      <c r="BN37" s="16"/>
      <c r="BO37" s="30"/>
      <c r="BP37" s="28"/>
      <c r="BQ37" s="28"/>
      <c r="BR37" s="28"/>
      <c r="BS37" s="28"/>
      <c r="BT37" s="28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1"/>
      <c r="CG37" s="50"/>
      <c r="CH37" s="47"/>
      <c r="CI37" s="47"/>
      <c r="CJ37" s="47"/>
      <c r="CK37" s="47"/>
      <c r="CL37" s="47"/>
      <c r="CM37" s="47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13"/>
    </row>
    <row r="38" spans="2:128" ht="6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8"/>
      <c r="BQ38" s="28"/>
      <c r="BR38" s="28"/>
      <c r="BS38" s="28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13"/>
    </row>
    <row r="39" spans="2:128" ht="17.25" customHeight="1">
      <c r="B39" s="48" t="s">
        <v>33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30"/>
      <c r="BP39" s="28"/>
      <c r="BQ39" s="28"/>
      <c r="BR39" s="28"/>
      <c r="BS39" s="28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1"/>
      <c r="CG39" s="50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13"/>
    </row>
    <row r="40" spans="2:128" ht="9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9"/>
      <c r="V40" s="49"/>
      <c r="W40" s="49"/>
      <c r="X40" s="49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13"/>
    </row>
    <row r="41" spans="2:128" s="6" customFormat="1" ht="14.2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55" t="s">
        <v>34</v>
      </c>
      <c r="P41" s="28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7"/>
      <c r="AM41" s="57"/>
      <c r="AN41" s="57"/>
      <c r="AO41" s="57"/>
      <c r="AP41" s="57"/>
      <c r="AQ41" s="58" t="s">
        <v>35</v>
      </c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9"/>
      <c r="BP41" s="59"/>
      <c r="BQ41" s="59"/>
      <c r="BR41" s="59"/>
      <c r="BS41" s="60" t="s">
        <v>36</v>
      </c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1"/>
      <c r="CM41" s="62"/>
      <c r="CN41" s="63">
        <v>0</v>
      </c>
      <c r="CO41" s="63"/>
      <c r="CP41" s="63"/>
      <c r="CQ41" s="24">
        <v>0</v>
      </c>
      <c r="CR41" s="24"/>
      <c r="CS41" s="24"/>
      <c r="CT41" s="24">
        <v>1</v>
      </c>
      <c r="CU41" s="24"/>
      <c r="CV41" s="24"/>
      <c r="CW41" s="64" t="s">
        <v>9</v>
      </c>
      <c r="CX41" s="64"/>
      <c r="CY41" s="64"/>
      <c r="CZ41" s="63">
        <v>0</v>
      </c>
      <c r="DA41" s="63"/>
      <c r="DB41" s="63"/>
      <c r="DC41" s="24">
        <v>2</v>
      </c>
      <c r="DD41" s="24"/>
      <c r="DE41" s="24"/>
      <c r="DF41" s="64" t="s">
        <v>9</v>
      </c>
      <c r="DG41" s="64"/>
      <c r="DH41" s="64"/>
      <c r="DI41" s="24">
        <v>0</v>
      </c>
      <c r="DJ41" s="24"/>
      <c r="DK41" s="24"/>
      <c r="DL41" s="24">
        <v>3</v>
      </c>
      <c r="DM41" s="24"/>
      <c r="DN41" s="24"/>
      <c r="DO41" s="50"/>
      <c r="DP41" s="28"/>
      <c r="DQ41" s="28"/>
      <c r="DR41" s="28"/>
      <c r="DS41" s="28"/>
      <c r="DT41" s="28"/>
      <c r="DU41" s="28"/>
      <c r="DV41" s="28"/>
      <c r="DW41" s="28"/>
      <c r="DX41" s="7"/>
    </row>
    <row r="42" spans="2:128" s="6" customFormat="1" ht="3" customHeight="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28"/>
      <c r="DP42" s="28"/>
      <c r="DQ42" s="28"/>
      <c r="DR42" s="28"/>
      <c r="DS42" s="28"/>
      <c r="DT42" s="28"/>
      <c r="DU42" s="28"/>
      <c r="DV42" s="28"/>
      <c r="DW42" s="28"/>
      <c r="DX42" s="7"/>
    </row>
    <row r="43" spans="2:128" s="6" customFormat="1" ht="13.5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55" t="s">
        <v>37</v>
      </c>
      <c r="P43" s="28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28"/>
      <c r="DP43" s="28"/>
      <c r="DQ43" s="28"/>
      <c r="DR43" s="28"/>
      <c r="DS43" s="28"/>
      <c r="DT43" s="28"/>
      <c r="DU43" s="28"/>
      <c r="DV43" s="28"/>
      <c r="DW43" s="28"/>
      <c r="DX43" s="7"/>
    </row>
    <row r="44" spans="2:128" s="6" customFormat="1" ht="3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28"/>
      <c r="DP44" s="28"/>
      <c r="DQ44" s="28"/>
      <c r="DR44" s="28"/>
      <c r="DS44" s="28"/>
      <c r="DT44" s="28"/>
      <c r="DU44" s="28"/>
      <c r="DV44" s="28"/>
      <c r="DW44" s="28"/>
      <c r="DX44" s="7"/>
    </row>
    <row r="45" spans="2:128" s="6" customFormat="1" ht="1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55" t="s">
        <v>38</v>
      </c>
      <c r="P45" s="28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28"/>
      <c r="DP45" s="28"/>
      <c r="DQ45" s="28"/>
      <c r="DR45" s="28"/>
      <c r="DS45" s="28"/>
      <c r="DT45" s="28"/>
      <c r="DU45" s="28"/>
      <c r="DV45" s="28"/>
      <c r="DW45" s="28"/>
      <c r="DX45" s="7"/>
    </row>
    <row r="46" spans="2:128" s="6" customFormat="1" ht="3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28"/>
      <c r="DP46" s="28"/>
      <c r="DQ46" s="28"/>
      <c r="DR46" s="28"/>
      <c r="DS46" s="28"/>
      <c r="DT46" s="28"/>
      <c r="DU46" s="28"/>
      <c r="DV46" s="28"/>
      <c r="DW46" s="28"/>
      <c r="DX46" s="7"/>
    </row>
    <row r="47" spans="2:128" s="6" customFormat="1" ht="14.2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55" t="s">
        <v>39</v>
      </c>
      <c r="P47" s="28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28"/>
      <c r="DP47" s="28"/>
      <c r="DQ47" s="28"/>
      <c r="DR47" s="28"/>
      <c r="DS47" s="28"/>
      <c r="DT47" s="28"/>
      <c r="DU47" s="28"/>
      <c r="DV47" s="28"/>
      <c r="DW47" s="28"/>
      <c r="DX47" s="7"/>
    </row>
    <row r="48" spans="2:128" s="6" customFormat="1" ht="3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28"/>
      <c r="DP48" s="28"/>
      <c r="DQ48" s="28"/>
      <c r="DR48" s="28"/>
      <c r="DS48" s="28"/>
      <c r="DT48" s="28"/>
      <c r="DU48" s="28"/>
      <c r="DV48" s="28"/>
      <c r="DW48" s="28"/>
      <c r="DX48" s="7"/>
    </row>
    <row r="49" spans="2:128" s="6" customFormat="1" ht="12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55" t="s">
        <v>40</v>
      </c>
      <c r="P49" s="28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28"/>
      <c r="DP49" s="28"/>
      <c r="DQ49" s="28"/>
      <c r="DR49" s="28"/>
      <c r="DS49" s="28"/>
      <c r="DT49" s="28"/>
      <c r="DU49" s="28"/>
      <c r="DV49" s="28"/>
      <c r="DW49" s="28"/>
      <c r="DX49" s="7"/>
    </row>
    <row r="50" spans="2:128" s="6" customFormat="1" ht="3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28"/>
      <c r="DP50" s="28"/>
      <c r="DQ50" s="28"/>
      <c r="DR50" s="28"/>
      <c r="DS50" s="28"/>
      <c r="DT50" s="28"/>
      <c r="DU50" s="28"/>
      <c r="DV50" s="28"/>
      <c r="DW50" s="28"/>
      <c r="DX50" s="7"/>
    </row>
    <row r="51" spans="2:128" s="6" customFormat="1" ht="13.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55" t="s">
        <v>41</v>
      </c>
      <c r="P51" s="28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28"/>
      <c r="DP51" s="28"/>
      <c r="DQ51" s="28"/>
      <c r="DR51" s="28"/>
      <c r="DS51" s="28"/>
      <c r="DT51" s="28"/>
      <c r="DU51" s="28"/>
      <c r="DV51" s="28"/>
      <c r="DW51" s="28"/>
      <c r="DX51" s="7"/>
    </row>
    <row r="52" spans="2:128" s="6" customFormat="1" ht="3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28"/>
      <c r="DP52" s="28"/>
      <c r="DQ52" s="28"/>
      <c r="DR52" s="28"/>
      <c r="DS52" s="28"/>
      <c r="DT52" s="28"/>
      <c r="DU52" s="28"/>
      <c r="DV52" s="28"/>
      <c r="DW52" s="28"/>
      <c r="DX52" s="7"/>
    </row>
    <row r="53" spans="2:128" s="6" customFormat="1" ht="13.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55" t="s">
        <v>42</v>
      </c>
      <c r="P53" s="28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7" t="s">
        <v>43</v>
      </c>
      <c r="BD53" s="59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67" t="s">
        <v>44</v>
      </c>
      <c r="CS53" s="59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28"/>
      <c r="DP53" s="28"/>
      <c r="DQ53" s="28"/>
      <c r="DR53" s="28"/>
      <c r="DS53" s="28"/>
      <c r="DT53" s="28"/>
      <c r="DU53" s="28"/>
      <c r="DV53" s="28"/>
      <c r="DW53" s="28"/>
      <c r="DX53" s="7"/>
    </row>
    <row r="54" spans="2:128" ht="4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13"/>
    </row>
    <row r="55" spans="2:128" ht="17.25" customHeight="1">
      <c r="B55" s="28"/>
      <c r="C55" s="28"/>
      <c r="D55" s="28"/>
      <c r="E55" s="28"/>
      <c r="F55" s="28"/>
      <c r="G55" s="28"/>
      <c r="H55" s="28"/>
      <c r="I55" s="28"/>
      <c r="J55" s="50"/>
      <c r="K55" s="50"/>
      <c r="L55" s="50"/>
      <c r="M55" s="50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50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50"/>
      <c r="CW55" s="50"/>
      <c r="CX55" s="50"/>
      <c r="CY55" s="50"/>
      <c r="CZ55" s="50"/>
      <c r="DA55" s="50"/>
      <c r="DB55" s="50"/>
      <c r="DC55" s="50"/>
      <c r="DD55" s="50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13"/>
    </row>
    <row r="56" spans="2:128" ht="15" customHeight="1">
      <c r="B56" s="28"/>
      <c r="C56" s="70" t="s">
        <v>45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69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50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71"/>
      <c r="CV56" s="50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28"/>
      <c r="DP56" s="28"/>
      <c r="DQ56" s="28"/>
      <c r="DR56" s="28"/>
      <c r="DS56" s="28"/>
      <c r="DT56" s="28"/>
      <c r="DU56" s="28"/>
      <c r="DV56" s="28"/>
      <c r="DW56" s="28"/>
      <c r="DX56" s="13"/>
    </row>
    <row r="57" spans="2:128" ht="18" customHeight="1">
      <c r="B57" s="28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28"/>
      <c r="AL57" s="16">
        <v>0</v>
      </c>
      <c r="AM57" s="16"/>
      <c r="AN57" s="16"/>
      <c r="AO57" s="16">
        <v>1</v>
      </c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2" t="s">
        <v>46</v>
      </c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69"/>
      <c r="CW57" s="69"/>
      <c r="CX57" s="69"/>
      <c r="CY57" s="16">
        <v>0</v>
      </c>
      <c r="CZ57" s="16"/>
      <c r="DA57" s="16"/>
      <c r="DB57" s="16">
        <v>0</v>
      </c>
      <c r="DC57" s="16"/>
      <c r="DD57" s="16"/>
      <c r="DE57" s="16">
        <v>6</v>
      </c>
      <c r="DF57" s="16"/>
      <c r="DG57" s="16"/>
      <c r="DH57" s="73" t="s">
        <v>47</v>
      </c>
      <c r="DI57" s="73"/>
      <c r="DJ57" s="73"/>
      <c r="DK57" s="73"/>
      <c r="DL57" s="73"/>
      <c r="DM57" s="73"/>
      <c r="DN57" s="73"/>
      <c r="DO57" s="28"/>
      <c r="DP57" s="28"/>
      <c r="DQ57" s="28"/>
      <c r="DR57" s="28"/>
      <c r="DS57" s="28"/>
      <c r="DT57" s="28"/>
      <c r="DU57" s="28"/>
      <c r="DV57" s="28"/>
      <c r="DW57" s="28"/>
      <c r="DX57" s="13"/>
    </row>
    <row r="58" spans="2:128" ht="11.25" customHeight="1">
      <c r="B58" s="28"/>
      <c r="C58" s="70"/>
      <c r="D58" s="74" t="s">
        <v>48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28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71"/>
      <c r="CU58" s="71"/>
      <c r="CV58" s="75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28"/>
      <c r="DP58" s="28"/>
      <c r="DQ58" s="28"/>
      <c r="DR58" s="28"/>
      <c r="DS58" s="28"/>
      <c r="DT58" s="28"/>
      <c r="DU58" s="28"/>
      <c r="DV58" s="28"/>
      <c r="DW58" s="28"/>
      <c r="DX58" s="13"/>
    </row>
    <row r="59" spans="2:128" ht="17.25" customHeight="1">
      <c r="B59" s="28"/>
      <c r="C59" s="70" t="s">
        <v>49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28"/>
      <c r="AL59" s="16">
        <v>0</v>
      </c>
      <c r="AM59" s="16"/>
      <c r="AN59" s="16"/>
      <c r="AO59" s="16">
        <v>2</v>
      </c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34" t="s">
        <v>50</v>
      </c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75"/>
      <c r="CW59" s="69"/>
      <c r="CX59" s="69"/>
      <c r="CY59" s="76"/>
      <c r="CZ59" s="76"/>
      <c r="DA59" s="76"/>
      <c r="DB59" s="76"/>
      <c r="DC59" s="76"/>
      <c r="DD59" s="76"/>
      <c r="DE59" s="76"/>
      <c r="DF59" s="76"/>
      <c r="DG59" s="76"/>
      <c r="DH59" s="73" t="s">
        <v>51</v>
      </c>
      <c r="DI59" s="73"/>
      <c r="DJ59" s="73"/>
      <c r="DK59" s="73"/>
      <c r="DL59" s="73"/>
      <c r="DM59" s="73"/>
      <c r="DN59" s="73"/>
      <c r="DO59" s="69"/>
      <c r="DP59" s="28"/>
      <c r="DQ59" s="28"/>
      <c r="DR59" s="28"/>
      <c r="DS59" s="28"/>
      <c r="DT59" s="28"/>
      <c r="DU59" s="28"/>
      <c r="DV59" s="28"/>
      <c r="DW59" s="28"/>
      <c r="DX59" s="13"/>
    </row>
    <row r="60" spans="2:128" ht="6" customHeight="1">
      <c r="B60" s="28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28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75"/>
      <c r="CW60" s="69"/>
      <c r="CX60" s="69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69"/>
      <c r="DP60" s="28"/>
      <c r="DQ60" s="28"/>
      <c r="DR60" s="28"/>
      <c r="DS60" s="28"/>
      <c r="DT60" s="28"/>
      <c r="DU60" s="28"/>
      <c r="DV60" s="28"/>
      <c r="DW60" s="28"/>
      <c r="DX60" s="13"/>
    </row>
    <row r="61" spans="2:128" ht="9.75" customHeight="1">
      <c r="B61" s="28"/>
      <c r="C61" s="74" t="s">
        <v>52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28"/>
      <c r="AL61" s="71"/>
      <c r="AM61" s="71"/>
      <c r="AN61" s="71"/>
      <c r="AO61" s="71"/>
      <c r="AP61" s="71"/>
      <c r="AQ61" s="71"/>
      <c r="AR61" s="71"/>
      <c r="AS61" s="71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28"/>
      <c r="DP61" s="28"/>
      <c r="DQ61" s="28"/>
      <c r="DR61" s="28"/>
      <c r="DS61" s="28"/>
      <c r="DT61" s="28"/>
      <c r="DU61" s="28"/>
      <c r="DV61" s="28"/>
      <c r="DW61" s="28"/>
      <c r="DX61" s="13"/>
    </row>
    <row r="62" spans="2:128" ht="15" customHeight="1">
      <c r="B62" s="28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28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7"/>
      <c r="CV62" s="75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28"/>
      <c r="DP62" s="28"/>
      <c r="DQ62" s="28"/>
      <c r="DR62" s="28"/>
      <c r="DS62" s="28"/>
      <c r="DT62" s="28"/>
      <c r="DU62" s="28"/>
      <c r="DV62" s="28"/>
      <c r="DW62" s="28"/>
      <c r="DX62" s="13"/>
    </row>
    <row r="63" spans="2:128" ht="15" customHeight="1">
      <c r="B63" s="28"/>
      <c r="C63" s="70" t="s">
        <v>53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47"/>
      <c r="AL63" s="50"/>
      <c r="AM63" s="50"/>
      <c r="AN63" s="50"/>
      <c r="AO63" s="50"/>
      <c r="AP63" s="50"/>
      <c r="AQ63" s="50"/>
      <c r="AR63" s="50"/>
      <c r="AS63" s="50"/>
      <c r="AT63" s="44"/>
      <c r="AU63" s="44"/>
      <c r="AV63" s="44"/>
      <c r="AW63" s="44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7"/>
      <c r="CV63" s="75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28"/>
      <c r="DP63" s="28"/>
      <c r="DQ63" s="28"/>
      <c r="DR63" s="28"/>
      <c r="DS63" s="28"/>
      <c r="DT63" s="28"/>
      <c r="DU63" s="28"/>
      <c r="DV63" s="28"/>
      <c r="DW63" s="28"/>
      <c r="DX63" s="13"/>
    </row>
    <row r="64" spans="2:128" ht="15" customHeight="1">
      <c r="B64" s="28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47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7"/>
      <c r="CV64" s="75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28"/>
      <c r="DP64" s="28"/>
      <c r="DQ64" s="28"/>
      <c r="DR64" s="28"/>
      <c r="DS64" s="28"/>
      <c r="DT64" s="28"/>
      <c r="DU64" s="28"/>
      <c r="DV64" s="28"/>
      <c r="DW64" s="28"/>
      <c r="DX64" s="13"/>
    </row>
    <row r="65" spans="2:128" ht="9" customHeight="1">
      <c r="B65" s="2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47"/>
      <c r="AL65" s="50"/>
      <c r="AM65" s="50"/>
      <c r="AN65" s="50"/>
      <c r="AO65" s="50"/>
      <c r="AP65" s="50"/>
      <c r="AQ65" s="50"/>
      <c r="AR65" s="50"/>
      <c r="AS65" s="50"/>
      <c r="AT65" s="44"/>
      <c r="AU65" s="44"/>
      <c r="AV65" s="44"/>
      <c r="AW65" s="44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7"/>
      <c r="CV65" s="75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28"/>
      <c r="DP65" s="28"/>
      <c r="DQ65" s="28"/>
      <c r="DR65" s="28"/>
      <c r="DS65" s="28"/>
      <c r="DT65" s="28"/>
      <c r="DU65" s="28"/>
      <c r="DV65" s="28"/>
      <c r="DW65" s="28"/>
      <c r="DX65" s="13"/>
    </row>
    <row r="66" spans="2:128" ht="4.5" customHeight="1">
      <c r="B66" s="2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2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2"/>
      <c r="BG66" s="72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71"/>
      <c r="CA66" s="71"/>
      <c r="CB66" s="71"/>
      <c r="CC66" s="71"/>
      <c r="CD66" s="71"/>
      <c r="CE66" s="71"/>
      <c r="CF66" s="71"/>
      <c r="CG66" s="71"/>
      <c r="CH66" s="47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2"/>
      <c r="CW66" s="72"/>
      <c r="CX66" s="72"/>
      <c r="CY66" s="72"/>
      <c r="CZ66" s="72"/>
      <c r="DA66" s="72"/>
      <c r="DB66" s="69"/>
      <c r="DC66" s="69"/>
      <c r="DD66" s="69"/>
      <c r="DE66" s="69"/>
      <c r="DF66" s="47"/>
      <c r="DG66" s="47"/>
      <c r="DH66" s="47"/>
      <c r="DI66" s="47"/>
      <c r="DJ66" s="47"/>
      <c r="DK66" s="47"/>
      <c r="DL66" s="47"/>
      <c r="DM66" s="47"/>
      <c r="DN66" s="47"/>
      <c r="DO66" s="28"/>
      <c r="DP66" s="28"/>
      <c r="DQ66" s="50"/>
      <c r="DR66" s="50"/>
      <c r="DS66" s="50"/>
      <c r="DT66" s="50"/>
      <c r="DU66" s="28"/>
      <c r="DV66" s="28"/>
      <c r="DW66" s="28"/>
      <c r="DX66" s="13"/>
    </row>
    <row r="67" spans="2:128" s="6" customFormat="1" ht="11.25" customHeight="1">
      <c r="B67" s="79" t="s">
        <v>54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80" t="s">
        <v>55</v>
      </c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28"/>
      <c r="DP67" s="28"/>
      <c r="DQ67" s="28"/>
      <c r="DR67" s="28"/>
      <c r="DS67" s="28"/>
      <c r="DT67" s="28"/>
      <c r="DU67" s="28"/>
      <c r="DV67" s="28"/>
      <c r="DW67" s="28"/>
      <c r="DX67" s="7"/>
    </row>
    <row r="68" spans="2:128" s="6" customFormat="1" ht="10.5" customHeight="1">
      <c r="B68" s="81" t="s">
        <v>56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73" t="s">
        <v>57</v>
      </c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28"/>
      <c r="DP68" s="28"/>
      <c r="DQ68" s="28"/>
      <c r="DR68" s="28"/>
      <c r="DS68" s="28"/>
      <c r="DT68" s="28"/>
      <c r="DU68" s="28"/>
      <c r="DV68" s="28"/>
      <c r="DW68" s="28"/>
      <c r="DX68" s="7"/>
    </row>
    <row r="69" spans="2:128" s="6" customFormat="1" ht="3" customHeight="1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71" t="s">
        <v>58</v>
      </c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7"/>
    </row>
    <row r="70" spans="2:128" s="6" customFormat="1" ht="17.25" customHeight="1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76"/>
      <c r="Q70" s="76"/>
      <c r="R70" s="76"/>
      <c r="S70" s="50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28"/>
      <c r="BO70" s="28"/>
      <c r="BP70" s="28"/>
      <c r="BQ70" s="28"/>
      <c r="BR70" s="31" t="s">
        <v>59</v>
      </c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 t="s">
        <v>20</v>
      </c>
      <c r="CT70" s="31"/>
      <c r="CU70" s="31"/>
      <c r="CV70" s="31"/>
      <c r="CW70" s="31"/>
      <c r="CX70" s="31"/>
      <c r="CY70" s="50"/>
      <c r="CZ70" s="82"/>
      <c r="DA70" s="82"/>
      <c r="DB70" s="82"/>
      <c r="DC70" s="82"/>
      <c r="DD70" s="82"/>
      <c r="DE70" s="82"/>
      <c r="DF70" s="27"/>
      <c r="DG70" s="27"/>
      <c r="DH70" s="27"/>
      <c r="DI70" s="69"/>
      <c r="DJ70" s="83"/>
      <c r="DK70" s="83"/>
      <c r="DL70" s="69"/>
      <c r="DM70" s="69"/>
      <c r="DN70" s="69"/>
      <c r="DO70" s="50"/>
      <c r="DP70" s="28"/>
      <c r="DQ70" s="28"/>
      <c r="DR70" s="28"/>
      <c r="DS70" s="28"/>
      <c r="DT70" s="28"/>
      <c r="DU70" s="28"/>
      <c r="DV70" s="28"/>
      <c r="DW70" s="28"/>
      <c r="DX70" s="7"/>
    </row>
    <row r="71" spans="2:128" s="6" customFormat="1" ht="9.75" customHeight="1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84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7"/>
    </row>
    <row r="72" spans="2:128" s="6" customFormat="1" ht="17.25" customHeight="1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50"/>
      <c r="BN72" s="86"/>
      <c r="BO72" s="71"/>
      <c r="BP72" s="71"/>
      <c r="BQ72" s="71"/>
      <c r="BR72" s="34" t="s">
        <v>50</v>
      </c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69"/>
      <c r="CY72" s="69"/>
      <c r="CZ72" s="76"/>
      <c r="DA72" s="76"/>
      <c r="DB72" s="76"/>
      <c r="DC72" s="76"/>
      <c r="DD72" s="76"/>
      <c r="DE72" s="76"/>
      <c r="DF72" s="76"/>
      <c r="DG72" s="76"/>
      <c r="DH72" s="76"/>
      <c r="DI72" s="73" t="s">
        <v>51</v>
      </c>
      <c r="DJ72" s="73"/>
      <c r="DK72" s="73"/>
      <c r="DL72" s="73"/>
      <c r="DM72" s="73"/>
      <c r="DN72" s="73"/>
      <c r="DO72" s="73"/>
      <c r="DP72" s="28"/>
      <c r="DQ72" s="28"/>
      <c r="DR72" s="28"/>
      <c r="DS72" s="28"/>
      <c r="DT72" s="28"/>
      <c r="DU72" s="28"/>
      <c r="DV72" s="28"/>
      <c r="DW72" s="28"/>
      <c r="DX72" s="7"/>
    </row>
    <row r="73" spans="2:128" s="6" customFormat="1" ht="3" customHeight="1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50"/>
      <c r="BN73" s="86"/>
      <c r="BO73" s="71"/>
      <c r="BP73" s="71"/>
      <c r="BQ73" s="71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7"/>
    </row>
    <row r="74" spans="2:128" s="6" customFormat="1" ht="36" customHeight="1">
      <c r="B74" s="87" t="s">
        <v>60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50"/>
      <c r="BN74" s="86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0"/>
      <c r="CL74" s="70"/>
      <c r="CM74" s="7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7"/>
    </row>
    <row r="75" spans="2:128" s="6" customFormat="1" ht="11.25" customHeight="1">
      <c r="B75" s="50" t="s">
        <v>61</v>
      </c>
      <c r="C75" s="50"/>
      <c r="D75" s="50"/>
      <c r="E75" s="50"/>
      <c r="F75" s="50"/>
      <c r="G75" s="50"/>
      <c r="H75" s="50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47" t="s">
        <v>62</v>
      </c>
      <c r="W75" s="47"/>
      <c r="X75" s="47"/>
      <c r="Y75" s="47"/>
      <c r="Z75" s="47"/>
      <c r="AA75" s="47"/>
      <c r="AB75" s="47"/>
      <c r="AC75" s="16"/>
      <c r="AD75" s="16"/>
      <c r="AE75" s="16"/>
      <c r="AF75" s="52"/>
      <c r="AG75" s="52"/>
      <c r="AH75" s="52"/>
      <c r="AI75" s="53" t="s">
        <v>30</v>
      </c>
      <c r="AJ75" s="53"/>
      <c r="AK75" s="53"/>
      <c r="AL75" s="54"/>
      <c r="AM75" s="54"/>
      <c r="AN75" s="54"/>
      <c r="AO75" s="52"/>
      <c r="AP75" s="52"/>
      <c r="AQ75" s="52"/>
      <c r="AR75" s="53" t="s">
        <v>30</v>
      </c>
      <c r="AS75" s="53"/>
      <c r="AT75" s="53"/>
      <c r="AU75" s="54"/>
      <c r="AV75" s="54"/>
      <c r="AW75" s="54"/>
      <c r="AX75" s="16"/>
      <c r="AY75" s="16"/>
      <c r="AZ75" s="16"/>
      <c r="BA75" s="16"/>
      <c r="BB75" s="16"/>
      <c r="BC75" s="16"/>
      <c r="BD75" s="16"/>
      <c r="BE75" s="16"/>
      <c r="BF75" s="16"/>
      <c r="BG75" s="50"/>
      <c r="BH75" s="50"/>
      <c r="BI75" s="50"/>
      <c r="BJ75" s="50"/>
      <c r="BK75" s="50"/>
      <c r="BL75" s="50"/>
      <c r="BM75" s="50"/>
      <c r="BN75" s="86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0"/>
      <c r="CL75" s="69"/>
      <c r="CM75" s="69"/>
      <c r="CN75" s="69"/>
      <c r="CO75" s="69"/>
      <c r="CP75" s="69"/>
      <c r="CQ75" s="69"/>
      <c r="CR75" s="69"/>
      <c r="CS75" s="69"/>
      <c r="CT75" s="69"/>
      <c r="CU75" s="50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7"/>
    </row>
    <row r="76" spans="2:128" s="6" customFormat="1" ht="6" customHeight="1">
      <c r="B76" s="50"/>
      <c r="C76" s="50"/>
      <c r="D76" s="50"/>
      <c r="E76" s="50"/>
      <c r="F76" s="50"/>
      <c r="G76" s="50"/>
      <c r="H76" s="50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47"/>
      <c r="W76" s="47"/>
      <c r="X76" s="47"/>
      <c r="Y76" s="47"/>
      <c r="Z76" s="47"/>
      <c r="AA76" s="47"/>
      <c r="AB76" s="47"/>
      <c r="AC76" s="16"/>
      <c r="AD76" s="16"/>
      <c r="AE76" s="16"/>
      <c r="AF76" s="52"/>
      <c r="AG76" s="52"/>
      <c r="AH76" s="52"/>
      <c r="AI76" s="53"/>
      <c r="AJ76" s="53"/>
      <c r="AK76" s="53"/>
      <c r="AL76" s="54"/>
      <c r="AM76" s="54"/>
      <c r="AN76" s="54"/>
      <c r="AO76" s="52"/>
      <c r="AP76" s="52"/>
      <c r="AQ76" s="52"/>
      <c r="AR76" s="53"/>
      <c r="AS76" s="53"/>
      <c r="AT76" s="53"/>
      <c r="AU76" s="54"/>
      <c r="AV76" s="54"/>
      <c r="AW76" s="54"/>
      <c r="AX76" s="16"/>
      <c r="AY76" s="16"/>
      <c r="AZ76" s="16"/>
      <c r="BA76" s="16"/>
      <c r="BB76" s="16"/>
      <c r="BC76" s="16"/>
      <c r="BD76" s="16"/>
      <c r="BE76" s="16"/>
      <c r="BF76" s="16"/>
      <c r="BG76" s="50"/>
      <c r="BH76" s="50"/>
      <c r="BI76" s="50"/>
      <c r="BJ76" s="50"/>
      <c r="BK76" s="50"/>
      <c r="BL76" s="50"/>
      <c r="BM76" s="50"/>
      <c r="BN76" s="86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0"/>
      <c r="CL76" s="70"/>
      <c r="CM76" s="7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7"/>
    </row>
    <row r="77" spans="2:128" s="6" customFormat="1" ht="12.75" customHeight="1">
      <c r="B77" s="50"/>
      <c r="C77" s="50"/>
      <c r="D77" s="50"/>
      <c r="E77" s="50"/>
      <c r="F77" s="50"/>
      <c r="G77" s="50"/>
      <c r="H77" s="50"/>
      <c r="I77" s="50"/>
      <c r="J77" s="50"/>
      <c r="K77" s="89" t="s">
        <v>63</v>
      </c>
      <c r="L77" s="89"/>
      <c r="M77" s="89"/>
      <c r="N77" s="89"/>
      <c r="O77" s="89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86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0"/>
      <c r="CL77" s="70"/>
      <c r="CM77" s="7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7"/>
    </row>
    <row r="78" spans="2:128" s="6" customFormat="1" ht="3.75" customHeight="1">
      <c r="B78" s="50"/>
      <c r="C78" s="50"/>
      <c r="D78" s="50"/>
      <c r="E78" s="50"/>
      <c r="F78" s="50"/>
      <c r="G78" s="50"/>
      <c r="H78" s="50"/>
      <c r="I78" s="50"/>
      <c r="J78" s="50"/>
      <c r="K78" s="89"/>
      <c r="L78" s="89"/>
      <c r="M78" s="89"/>
      <c r="N78" s="89"/>
      <c r="O78" s="89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90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7"/>
    </row>
    <row r="79" spans="2:128" s="6" customFormat="1" ht="17.25" customHeight="1">
      <c r="B79" s="91" t="s">
        <v>64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28"/>
      <c r="BO79" s="75" t="s">
        <v>65</v>
      </c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28"/>
      <c r="CK79" s="76"/>
      <c r="CL79" s="76"/>
      <c r="CM79" s="76"/>
      <c r="CN79" s="92"/>
      <c r="CO79" s="92"/>
      <c r="CP79" s="92"/>
      <c r="CQ79" s="93" t="s">
        <v>30</v>
      </c>
      <c r="CR79" s="93"/>
      <c r="CS79" s="93"/>
      <c r="CT79" s="94"/>
      <c r="CU79" s="94"/>
      <c r="CV79" s="94"/>
      <c r="CW79" s="92"/>
      <c r="CX79" s="92"/>
      <c r="CY79" s="92"/>
      <c r="CZ79" s="93" t="s">
        <v>30</v>
      </c>
      <c r="DA79" s="93"/>
      <c r="DB79" s="93"/>
      <c r="DC79" s="94"/>
      <c r="DD79" s="94"/>
      <c r="DE79" s="94"/>
      <c r="DF79" s="76"/>
      <c r="DG79" s="76"/>
      <c r="DH79" s="76"/>
      <c r="DI79" s="76"/>
      <c r="DJ79" s="76"/>
      <c r="DK79" s="76"/>
      <c r="DL79" s="76"/>
      <c r="DM79" s="76"/>
      <c r="DN79" s="76"/>
      <c r="DO79" s="28"/>
      <c r="DP79" s="28"/>
      <c r="DQ79" s="28"/>
      <c r="DR79" s="28"/>
      <c r="DS79" s="28"/>
      <c r="DT79" s="28"/>
      <c r="DU79" s="28"/>
      <c r="DV79" s="28"/>
      <c r="DW79" s="28"/>
      <c r="DX79" s="7"/>
    </row>
    <row r="80" spans="2:128" s="6" customFormat="1" ht="2.25" customHeight="1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1"/>
      <c r="BN80" s="28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28"/>
      <c r="CK80" s="47"/>
      <c r="CL80" s="47"/>
      <c r="CM80" s="47"/>
      <c r="CN80" s="47"/>
      <c r="CO80" s="47"/>
      <c r="CP80" s="47"/>
      <c r="CQ80" s="27"/>
      <c r="CR80" s="96"/>
      <c r="CS80" s="96"/>
      <c r="CT80" s="47"/>
      <c r="CU80" s="47"/>
      <c r="CV80" s="47"/>
      <c r="CW80" s="47"/>
      <c r="CX80" s="47"/>
      <c r="CY80" s="47"/>
      <c r="CZ80" s="27"/>
      <c r="DA80" s="96"/>
      <c r="DB80" s="96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28"/>
      <c r="DP80" s="28"/>
      <c r="DQ80" s="28"/>
      <c r="DR80" s="28"/>
      <c r="DS80" s="28"/>
      <c r="DT80" s="28"/>
      <c r="DU80" s="28"/>
      <c r="DV80" s="28"/>
      <c r="DW80" s="28"/>
      <c r="DX80" s="7"/>
    </row>
    <row r="81" spans="2:128" s="6" customFormat="1" ht="10.5" customHeight="1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0"/>
      <c r="BN81" s="28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7"/>
    </row>
    <row r="82" spans="2:128" s="6" customFormat="1" ht="6.75" customHeight="1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0"/>
      <c r="BN82" s="28"/>
      <c r="BO82" s="2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28"/>
      <c r="CL82" s="28"/>
      <c r="CM82" s="28"/>
      <c r="CN82" s="28"/>
      <c r="CO82" s="28"/>
      <c r="CP82" s="28"/>
      <c r="CQ82" s="2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7"/>
    </row>
    <row r="83" spans="2:128" s="6" customFormat="1" ht="1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90"/>
      <c r="BN83" s="28"/>
      <c r="BO83" s="28"/>
      <c r="BP83" s="98" t="s">
        <v>66</v>
      </c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28"/>
      <c r="CL83" s="28"/>
      <c r="CM83" s="28"/>
      <c r="CN83" s="28"/>
      <c r="CO83" s="28"/>
      <c r="CP83" s="28"/>
      <c r="CQ83" s="28"/>
      <c r="CR83" s="98" t="s">
        <v>67</v>
      </c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7"/>
    </row>
    <row r="84" spans="2:128" s="8" customFormat="1" ht="27" customHeight="1">
      <c r="B84" s="99"/>
      <c r="C84" s="99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1"/>
      <c r="Y84" s="101"/>
      <c r="Z84" s="101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10"/>
    </row>
    <row r="85" spans="2:128" s="6" customFormat="1" ht="3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7"/>
    </row>
    <row r="86" spans="2:128" ht="11.25" customHeight="1">
      <c r="B86" s="28"/>
      <c r="C86" s="28"/>
      <c r="D86" s="34" t="s">
        <v>68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28"/>
      <c r="DQ86" s="28"/>
      <c r="DR86" s="28"/>
      <c r="DS86" s="28"/>
      <c r="DT86" s="28"/>
      <c r="DU86" s="28"/>
      <c r="DV86" s="28"/>
      <c r="DW86" s="28"/>
      <c r="DX86" s="13"/>
    </row>
    <row r="87" spans="2:128" ht="21" customHeight="1">
      <c r="B87" s="28"/>
      <c r="C87" s="28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28"/>
      <c r="DQ87" s="28"/>
      <c r="DR87" s="28"/>
      <c r="DS87" s="28"/>
      <c r="DT87" s="28"/>
      <c r="DU87" s="28"/>
      <c r="DV87" s="28"/>
      <c r="DW87" s="28"/>
      <c r="DX87" s="13"/>
    </row>
    <row r="88" spans="2:128" ht="11.2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13"/>
    </row>
    <row r="89" spans="2:128" ht="11.2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13"/>
    </row>
    <row r="90" spans="2:128" ht="11.2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13"/>
    </row>
  </sheetData>
  <sheetProtection selectLockedCells="1" selectUnlockedCells="1"/>
  <mergeCells count="274">
    <mergeCell ref="CL4:DN4"/>
    <mergeCell ref="CV7:DN8"/>
    <mergeCell ref="H11:AE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DF11:DH11"/>
    <mergeCell ref="DI11:DK11"/>
    <mergeCell ref="DL11:DN11"/>
    <mergeCell ref="AI13:AK13"/>
    <mergeCell ref="AL13:AN13"/>
    <mergeCell ref="AO13:AQ13"/>
    <mergeCell ref="AR13:AT13"/>
    <mergeCell ref="AU13:AW13"/>
    <mergeCell ref="AX13:AZ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CB13:CD13"/>
    <mergeCell ref="CE13:CG13"/>
    <mergeCell ref="B15:DN15"/>
    <mergeCell ref="B16:DN16"/>
    <mergeCell ref="B17:DN17"/>
    <mergeCell ref="B18:DN18"/>
    <mergeCell ref="B19:DN19"/>
    <mergeCell ref="B20:DN20"/>
    <mergeCell ref="AA22:AC22"/>
    <mergeCell ref="AD22:AF22"/>
    <mergeCell ref="AG22:AI22"/>
    <mergeCell ref="BS22:BU22"/>
    <mergeCell ref="BV22:BX22"/>
    <mergeCell ref="BY22:BZ22"/>
    <mergeCell ref="CA22:CC22"/>
    <mergeCell ref="CD22:CF22"/>
    <mergeCell ref="DC22:DE22"/>
    <mergeCell ref="DF22:DH22"/>
    <mergeCell ref="DI22:DK22"/>
    <mergeCell ref="DL22:DN22"/>
    <mergeCell ref="AU24:CN24"/>
    <mergeCell ref="CV24:DJ24"/>
    <mergeCell ref="DK24:DM24"/>
    <mergeCell ref="B26:DN26"/>
    <mergeCell ref="B27:DN27"/>
    <mergeCell ref="B29:T29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CH37:CJ37"/>
    <mergeCell ref="CK37:CM37"/>
    <mergeCell ref="B39:T40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H39:CJ39"/>
    <mergeCell ref="CK39:CM39"/>
    <mergeCell ref="CN39:CP39"/>
    <mergeCell ref="CQ39:CS39"/>
    <mergeCell ref="Q41:AK41"/>
    <mergeCell ref="AQ41:BN41"/>
    <mergeCell ref="BS41:CK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Q43:DN43"/>
    <mergeCell ref="Q45:DN45"/>
    <mergeCell ref="Q47:DN47"/>
    <mergeCell ref="Q49:DN49"/>
    <mergeCell ref="Q51:DN51"/>
    <mergeCell ref="Q53:AK53"/>
    <mergeCell ref="BE53:BY53"/>
    <mergeCell ref="CT53:DN53"/>
    <mergeCell ref="N55:AJ55"/>
    <mergeCell ref="AL55:CU55"/>
    <mergeCell ref="C56:AJ57"/>
    <mergeCell ref="AL57:AN57"/>
    <mergeCell ref="AO57:AQ57"/>
    <mergeCell ref="AR57:AT57"/>
    <mergeCell ref="AU57:AW57"/>
    <mergeCell ref="AX57:AZ57"/>
    <mergeCell ref="BA57:BC57"/>
    <mergeCell ref="BR57:CU57"/>
    <mergeCell ref="CY57:DA57"/>
    <mergeCell ref="DB57:DD57"/>
    <mergeCell ref="DE57:DG57"/>
    <mergeCell ref="DH57:DN57"/>
    <mergeCell ref="D58:AJ58"/>
    <mergeCell ref="C59:AJ59"/>
    <mergeCell ref="AL59:AN59"/>
    <mergeCell ref="AO59:AQ59"/>
    <mergeCell ref="AR59:AT59"/>
    <mergeCell ref="AU59:AW59"/>
    <mergeCell ref="AX59:AZ59"/>
    <mergeCell ref="BA59:BC59"/>
    <mergeCell ref="BR59:CU60"/>
    <mergeCell ref="CY59:DA59"/>
    <mergeCell ref="DB59:DD59"/>
    <mergeCell ref="DE59:DG59"/>
    <mergeCell ref="DH59:DN59"/>
    <mergeCell ref="C61:AJ62"/>
    <mergeCell ref="AL62:AN62"/>
    <mergeCell ref="AO62:AQ62"/>
    <mergeCell ref="AR62:AT62"/>
    <mergeCell ref="AU62:AW62"/>
    <mergeCell ref="AX62:AZ62"/>
    <mergeCell ref="BA62:BC62"/>
    <mergeCell ref="C63:AJ65"/>
    <mergeCell ref="AL64:AN64"/>
    <mergeCell ref="AO64:AQ64"/>
    <mergeCell ref="AR64:AT64"/>
    <mergeCell ref="AU64:AW64"/>
    <mergeCell ref="AX64:AZ64"/>
    <mergeCell ref="BA64:BC64"/>
    <mergeCell ref="B67:BM67"/>
    <mergeCell ref="BN67:DN67"/>
    <mergeCell ref="B68:BM68"/>
    <mergeCell ref="BN68:DN68"/>
    <mergeCell ref="T69:BM71"/>
    <mergeCell ref="P70:R70"/>
    <mergeCell ref="CZ70:DB70"/>
    <mergeCell ref="DC70:DE70"/>
    <mergeCell ref="DF70:DH70"/>
    <mergeCell ref="B72:BL73"/>
    <mergeCell ref="BR72:CW73"/>
    <mergeCell ref="CZ72:DB72"/>
    <mergeCell ref="DC72:DE72"/>
    <mergeCell ref="DF72:DH72"/>
    <mergeCell ref="DI72:DO72"/>
    <mergeCell ref="B74:BL74"/>
    <mergeCell ref="B75:H76"/>
    <mergeCell ref="I75:U76"/>
    <mergeCell ref="V75:AB76"/>
    <mergeCell ref="AC75:AE76"/>
    <mergeCell ref="AF75:AH76"/>
    <mergeCell ref="AI75:AK76"/>
    <mergeCell ref="AL75:AN76"/>
    <mergeCell ref="AO75:AQ76"/>
    <mergeCell ref="AR75:AT76"/>
    <mergeCell ref="AU75:AW76"/>
    <mergeCell ref="AX75:AZ76"/>
    <mergeCell ref="BA75:BC76"/>
    <mergeCell ref="BD75:BF76"/>
    <mergeCell ref="K77:O78"/>
    <mergeCell ref="B79:BM79"/>
    <mergeCell ref="BO79:CI81"/>
    <mergeCell ref="CK79:CM79"/>
    <mergeCell ref="CN79:CP79"/>
    <mergeCell ref="CQ79:CS79"/>
    <mergeCell ref="CT79:CV79"/>
    <mergeCell ref="CW79:CY79"/>
    <mergeCell ref="CZ79:DB79"/>
    <mergeCell ref="DC79:DE79"/>
    <mergeCell ref="DF79:DH79"/>
    <mergeCell ref="DI79:DK79"/>
    <mergeCell ref="DL79:DN79"/>
    <mergeCell ref="B81:BL82"/>
    <mergeCell ref="BP82:CJ82"/>
    <mergeCell ref="CR82:DJ82"/>
    <mergeCell ref="BP83:CJ83"/>
    <mergeCell ref="CR83:DJ83"/>
    <mergeCell ref="D86:DO87"/>
  </mergeCells>
  <printOptions/>
  <pageMargins left="0.6298611111111111" right="0.5902777777777778" top="0.2361111111111111" bottom="0.196527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30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6.125" style="394" customWidth="1"/>
    <col min="2" max="2" width="1.625" style="1" customWidth="1"/>
    <col min="3" max="54" width="0.875" style="1" customWidth="1"/>
    <col min="55" max="55" width="2.00390625" style="1" customWidth="1"/>
    <col min="56" max="56" width="0" style="1" hidden="1" customWidth="1"/>
    <col min="57" max="61" width="0.875" style="1" customWidth="1"/>
    <col min="62" max="62" width="0.74609375" style="1" customWidth="1"/>
    <col min="63" max="63" width="0.875" style="1" customWidth="1"/>
    <col min="64" max="64" width="1.00390625" style="1" customWidth="1"/>
    <col min="65" max="103" width="0.875" style="1" customWidth="1"/>
    <col min="104" max="104" width="0.37109375" style="1" customWidth="1"/>
    <col min="105" max="105" width="0" style="1" hidden="1" customWidth="1"/>
    <col min="106" max="114" width="0.875" style="1" customWidth="1"/>
    <col min="115" max="115" width="0.6171875" style="1" customWidth="1"/>
    <col min="116" max="118" width="0" style="1" hidden="1" customWidth="1"/>
    <col min="119" max="16384" width="9.125" style="394" customWidth="1"/>
  </cols>
  <sheetData>
    <row r="2" spans="2:118" ht="7.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</row>
    <row r="3" spans="2:118" ht="24.75" customHeight="1">
      <c r="B3" s="127"/>
      <c r="C3" s="127"/>
      <c r="D3" s="127"/>
      <c r="E3" s="428" t="s">
        <v>8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190">
        <f>Титул!AI11</f>
        <v>7</v>
      </c>
      <c r="AK3" s="190"/>
      <c r="AL3" s="190"/>
      <c r="AM3" s="190">
        <f>Титул!AL11</f>
        <v>8</v>
      </c>
      <c r="AN3" s="190"/>
      <c r="AO3" s="190"/>
      <c r="AP3" s="190">
        <f>Титул!AO11</f>
        <v>4</v>
      </c>
      <c r="AQ3" s="190"/>
      <c r="AR3" s="190"/>
      <c r="AS3" s="190">
        <f>Титул!AR11</f>
        <v>2</v>
      </c>
      <c r="AT3" s="190"/>
      <c r="AU3" s="190"/>
      <c r="AV3" s="190">
        <f>Титул!AU11</f>
        <v>2</v>
      </c>
      <c r="AW3" s="190"/>
      <c r="AX3" s="190"/>
      <c r="AY3" s="190">
        <f>Титул!AX11</f>
        <v>2</v>
      </c>
      <c r="AZ3" s="190"/>
      <c r="BA3" s="190"/>
      <c r="BB3" s="190">
        <f>Титул!BA11</f>
        <v>2</v>
      </c>
      <c r="BC3" s="190"/>
      <c r="BD3" s="190"/>
      <c r="BE3" s="190">
        <f>Титул!BD11</f>
        <v>2</v>
      </c>
      <c r="BF3" s="190"/>
      <c r="BG3" s="190"/>
      <c r="BH3" s="190">
        <f>Титул!BG11</f>
        <v>2</v>
      </c>
      <c r="BI3" s="190"/>
      <c r="BJ3" s="190"/>
      <c r="BK3" s="190">
        <f>Титул!BJ11</f>
        <v>2</v>
      </c>
      <c r="BL3" s="190"/>
      <c r="BM3" s="190"/>
      <c r="BN3" s="191" t="s">
        <v>9</v>
      </c>
      <c r="BO3" s="191"/>
      <c r="BP3" s="191"/>
      <c r="BQ3" s="190" t="str">
        <f>Титул!BP11</f>
        <v> </v>
      </c>
      <c r="BR3" s="190"/>
      <c r="BS3" s="190"/>
      <c r="BT3" s="190" t="str">
        <f>Титул!BS11</f>
        <v> </v>
      </c>
      <c r="BU3" s="190"/>
      <c r="BV3" s="190"/>
      <c r="BW3" s="190" t="str">
        <f>Титул!BV11</f>
        <v> </v>
      </c>
      <c r="BX3" s="190"/>
      <c r="BY3" s="190"/>
      <c r="BZ3" s="190" t="str">
        <f>Титул!BY11</f>
        <v> </v>
      </c>
      <c r="CA3" s="190"/>
      <c r="CB3" s="190"/>
      <c r="CC3" s="190" t="str">
        <f>Титул!CB11</f>
        <v> </v>
      </c>
      <c r="CD3" s="190"/>
      <c r="CE3" s="190"/>
      <c r="CF3" s="190" t="str">
        <f>Титул!CE11</f>
        <v> </v>
      </c>
      <c r="CG3" s="190"/>
      <c r="CH3" s="190"/>
      <c r="CI3" s="190" t="str">
        <f>Титул!CH11</f>
        <v> </v>
      </c>
      <c r="CJ3" s="190"/>
      <c r="CK3" s="190"/>
      <c r="CL3" s="190" t="str">
        <f>Титул!CK11</f>
        <v> </v>
      </c>
      <c r="CM3" s="190"/>
      <c r="CN3" s="190"/>
      <c r="CO3" s="190" t="str">
        <f>Титул!CN11</f>
        <v> </v>
      </c>
      <c r="CP3" s="190"/>
      <c r="CQ3" s="190"/>
      <c r="CR3" s="190" t="str">
        <f>Титул!CQ11</f>
        <v> </v>
      </c>
      <c r="CS3" s="190"/>
      <c r="CT3" s="190"/>
      <c r="CU3" s="429"/>
      <c r="CV3" s="429"/>
      <c r="CW3" s="430" t="s">
        <v>47</v>
      </c>
      <c r="CX3" s="430"/>
      <c r="CY3" s="430"/>
      <c r="CZ3" s="430"/>
      <c r="DA3" s="430"/>
      <c r="DB3" s="430"/>
      <c r="DC3" s="190"/>
      <c r="DD3" s="190"/>
      <c r="DE3" s="190"/>
      <c r="DF3" s="190"/>
      <c r="DG3" s="190"/>
      <c r="DH3" s="190"/>
      <c r="DI3" s="190"/>
      <c r="DJ3" s="190"/>
      <c r="DK3" s="190"/>
      <c r="DL3" s="429"/>
      <c r="DM3" s="127"/>
      <c r="DN3" s="127"/>
    </row>
    <row r="4" spans="2:118" ht="13.5" customHeight="1">
      <c r="B4" s="127"/>
      <c r="C4" s="127"/>
      <c r="D4" s="127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29"/>
      <c r="AK4" s="429"/>
      <c r="AL4" s="429"/>
      <c r="AM4" s="429"/>
      <c r="AN4" s="429"/>
      <c r="AO4" s="429"/>
      <c r="AP4" s="429"/>
      <c r="AQ4" s="429"/>
      <c r="AR4" s="429"/>
      <c r="AS4" s="429"/>
      <c r="AT4" s="429"/>
      <c r="AU4" s="429"/>
      <c r="AV4" s="429"/>
      <c r="AW4" s="429"/>
      <c r="AX4" s="429"/>
      <c r="AY4" s="429"/>
      <c r="AZ4" s="429"/>
      <c r="BA4" s="429"/>
      <c r="BB4" s="429"/>
      <c r="BC4" s="429"/>
      <c r="BD4" s="429"/>
      <c r="BE4" s="429"/>
      <c r="BF4" s="429"/>
      <c r="BG4" s="429"/>
      <c r="BH4" s="429"/>
      <c r="BI4" s="429"/>
      <c r="BJ4" s="429"/>
      <c r="BK4" s="429"/>
      <c r="BL4" s="429"/>
      <c r="BM4" s="429"/>
      <c r="BN4" s="432"/>
      <c r="BO4" s="432"/>
      <c r="BP4" s="432"/>
      <c r="BQ4" s="429"/>
      <c r="BR4" s="429"/>
      <c r="BS4" s="429"/>
      <c r="BT4" s="429"/>
      <c r="BU4" s="429"/>
      <c r="BV4" s="429"/>
      <c r="BW4" s="429"/>
      <c r="BX4" s="429"/>
      <c r="BY4" s="429"/>
      <c r="BZ4" s="429"/>
      <c r="CA4" s="429"/>
      <c r="CB4" s="429"/>
      <c r="CC4" s="429"/>
      <c r="CD4" s="429"/>
      <c r="CE4" s="429"/>
      <c r="CF4" s="429"/>
      <c r="CG4" s="429"/>
      <c r="CH4" s="429"/>
      <c r="CI4" s="429"/>
      <c r="CJ4" s="429"/>
      <c r="CK4" s="429"/>
      <c r="CL4" s="429"/>
      <c r="CM4" s="429"/>
      <c r="CN4" s="429"/>
      <c r="CO4" s="429"/>
      <c r="CP4" s="429"/>
      <c r="CQ4" s="429"/>
      <c r="CR4" s="429"/>
      <c r="CS4" s="429"/>
      <c r="CT4" s="429"/>
      <c r="CU4" s="429"/>
      <c r="CV4" s="429"/>
      <c r="CW4" s="433"/>
      <c r="CX4" s="429"/>
      <c r="CY4" s="204"/>
      <c r="CZ4" s="430"/>
      <c r="DA4" s="430"/>
      <c r="DB4" s="430"/>
      <c r="DC4" s="430"/>
      <c r="DD4" s="430"/>
      <c r="DE4" s="430"/>
      <c r="DF4" s="429"/>
      <c r="DG4" s="429"/>
      <c r="DH4" s="429"/>
      <c r="DI4" s="429"/>
      <c r="DJ4" s="429"/>
      <c r="DK4" s="429"/>
      <c r="DL4" s="429"/>
      <c r="DM4" s="429"/>
      <c r="DN4" s="429"/>
    </row>
    <row r="5" spans="2:118" ht="15.75" customHeight="1">
      <c r="B5" s="204"/>
      <c r="C5" s="204"/>
      <c r="D5" s="204"/>
      <c r="E5" s="402"/>
      <c r="F5" s="402" t="s">
        <v>12</v>
      </c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190">
        <f>Титул!AI13</f>
        <v>7</v>
      </c>
      <c r="AK5" s="190"/>
      <c r="AL5" s="190"/>
      <c r="AM5" s="190">
        <f>Титул!AL13</f>
        <v>7</v>
      </c>
      <c r="AN5" s="190"/>
      <c r="AO5" s="190"/>
      <c r="AP5" s="190">
        <f>Титул!AO13</f>
        <v>4</v>
      </c>
      <c r="AQ5" s="190"/>
      <c r="AR5" s="190"/>
      <c r="AS5" s="190">
        <f>Титул!AR13</f>
        <v>2</v>
      </c>
      <c r="AT5" s="190"/>
      <c r="AU5" s="190"/>
      <c r="AV5" s="190">
        <f>Титул!AU13</f>
        <v>3</v>
      </c>
      <c r="AW5" s="190"/>
      <c r="AX5" s="190"/>
      <c r="AY5" s="20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34"/>
      <c r="CQ5" s="434"/>
      <c r="CR5" s="434"/>
      <c r="CS5" s="434"/>
      <c r="CT5" s="434"/>
      <c r="CU5" s="434"/>
      <c r="CV5" s="434"/>
      <c r="CW5" s="434"/>
      <c r="CX5" s="434"/>
      <c r="CY5" s="434"/>
      <c r="CZ5" s="434"/>
      <c r="DA5" s="434"/>
      <c r="DB5" s="434"/>
      <c r="DC5" s="434"/>
      <c r="DD5" s="434"/>
      <c r="DE5" s="434"/>
      <c r="DF5" s="434"/>
      <c r="DG5" s="434"/>
      <c r="DH5" s="434"/>
      <c r="DI5" s="434"/>
      <c r="DJ5" s="434"/>
      <c r="DK5" s="434"/>
      <c r="DL5" s="434"/>
      <c r="DM5" s="434"/>
      <c r="DN5" s="434"/>
    </row>
    <row r="6" spans="2:118" ht="11.25" customHeight="1">
      <c r="B6" s="204"/>
      <c r="C6" s="204"/>
      <c r="D6" s="204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20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/>
      <c r="CX6" s="434"/>
      <c r="CY6" s="434"/>
      <c r="CZ6" s="434"/>
      <c r="DA6" s="434"/>
      <c r="DB6" s="434"/>
      <c r="DC6" s="434"/>
      <c r="DD6" s="434"/>
      <c r="DE6" s="434"/>
      <c r="DF6" s="434"/>
      <c r="DG6" s="434"/>
      <c r="DH6" s="434"/>
      <c r="DI6" s="434"/>
      <c r="DJ6" s="434"/>
      <c r="DK6" s="434"/>
      <c r="DL6" s="434"/>
      <c r="DM6" s="434"/>
      <c r="DN6" s="434"/>
    </row>
    <row r="7" spans="2:118" ht="6" customHeight="1"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</row>
    <row r="8" spans="2:118" ht="47.25" customHeight="1">
      <c r="B8" s="313" t="s">
        <v>255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</row>
    <row r="9" spans="2:118" ht="12.75" customHeight="1"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8"/>
      <c r="DB9" s="358"/>
      <c r="DC9" s="358"/>
      <c r="DD9" s="358"/>
      <c r="DE9" s="358"/>
      <c r="DF9" s="358"/>
      <c r="DG9" s="358"/>
      <c r="DH9" s="358"/>
      <c r="DI9" s="358"/>
      <c r="DJ9" s="358"/>
      <c r="DK9" s="358"/>
      <c r="DL9" s="358"/>
      <c r="DM9" s="358"/>
      <c r="DN9" s="358"/>
    </row>
    <row r="10" spans="2:118" ht="94.5" customHeight="1">
      <c r="B10" s="369" t="s">
        <v>256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69"/>
      <c r="CJ10" s="369"/>
      <c r="CK10" s="369"/>
      <c r="CL10" s="369"/>
      <c r="CM10" s="369"/>
      <c r="CN10" s="369"/>
      <c r="CO10" s="369"/>
      <c r="CP10" s="369"/>
      <c r="CQ10" s="369"/>
      <c r="CR10" s="369"/>
      <c r="CS10" s="369"/>
      <c r="CT10" s="369"/>
      <c r="CU10" s="369"/>
      <c r="CV10" s="369"/>
      <c r="CW10" s="369"/>
      <c r="CX10" s="369"/>
      <c r="CY10" s="369"/>
      <c r="CZ10" s="369"/>
      <c r="DA10" s="369"/>
      <c r="DB10" s="369"/>
      <c r="DC10" s="369"/>
      <c r="DD10" s="369"/>
      <c r="DE10" s="369"/>
      <c r="DF10" s="369"/>
      <c r="DG10" s="369"/>
      <c r="DH10" s="369"/>
      <c r="DI10" s="369"/>
      <c r="DJ10" s="369"/>
      <c r="DK10" s="369"/>
      <c r="DL10" s="369"/>
      <c r="DM10" s="369"/>
      <c r="DN10" s="369"/>
    </row>
    <row r="11" spans="2:118" ht="12.75" customHeight="1">
      <c r="B11" s="403" t="s">
        <v>257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3"/>
      <c r="BG11" s="403"/>
      <c r="BH11" s="403"/>
      <c r="BI11" s="403"/>
      <c r="BJ11" s="403"/>
      <c r="BK11" s="403"/>
      <c r="BL11" s="403"/>
      <c r="BM11" s="403"/>
      <c r="BN11" s="403"/>
      <c r="BO11" s="403"/>
      <c r="BP11" s="403"/>
      <c r="BQ11" s="403"/>
      <c r="BR11" s="403"/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3"/>
      <c r="CD11" s="403"/>
      <c r="CE11" s="403"/>
      <c r="CF11" s="403"/>
      <c r="CG11" s="403"/>
      <c r="CH11" s="403"/>
      <c r="CI11" s="403"/>
      <c r="CJ11" s="403"/>
      <c r="CK11" s="403"/>
      <c r="CL11" s="403"/>
      <c r="CM11" s="403"/>
      <c r="CN11" s="403"/>
      <c r="CO11" s="403"/>
      <c r="CP11" s="403"/>
      <c r="CQ11" s="403"/>
      <c r="CR11" s="403"/>
      <c r="CS11" s="403"/>
      <c r="CT11" s="403"/>
      <c r="CU11" s="403"/>
      <c r="CV11" s="403"/>
      <c r="CW11" s="403"/>
      <c r="CX11" s="403"/>
      <c r="CY11" s="403"/>
      <c r="CZ11" s="403"/>
      <c r="DA11" s="403"/>
      <c r="DB11" s="403"/>
      <c r="DC11" s="403"/>
      <c r="DD11" s="403"/>
      <c r="DE11" s="403"/>
      <c r="DF11" s="403"/>
      <c r="DG11" s="403"/>
      <c r="DH11" s="403"/>
      <c r="DI11" s="403"/>
      <c r="DJ11" s="403"/>
      <c r="DK11" s="403"/>
      <c r="DL11" s="403"/>
      <c r="DM11" s="403"/>
      <c r="DN11" s="403"/>
    </row>
    <row r="12" spans="2:118" ht="61.5" customHeight="1">
      <c r="B12" s="315" t="s">
        <v>175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 t="s">
        <v>258</v>
      </c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 t="s">
        <v>259</v>
      </c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 t="s">
        <v>260</v>
      </c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435"/>
      <c r="DM12" s="435"/>
      <c r="DN12" s="435"/>
    </row>
    <row r="13" spans="2:118" ht="14.25">
      <c r="B13" s="317">
        <v>1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>
        <v>2</v>
      </c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>
        <v>3</v>
      </c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>
        <v>4</v>
      </c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238"/>
      <c r="DM13" s="238"/>
      <c r="DN13" s="238"/>
    </row>
    <row r="14" spans="2:118" ht="27.75" customHeight="1">
      <c r="B14" s="436" t="s">
        <v>261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275">
        <v>1</v>
      </c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437"/>
      <c r="DM14" s="437"/>
      <c r="DN14" s="437"/>
    </row>
    <row r="15" spans="2:118" ht="82.5" customHeight="1">
      <c r="B15" s="436" t="s">
        <v>262</v>
      </c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275">
        <v>2</v>
      </c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437"/>
      <c r="DM15" s="437"/>
      <c r="DN15" s="437"/>
    </row>
    <row r="16" spans="2:118" ht="63.75" customHeight="1">
      <c r="B16" s="436" t="s">
        <v>263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275">
        <v>3</v>
      </c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437"/>
      <c r="DM16" s="437"/>
      <c r="DN16" s="437"/>
    </row>
    <row r="17" spans="2:118" ht="48" customHeight="1">
      <c r="B17" s="436" t="s">
        <v>264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275">
        <v>4</v>
      </c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437"/>
      <c r="DM17" s="437"/>
      <c r="DN17" s="437"/>
    </row>
    <row r="18" spans="2:118" ht="42" customHeight="1">
      <c r="B18" s="436" t="s">
        <v>265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275">
        <v>5</v>
      </c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341">
        <f>IF(BQ14&gt;0,(BQ15+BQ16+BQ17)/BQ14*100,0)</f>
        <v>0</v>
      </c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>
        <f>IF(CO14&gt;0,(CO15+CO16+CO17)/CO14,0)</f>
        <v>0</v>
      </c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437"/>
      <c r="DM18" s="437"/>
      <c r="DN18" s="437"/>
    </row>
    <row r="19" spans="2:118" ht="11.25" customHeight="1"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8"/>
      <c r="BP19" s="438"/>
      <c r="BQ19" s="438"/>
      <c r="BR19" s="438"/>
      <c r="BS19" s="438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8"/>
      <c r="CL19" s="438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8"/>
      <c r="DD19" s="438"/>
      <c r="DE19" s="438"/>
      <c r="DF19" s="438"/>
      <c r="DG19" s="438"/>
      <c r="DH19" s="438"/>
      <c r="DI19" s="438"/>
      <c r="DJ19" s="438"/>
      <c r="DK19" s="438"/>
      <c r="DL19" s="438"/>
      <c r="DM19" s="438"/>
      <c r="DN19" s="438"/>
    </row>
    <row r="20" spans="2:118" ht="8.25" customHeight="1" hidden="1"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</row>
    <row r="21" spans="2:118" ht="12" customHeight="1" hidden="1"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</row>
    <row r="22" spans="2:118" ht="4.5" customHeight="1"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39"/>
      <c r="BM22" s="439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39"/>
      <c r="CG22" s="439"/>
      <c r="CH22" s="439"/>
      <c r="CI22" s="439"/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  <c r="DB22" s="439"/>
      <c r="DC22" s="439"/>
      <c r="DD22" s="439"/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</row>
    <row r="23" spans="2:118" ht="2.25" customHeight="1"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439"/>
      <c r="AY23" s="439"/>
      <c r="AZ23" s="439"/>
      <c r="BA23" s="439"/>
      <c r="BB23" s="439"/>
      <c r="BC23" s="439"/>
      <c r="BD23" s="439"/>
      <c r="BE23" s="439"/>
      <c r="BF23" s="439"/>
      <c r="BG23" s="439"/>
      <c r="BH23" s="439"/>
      <c r="BI23" s="439"/>
      <c r="BJ23" s="439"/>
      <c r="BK23" s="439"/>
      <c r="BL23" s="439"/>
      <c r="BM23" s="439"/>
      <c r="BN23" s="439"/>
      <c r="BO23" s="439"/>
      <c r="BP23" s="439"/>
      <c r="BQ23" s="439"/>
      <c r="BR23" s="439"/>
      <c r="BS23" s="439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39"/>
      <c r="CL23" s="439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39"/>
      <c r="DE23" s="439"/>
      <c r="DF23" s="439"/>
      <c r="DG23" s="439"/>
      <c r="DH23" s="439"/>
      <c r="DI23" s="439"/>
      <c r="DJ23" s="439"/>
      <c r="DK23" s="439"/>
      <c r="DL23" s="439"/>
      <c r="DM23" s="439"/>
      <c r="DN23" s="439"/>
    </row>
    <row r="24" spans="2:118" ht="14.25" hidden="1"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39"/>
      <c r="BF24" s="439"/>
      <c r="BG24" s="439"/>
      <c r="BH24" s="439"/>
      <c r="BI24" s="439"/>
      <c r="BJ24" s="439"/>
      <c r="BK24" s="439"/>
      <c r="BL24" s="439"/>
      <c r="BM24" s="439"/>
      <c r="BN24" s="439"/>
      <c r="BO24" s="439"/>
      <c r="BP24" s="439"/>
      <c r="BQ24" s="439"/>
      <c r="BR24" s="439"/>
      <c r="BS24" s="439"/>
      <c r="BT24" s="439"/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9"/>
      <c r="CF24" s="439"/>
      <c r="CG24" s="439"/>
      <c r="CH24" s="439"/>
      <c r="CI24" s="439"/>
      <c r="CJ24" s="439"/>
      <c r="CK24" s="439"/>
      <c r="CL24" s="439"/>
      <c r="CM24" s="439"/>
      <c r="CN24" s="439"/>
      <c r="CO24" s="439"/>
      <c r="CP24" s="439"/>
      <c r="CQ24" s="439"/>
      <c r="CR24" s="439"/>
      <c r="CS24" s="439"/>
      <c r="CT24" s="439"/>
      <c r="CU24" s="439"/>
      <c r="CV24" s="439"/>
      <c r="CW24" s="439"/>
      <c r="CX24" s="439"/>
      <c r="CY24" s="439"/>
      <c r="CZ24" s="439"/>
      <c r="DA24" s="439"/>
      <c r="DB24" s="439"/>
      <c r="DC24" s="439"/>
      <c r="DD24" s="439"/>
      <c r="DE24" s="439"/>
      <c r="DF24" s="439"/>
      <c r="DG24" s="439"/>
      <c r="DH24" s="439"/>
      <c r="DI24" s="439"/>
      <c r="DJ24" s="439"/>
      <c r="DK24" s="439"/>
      <c r="DL24" s="439"/>
      <c r="DM24" s="439"/>
      <c r="DN24" s="439"/>
    </row>
    <row r="25" spans="2:118" ht="11.25" customHeight="1">
      <c r="B25" s="187" t="s">
        <v>105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</row>
    <row r="26" spans="2:118" ht="15.75" customHeight="1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</row>
    <row r="27" spans="2:118" ht="14.25"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412" t="s">
        <v>67</v>
      </c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412" t="s">
        <v>108</v>
      </c>
      <c r="BV27" s="412"/>
      <c r="BW27" s="412"/>
      <c r="BX27" s="412"/>
      <c r="BY27" s="412"/>
      <c r="BZ27" s="412"/>
      <c r="CA27" s="412"/>
      <c r="CB27" s="412"/>
      <c r="CC27" s="412"/>
      <c r="CD27" s="412"/>
      <c r="CE27" s="412"/>
      <c r="CF27" s="412"/>
      <c r="CG27" s="412"/>
      <c r="CH27" s="412"/>
      <c r="CI27" s="412"/>
      <c r="CJ27" s="412"/>
      <c r="CK27" s="412"/>
      <c r="CL27" s="412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</row>
    <row r="28" spans="2:118" ht="8.2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</row>
    <row r="29" spans="2:118" ht="14.25">
      <c r="B29" s="13"/>
      <c r="C29" s="13" t="s">
        <v>138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</row>
    <row r="30" spans="2:118" ht="28.5" customHeight="1">
      <c r="B30" s="13"/>
      <c r="C30" s="440" t="s">
        <v>266</v>
      </c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0"/>
      <c r="CT30" s="440"/>
      <c r="CU30" s="440"/>
      <c r="CV30" s="440"/>
      <c r="CW30" s="440"/>
      <c r="CX30" s="440"/>
      <c r="CY30" s="440"/>
      <c r="CZ30" s="440"/>
      <c r="DA30" s="440"/>
      <c r="DB30" s="440"/>
      <c r="DC30" s="440"/>
      <c r="DD30" s="440"/>
      <c r="DE30" s="440"/>
      <c r="DF30" s="440"/>
      <c r="DG30" s="440"/>
      <c r="DH30" s="440"/>
      <c r="DI30" s="440"/>
      <c r="DJ30" s="440"/>
      <c r="DK30" s="440"/>
      <c r="DL30" s="440"/>
      <c r="DM30" s="440"/>
      <c r="DN30" s="440"/>
    </row>
  </sheetData>
  <sheetProtection selectLockedCells="1" selectUnlockedCells="1"/>
  <mergeCells count="70">
    <mergeCell ref="E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CR3:CT3"/>
    <mergeCell ref="CW3:DB3"/>
    <mergeCell ref="DC3:DE3"/>
    <mergeCell ref="DF3:DH3"/>
    <mergeCell ref="DI3:DK3"/>
    <mergeCell ref="AJ5:AL5"/>
    <mergeCell ref="AM5:AO5"/>
    <mergeCell ref="AP5:AR5"/>
    <mergeCell ref="AS5:AU5"/>
    <mergeCell ref="AV5:AX5"/>
    <mergeCell ref="B8:DN8"/>
    <mergeCell ref="B10:DN10"/>
    <mergeCell ref="B11:DN11"/>
    <mergeCell ref="B12:BD12"/>
    <mergeCell ref="BE12:BP12"/>
    <mergeCell ref="BQ12:CN12"/>
    <mergeCell ref="CO12:DK12"/>
    <mergeCell ref="B13:BD13"/>
    <mergeCell ref="BE13:BP13"/>
    <mergeCell ref="BQ13:CN13"/>
    <mergeCell ref="CO13:DK13"/>
    <mergeCell ref="B14:BD14"/>
    <mergeCell ref="BE14:BP14"/>
    <mergeCell ref="BQ14:CN14"/>
    <mergeCell ref="CO14:DK14"/>
    <mergeCell ref="B15:BD15"/>
    <mergeCell ref="BE15:BP15"/>
    <mergeCell ref="BQ15:CN15"/>
    <mergeCell ref="CO15:DK15"/>
    <mergeCell ref="B16:BD16"/>
    <mergeCell ref="BE16:BP16"/>
    <mergeCell ref="BQ16:CN16"/>
    <mergeCell ref="CO16:DK16"/>
    <mergeCell ref="B17:BD17"/>
    <mergeCell ref="BE17:BP17"/>
    <mergeCell ref="BQ17:CN17"/>
    <mergeCell ref="CO17:DK17"/>
    <mergeCell ref="B18:BD18"/>
    <mergeCell ref="BE18:BP18"/>
    <mergeCell ref="BQ18:CN18"/>
    <mergeCell ref="CO18:DK18"/>
    <mergeCell ref="B19:DN21"/>
    <mergeCell ref="B22:DN24"/>
    <mergeCell ref="B25:DN25"/>
    <mergeCell ref="AD26:AT26"/>
    <mergeCell ref="BU26:CL26"/>
    <mergeCell ref="AD27:AT27"/>
    <mergeCell ref="BU27:CL27"/>
    <mergeCell ref="C30:DN30"/>
  </mergeCells>
  <printOptions/>
  <pageMargins left="0.3541666666666667" right="0.27569444444444446" top="0.9840277777777777" bottom="0.7083333333333334" header="0.5118055555555555" footer="0.5118055555555555"/>
  <pageSetup fitToHeight="1" fitToWidth="1" horizontalDpi="300" verticalDpi="300" orientation="portrait" paperSize="9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2"/>
  <sheetViews>
    <sheetView zoomScaleSheetLayoutView="100" workbookViewId="0" topLeftCell="A4">
      <selection activeCell="AK18" sqref="AK18"/>
    </sheetView>
  </sheetViews>
  <sheetFormatPr defaultColWidth="1.00390625" defaultRowHeight="12.75"/>
  <cols>
    <col min="1" max="1" width="4.625" style="102" customWidth="1"/>
    <col min="2" max="35" width="0.875" style="102" customWidth="1"/>
    <col min="36" max="36" width="1.37890625" style="102" customWidth="1"/>
    <col min="37" max="57" width="0.875" style="102" customWidth="1"/>
    <col min="58" max="58" width="1.25" style="102" customWidth="1"/>
    <col min="59" max="79" width="0.875" style="102" customWidth="1"/>
    <col min="80" max="80" width="1.25" style="102" customWidth="1"/>
    <col min="81" max="101" width="0.875" style="102" customWidth="1"/>
    <col min="102" max="102" width="1.12109375" style="102" customWidth="1"/>
    <col min="103" max="123" width="0.875" style="102" customWidth="1"/>
    <col min="124" max="124" width="1.25" style="102" customWidth="1"/>
    <col min="125" max="145" width="0.875" style="102" customWidth="1"/>
    <col min="146" max="146" width="1.25" style="102" customWidth="1"/>
    <col min="147" max="166" width="0.875" style="102" customWidth="1"/>
    <col min="167" max="167" width="1.75390625" style="102" customWidth="1"/>
    <col min="168" max="16384" width="0.875" style="102" customWidth="1"/>
  </cols>
  <sheetData>
    <row r="2" spans="1:256" s="103" customFormat="1" ht="3.75" customHeight="1">
      <c r="A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2:168" s="104" customFormat="1" ht="24" customHeight="1">
      <c r="B3" s="105"/>
      <c r="C3" s="441" t="s">
        <v>8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190">
        <f>Титул!AI11</f>
        <v>7</v>
      </c>
      <c r="AI3" s="190"/>
      <c r="AJ3" s="190"/>
      <c r="AK3" s="190">
        <f>Титул!AL11</f>
        <v>8</v>
      </c>
      <c r="AL3" s="190"/>
      <c r="AM3" s="190"/>
      <c r="AN3" s="190">
        <f>Титул!AO11</f>
        <v>4</v>
      </c>
      <c r="AO3" s="190"/>
      <c r="AP3" s="190"/>
      <c r="AQ3" s="190">
        <f>Титул!AR11</f>
        <v>2</v>
      </c>
      <c r="AR3" s="190"/>
      <c r="AS3" s="190"/>
      <c r="AT3" s="190">
        <f>Титул!AU11</f>
        <v>2</v>
      </c>
      <c r="AU3" s="190"/>
      <c r="AV3" s="190"/>
      <c r="AW3" s="190">
        <f>Титул!AX11</f>
        <v>2</v>
      </c>
      <c r="AX3" s="190"/>
      <c r="AY3" s="190"/>
      <c r="AZ3" s="190">
        <f>Титул!BA11</f>
        <v>2</v>
      </c>
      <c r="BA3" s="190"/>
      <c r="BB3" s="190"/>
      <c r="BC3" s="190">
        <f>Титул!BD11</f>
        <v>2</v>
      </c>
      <c r="BD3" s="190"/>
      <c r="BE3" s="190"/>
      <c r="BF3" s="190">
        <f>Титул!BG11</f>
        <v>2</v>
      </c>
      <c r="BG3" s="190"/>
      <c r="BH3" s="190"/>
      <c r="BI3" s="190">
        <f>Титул!BJ11</f>
        <v>2</v>
      </c>
      <c r="BJ3" s="190"/>
      <c r="BK3" s="190"/>
      <c r="BL3" s="191" t="s">
        <v>9</v>
      </c>
      <c r="BM3" s="191"/>
      <c r="BN3" s="191"/>
      <c r="BO3" s="190" t="str">
        <f>Титул!BP11</f>
        <v> </v>
      </c>
      <c r="BP3" s="190"/>
      <c r="BQ3" s="190"/>
      <c r="BR3" s="190" t="str">
        <f>Титул!BS11</f>
        <v> </v>
      </c>
      <c r="BS3" s="190"/>
      <c r="BT3" s="190"/>
      <c r="BU3" s="190" t="str">
        <f>Титул!BV11</f>
        <v> </v>
      </c>
      <c r="BV3" s="190"/>
      <c r="BW3" s="190"/>
      <c r="BX3" s="190" t="str">
        <f>Титул!BY11</f>
        <v> </v>
      </c>
      <c r="BY3" s="190"/>
      <c r="BZ3" s="190"/>
      <c r="CA3" s="190" t="str">
        <f>Титул!CB11</f>
        <v> </v>
      </c>
      <c r="CB3" s="190"/>
      <c r="CC3" s="190"/>
      <c r="CD3" s="190" t="str">
        <f>Титул!CE11</f>
        <v> </v>
      </c>
      <c r="CE3" s="190"/>
      <c r="CF3" s="190"/>
      <c r="CG3" s="190" t="str">
        <f>Титул!CH11</f>
        <v> </v>
      </c>
      <c r="CH3" s="190"/>
      <c r="CI3" s="190"/>
      <c r="CJ3" s="190" t="str">
        <f>Титул!CK11</f>
        <v> </v>
      </c>
      <c r="CK3" s="190"/>
      <c r="CL3" s="190"/>
      <c r="CM3" s="190" t="str">
        <f>Титул!CN11</f>
        <v> </v>
      </c>
      <c r="CN3" s="190"/>
      <c r="CO3" s="190"/>
      <c r="CP3" s="190" t="str">
        <f>Титул!CQ11</f>
        <v> </v>
      </c>
      <c r="CQ3" s="190"/>
      <c r="CR3" s="190"/>
      <c r="CS3" s="192"/>
      <c r="CT3" s="192"/>
      <c r="CU3" s="193"/>
      <c r="CV3" s="192"/>
      <c r="CW3" s="108"/>
      <c r="CX3" s="194"/>
      <c r="CY3" s="194"/>
      <c r="CZ3" s="194"/>
      <c r="DA3" s="194"/>
      <c r="DB3" s="194"/>
      <c r="DC3" s="194"/>
      <c r="DD3" s="192"/>
      <c r="DE3" s="192"/>
      <c r="DF3" s="192"/>
      <c r="DG3" s="192"/>
      <c r="DH3" s="192"/>
      <c r="DI3" s="192"/>
      <c r="DJ3" s="192"/>
      <c r="DK3" s="192"/>
      <c r="DL3" s="192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94" t="s">
        <v>47</v>
      </c>
      <c r="EU3" s="194"/>
      <c r="EV3" s="194"/>
      <c r="EW3" s="194"/>
      <c r="EX3" s="194"/>
      <c r="EY3" s="194"/>
      <c r="EZ3" s="190"/>
      <c r="FA3" s="190"/>
      <c r="FB3" s="190"/>
      <c r="FC3" s="190"/>
      <c r="FD3" s="190"/>
      <c r="FE3" s="190"/>
      <c r="FF3" s="190"/>
      <c r="FG3" s="190"/>
      <c r="FH3" s="190"/>
      <c r="FI3" s="108"/>
      <c r="FJ3" s="108"/>
      <c r="FK3" s="108"/>
      <c r="FL3" s="108"/>
    </row>
    <row r="4" spans="1:256" s="108" customFormat="1" ht="7.5" customHeight="1">
      <c r="A4" s="104"/>
      <c r="BH4" s="195"/>
      <c r="BI4" s="195"/>
      <c r="BJ4" s="195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s="108" customFormat="1" ht="17.25" customHeight="1">
      <c r="A5" s="104"/>
      <c r="B5" s="105"/>
      <c r="C5" s="13" t="s">
        <v>12</v>
      </c>
      <c r="AH5" s="190">
        <v>1</v>
      </c>
      <c r="AI5" s="190"/>
      <c r="AJ5" s="190"/>
      <c r="AK5" s="190">
        <v>2</v>
      </c>
      <c r="AL5" s="190"/>
      <c r="AM5" s="190"/>
      <c r="AN5" s="190">
        <v>3</v>
      </c>
      <c r="AO5" s="190"/>
      <c r="AP5" s="190"/>
      <c r="AQ5" s="190">
        <v>4</v>
      </c>
      <c r="AR5" s="190"/>
      <c r="AS5" s="190"/>
      <c r="AT5" s="190">
        <v>5</v>
      </c>
      <c r="AU5" s="190"/>
      <c r="AV5" s="190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442" customFormat="1" ht="12.75" customHeight="1">
      <c r="A6" s="102"/>
      <c r="B6" s="442" t="s">
        <v>267</v>
      </c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s="103" customFormat="1" ht="11.25" customHeight="1">
      <c r="A7" s="102"/>
      <c r="EC7" s="198" t="s">
        <v>74</v>
      </c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FC7" s="199" t="s">
        <v>268</v>
      </c>
      <c r="FD7" s="199"/>
      <c r="FE7" s="199"/>
      <c r="FF7" s="199"/>
      <c r="FG7" s="199"/>
      <c r="FH7" s="199"/>
      <c r="FI7" s="199"/>
      <c r="FJ7" s="199"/>
      <c r="FK7" s="199"/>
      <c r="FL7" s="199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s="128" customFormat="1" ht="11.25" customHeight="1">
      <c r="A8" s="122"/>
      <c r="B8" s="443" t="s">
        <v>269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123" t="s">
        <v>113</v>
      </c>
      <c r="AF8" s="123"/>
      <c r="AG8" s="123"/>
      <c r="AH8" s="123"/>
      <c r="AI8" s="123"/>
      <c r="AJ8" s="123"/>
      <c r="AK8" s="443" t="s">
        <v>270</v>
      </c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128" t="s">
        <v>271</v>
      </c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</row>
    <row r="9" spans="2:168" s="122" customFormat="1" ht="65.25" customHeight="1"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123"/>
      <c r="AF9" s="123"/>
      <c r="AG9" s="123"/>
      <c r="AH9" s="123"/>
      <c r="AI9" s="123"/>
      <c r="AJ9" s="12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4" t="s">
        <v>272</v>
      </c>
      <c r="BH9" s="444"/>
      <c r="BI9" s="444"/>
      <c r="BJ9" s="444"/>
      <c r="BK9" s="444"/>
      <c r="BL9" s="444"/>
      <c r="BM9" s="444"/>
      <c r="BN9" s="444"/>
      <c r="BO9" s="444"/>
      <c r="BP9" s="444"/>
      <c r="BQ9" s="444"/>
      <c r="BR9" s="444"/>
      <c r="BS9" s="444"/>
      <c r="BT9" s="444"/>
      <c r="BU9" s="444"/>
      <c r="BV9" s="444"/>
      <c r="BW9" s="444"/>
      <c r="BX9" s="444"/>
      <c r="BY9" s="444"/>
      <c r="BZ9" s="444"/>
      <c r="CA9" s="444"/>
      <c r="CB9" s="444"/>
      <c r="CC9" s="443" t="s">
        <v>273</v>
      </c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123" t="s">
        <v>274</v>
      </c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 t="s">
        <v>275</v>
      </c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 t="s">
        <v>276</v>
      </c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</row>
    <row r="10" spans="1:256" s="123" customFormat="1" ht="43.5" customHeight="1">
      <c r="A10" s="122"/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K10" s="123" t="s">
        <v>277</v>
      </c>
      <c r="AR10" s="123" t="s">
        <v>278</v>
      </c>
      <c r="AZ10" s="123" t="s">
        <v>279</v>
      </c>
      <c r="BG10" s="123" t="s">
        <v>277</v>
      </c>
      <c r="BN10" s="123" t="s">
        <v>278</v>
      </c>
      <c r="BV10" s="123" t="s">
        <v>279</v>
      </c>
      <c r="CC10" s="123" t="s">
        <v>277</v>
      </c>
      <c r="CJ10" s="123" t="s">
        <v>278</v>
      </c>
      <c r="CR10" s="123" t="s">
        <v>280</v>
      </c>
      <c r="CY10" s="123" t="s">
        <v>277</v>
      </c>
      <c r="DF10" s="123" t="s">
        <v>278</v>
      </c>
      <c r="DN10" s="123" t="s">
        <v>280</v>
      </c>
      <c r="DU10" s="123" t="s">
        <v>277</v>
      </c>
      <c r="EB10" s="123" t="s">
        <v>278</v>
      </c>
      <c r="EJ10" s="123" t="s">
        <v>280</v>
      </c>
      <c r="EQ10" s="123" t="s">
        <v>277</v>
      </c>
      <c r="EX10" s="123" t="s">
        <v>281</v>
      </c>
      <c r="FF10" s="123" t="s">
        <v>280</v>
      </c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</row>
    <row r="11" spans="1:256" s="128" customFormat="1" ht="11.25" customHeight="1">
      <c r="A11" s="122"/>
      <c r="B11" s="128">
        <v>1</v>
      </c>
      <c r="AE11" s="128">
        <v>2</v>
      </c>
      <c r="AK11" s="128">
        <v>3</v>
      </c>
      <c r="AR11" s="128">
        <v>4</v>
      </c>
      <c r="AZ11" s="128">
        <v>5</v>
      </c>
      <c r="BG11" s="128">
        <v>6</v>
      </c>
      <c r="BN11" s="128">
        <v>7</v>
      </c>
      <c r="BV11" s="128">
        <v>8</v>
      </c>
      <c r="CC11" s="128">
        <v>9</v>
      </c>
      <c r="CJ11" s="128">
        <v>10</v>
      </c>
      <c r="CR11" s="128">
        <v>11</v>
      </c>
      <c r="CY11" s="128">
        <v>12</v>
      </c>
      <c r="DF11" s="128">
        <v>13</v>
      </c>
      <c r="DN11" s="128">
        <v>14</v>
      </c>
      <c r="DU11" s="128">
        <v>15</v>
      </c>
      <c r="EB11" s="128">
        <v>16</v>
      </c>
      <c r="EJ11" s="128">
        <v>17</v>
      </c>
      <c r="EQ11" s="128">
        <v>18</v>
      </c>
      <c r="EX11" s="128">
        <v>19</v>
      </c>
      <c r="FF11" s="128">
        <v>20</v>
      </c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s="446" customFormat="1" ht="27" customHeight="1">
      <c r="A12" s="122"/>
      <c r="B12" s="156"/>
      <c r="C12" s="445" t="s">
        <v>282</v>
      </c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128">
        <v>1</v>
      </c>
      <c r="AF12" s="128"/>
      <c r="AG12" s="128"/>
      <c r="AH12" s="128"/>
      <c r="AI12" s="128"/>
      <c r="AJ12" s="128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</row>
    <row r="13" spans="1:256" s="446" customFormat="1" ht="30" customHeight="1">
      <c r="A13" s="122"/>
      <c r="B13" s="156"/>
      <c r="C13" s="445" t="s">
        <v>283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128">
        <v>2</v>
      </c>
      <c r="AF13" s="128"/>
      <c r="AG13" s="128"/>
      <c r="AH13" s="128"/>
      <c r="AI13" s="128"/>
      <c r="AJ13" s="128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</row>
    <row r="14" spans="1:256" s="446" customFormat="1" ht="34.5" customHeight="1">
      <c r="A14" s="122"/>
      <c r="B14" s="156"/>
      <c r="C14" s="445" t="s">
        <v>284</v>
      </c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128">
        <v>3</v>
      </c>
      <c r="AF14" s="128"/>
      <c r="AG14" s="128"/>
      <c r="AH14" s="128"/>
      <c r="AI14" s="128"/>
      <c r="AJ14" s="128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</row>
    <row r="15" spans="1:256" s="446" customFormat="1" ht="39" customHeight="1">
      <c r="A15" s="122"/>
      <c r="B15" s="156"/>
      <c r="C15" s="445" t="s">
        <v>285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128">
        <v>4</v>
      </c>
      <c r="AF15" s="128"/>
      <c r="AG15" s="128"/>
      <c r="AH15" s="128"/>
      <c r="AI15" s="128"/>
      <c r="AJ15" s="128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</row>
    <row r="16" spans="1:256" s="446" customFormat="1" ht="33.75" customHeight="1">
      <c r="A16" s="122"/>
      <c r="B16" s="156"/>
      <c r="C16" s="445" t="s">
        <v>286</v>
      </c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128">
        <v>5</v>
      </c>
      <c r="AF16" s="128"/>
      <c r="AG16" s="128"/>
      <c r="AH16" s="128"/>
      <c r="AI16" s="128"/>
      <c r="AJ16" s="128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</row>
    <row r="17" spans="1:256" s="446" customFormat="1" ht="48" customHeight="1">
      <c r="A17" s="122"/>
      <c r="B17" s="156"/>
      <c r="C17" s="445" t="s">
        <v>135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128">
        <v>6</v>
      </c>
      <c r="AF17" s="128"/>
      <c r="AG17" s="128"/>
      <c r="AH17" s="128"/>
      <c r="AI17" s="128"/>
      <c r="AJ17" s="128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s="446" customFormat="1" ht="24" customHeight="1">
      <c r="A18" s="122"/>
      <c r="B18" s="156"/>
      <c r="C18" s="447" t="s">
        <v>287</v>
      </c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128">
        <v>7</v>
      </c>
      <c r="AF18" s="128"/>
      <c r="AG18" s="128"/>
      <c r="AH18" s="128"/>
      <c r="AI18" s="128"/>
      <c r="AJ18" s="128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</row>
    <row r="19" spans="1:256" s="103" customFormat="1" ht="14.25">
      <c r="A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s="187" customFormat="1" ht="14.25">
      <c r="A20" s="102"/>
      <c r="B20" s="187" t="s">
        <v>105</v>
      </c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s="103" customFormat="1" ht="14.25">
      <c r="A21" s="102"/>
      <c r="BE21" s="256" t="s">
        <v>107</v>
      </c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CT21" s="256" t="s">
        <v>106</v>
      </c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256" s="103" customFormat="1" ht="14.25">
      <c r="A22" s="102"/>
      <c r="BE22" s="258" t="s">
        <v>67</v>
      </c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CT22" s="258" t="s">
        <v>108</v>
      </c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</row>
  </sheetData>
  <sheetProtection selectLockedCells="1" selectUnlockedCells="1"/>
  <mergeCells count="240"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CX3:DC3"/>
    <mergeCell ref="DD3:DF3"/>
    <mergeCell ref="DG3:DI3"/>
    <mergeCell ref="DJ3:DL3"/>
    <mergeCell ref="ET3:EY3"/>
    <mergeCell ref="EZ3:FB3"/>
    <mergeCell ref="FC3:FE3"/>
    <mergeCell ref="FF3:FH3"/>
    <mergeCell ref="AH5:AJ5"/>
    <mergeCell ref="AK5:AM5"/>
    <mergeCell ref="AN5:AP5"/>
    <mergeCell ref="AQ5:AS5"/>
    <mergeCell ref="AT5:AV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B6:FL6"/>
    <mergeCell ref="EC7:EX7"/>
    <mergeCell ref="FC7:FL7"/>
    <mergeCell ref="B8:AD10"/>
    <mergeCell ref="AE8:AJ10"/>
    <mergeCell ref="AK8:BF9"/>
    <mergeCell ref="BG8:FL8"/>
    <mergeCell ref="BG9:CB9"/>
    <mergeCell ref="CC9:CX9"/>
    <mergeCell ref="CY9:DT9"/>
    <mergeCell ref="DU9:EP9"/>
    <mergeCell ref="EQ9:FL9"/>
    <mergeCell ref="AK10:AQ10"/>
    <mergeCell ref="AR10:AY10"/>
    <mergeCell ref="AZ10:BF10"/>
    <mergeCell ref="BG10:BM10"/>
    <mergeCell ref="BN10:BU10"/>
    <mergeCell ref="BV10:CB10"/>
    <mergeCell ref="CC10:CI10"/>
    <mergeCell ref="CJ10:CQ10"/>
    <mergeCell ref="CR10:CX10"/>
    <mergeCell ref="CY10:DE10"/>
    <mergeCell ref="DF10:DM10"/>
    <mergeCell ref="DN10:DT10"/>
    <mergeCell ref="DU10:EA10"/>
    <mergeCell ref="EB10:EI10"/>
    <mergeCell ref="EJ10:EP10"/>
    <mergeCell ref="EQ10:EW10"/>
    <mergeCell ref="EX10:FE10"/>
    <mergeCell ref="FF10:FL10"/>
    <mergeCell ref="B11:AD11"/>
    <mergeCell ref="AE11:AJ11"/>
    <mergeCell ref="AK11:AQ11"/>
    <mergeCell ref="AR11:AY11"/>
    <mergeCell ref="AZ11:BF11"/>
    <mergeCell ref="BG11:BM11"/>
    <mergeCell ref="BN11:BU11"/>
    <mergeCell ref="BV11:CB11"/>
    <mergeCell ref="CC11:CI11"/>
    <mergeCell ref="CJ11:CQ11"/>
    <mergeCell ref="CR11:CX11"/>
    <mergeCell ref="CY11:DE11"/>
    <mergeCell ref="DF11:DM11"/>
    <mergeCell ref="DN11:DT11"/>
    <mergeCell ref="DU11:EA11"/>
    <mergeCell ref="EB11:EI11"/>
    <mergeCell ref="EJ11:EP11"/>
    <mergeCell ref="EQ11:EW11"/>
    <mergeCell ref="EX11:FE11"/>
    <mergeCell ref="FF11:FL11"/>
    <mergeCell ref="C12:AD12"/>
    <mergeCell ref="AE12:AJ12"/>
    <mergeCell ref="AK12:AQ12"/>
    <mergeCell ref="AR12:AY12"/>
    <mergeCell ref="AZ12:BF12"/>
    <mergeCell ref="BG12:BM12"/>
    <mergeCell ref="BN12:BU12"/>
    <mergeCell ref="BV12:CB12"/>
    <mergeCell ref="CC12:CI12"/>
    <mergeCell ref="CJ12:CQ12"/>
    <mergeCell ref="CR12:CX12"/>
    <mergeCell ref="CY12:DE12"/>
    <mergeCell ref="DF12:DM12"/>
    <mergeCell ref="DN12:DT12"/>
    <mergeCell ref="DU12:EA12"/>
    <mergeCell ref="EB12:EI12"/>
    <mergeCell ref="EJ12:EP12"/>
    <mergeCell ref="EQ12:EW12"/>
    <mergeCell ref="EX12:FE12"/>
    <mergeCell ref="FF12:FL12"/>
    <mergeCell ref="C13:AD13"/>
    <mergeCell ref="AE13:AJ13"/>
    <mergeCell ref="AK13:AQ13"/>
    <mergeCell ref="AR13:AY13"/>
    <mergeCell ref="AZ13:BF13"/>
    <mergeCell ref="BG13:BM13"/>
    <mergeCell ref="BN13:BU13"/>
    <mergeCell ref="BV13:CB13"/>
    <mergeCell ref="CC13:CI13"/>
    <mergeCell ref="CJ13:CQ13"/>
    <mergeCell ref="CR13:CX13"/>
    <mergeCell ref="CY13:DE13"/>
    <mergeCell ref="DF13:DM13"/>
    <mergeCell ref="DN13:DT13"/>
    <mergeCell ref="DU13:EA13"/>
    <mergeCell ref="EB13:EI13"/>
    <mergeCell ref="EJ13:EP13"/>
    <mergeCell ref="EQ13:EW13"/>
    <mergeCell ref="EX13:FE13"/>
    <mergeCell ref="FF13:FL13"/>
    <mergeCell ref="C14:AD14"/>
    <mergeCell ref="AE14:AJ14"/>
    <mergeCell ref="AK14:AQ14"/>
    <mergeCell ref="AR14:AY14"/>
    <mergeCell ref="AZ14:BF14"/>
    <mergeCell ref="BG14:BM14"/>
    <mergeCell ref="BN14:BU14"/>
    <mergeCell ref="BV14:CB14"/>
    <mergeCell ref="CC14:CI14"/>
    <mergeCell ref="CJ14:CQ14"/>
    <mergeCell ref="CR14:CX14"/>
    <mergeCell ref="CY14:DE14"/>
    <mergeCell ref="DF14:DM14"/>
    <mergeCell ref="DN14:DT14"/>
    <mergeCell ref="DU14:EA14"/>
    <mergeCell ref="EB14:EI14"/>
    <mergeCell ref="EJ14:EP14"/>
    <mergeCell ref="EQ14:EW14"/>
    <mergeCell ref="EX14:FE14"/>
    <mergeCell ref="FF14:FL14"/>
    <mergeCell ref="C15:AD15"/>
    <mergeCell ref="AE15:AJ15"/>
    <mergeCell ref="AK15:AQ15"/>
    <mergeCell ref="AR15:AY15"/>
    <mergeCell ref="AZ15:BF15"/>
    <mergeCell ref="BG15:BM15"/>
    <mergeCell ref="BN15:BU15"/>
    <mergeCell ref="BV15:CB15"/>
    <mergeCell ref="CC15:CI15"/>
    <mergeCell ref="CJ15:CQ15"/>
    <mergeCell ref="CR15:CX15"/>
    <mergeCell ref="CY15:DE15"/>
    <mergeCell ref="DF15:DM15"/>
    <mergeCell ref="DN15:DT15"/>
    <mergeCell ref="DU15:EA15"/>
    <mergeCell ref="EB15:EI15"/>
    <mergeCell ref="EJ15:EP15"/>
    <mergeCell ref="EQ15:EW15"/>
    <mergeCell ref="EX15:FE15"/>
    <mergeCell ref="FF15:FL15"/>
    <mergeCell ref="C16:AD16"/>
    <mergeCell ref="AE16:AJ16"/>
    <mergeCell ref="AK16:AQ16"/>
    <mergeCell ref="AR16:AY16"/>
    <mergeCell ref="AZ16:BF16"/>
    <mergeCell ref="BG16:BM16"/>
    <mergeCell ref="BN16:BU16"/>
    <mergeCell ref="BV16:CB16"/>
    <mergeCell ref="CC16:CI16"/>
    <mergeCell ref="CJ16:CQ16"/>
    <mergeCell ref="CR16:CX16"/>
    <mergeCell ref="CY16:DE16"/>
    <mergeCell ref="DF16:DM16"/>
    <mergeCell ref="DN16:DT16"/>
    <mergeCell ref="DU16:EA16"/>
    <mergeCell ref="EB16:EI16"/>
    <mergeCell ref="EJ16:EP16"/>
    <mergeCell ref="EQ16:EW16"/>
    <mergeCell ref="EX16:FE16"/>
    <mergeCell ref="FF16:FL16"/>
    <mergeCell ref="C17:AD17"/>
    <mergeCell ref="AE17:AJ17"/>
    <mergeCell ref="AK17:AQ17"/>
    <mergeCell ref="AR17:AY17"/>
    <mergeCell ref="AZ17:BF17"/>
    <mergeCell ref="BG17:BM17"/>
    <mergeCell ref="BN17:BU17"/>
    <mergeCell ref="BV17:CB17"/>
    <mergeCell ref="CC17:CI17"/>
    <mergeCell ref="CJ17:CQ17"/>
    <mergeCell ref="CR17:CX17"/>
    <mergeCell ref="CY17:DE17"/>
    <mergeCell ref="DF17:DM17"/>
    <mergeCell ref="DN17:DT17"/>
    <mergeCell ref="DU17:EA17"/>
    <mergeCell ref="EB17:EI17"/>
    <mergeCell ref="EJ17:EP17"/>
    <mergeCell ref="EQ17:EW17"/>
    <mergeCell ref="EX17:FE17"/>
    <mergeCell ref="FF17:FL17"/>
    <mergeCell ref="C18:AD18"/>
    <mergeCell ref="AE18:AJ18"/>
    <mergeCell ref="AK18:AQ18"/>
    <mergeCell ref="AR18:AY18"/>
    <mergeCell ref="AZ18:BF18"/>
    <mergeCell ref="BG18:BM18"/>
    <mergeCell ref="BN18:BU18"/>
    <mergeCell ref="BV18:CB18"/>
    <mergeCell ref="CC18:CI18"/>
    <mergeCell ref="CJ18:CQ18"/>
    <mergeCell ref="CR18:CX18"/>
    <mergeCell ref="CY18:DE18"/>
    <mergeCell ref="DF18:DM18"/>
    <mergeCell ref="DN18:DT18"/>
    <mergeCell ref="DU18:EA18"/>
    <mergeCell ref="EB18:EI18"/>
    <mergeCell ref="EJ18:EP18"/>
    <mergeCell ref="EQ18:EW18"/>
    <mergeCell ref="EX18:FE18"/>
    <mergeCell ref="FF18:FL18"/>
    <mergeCell ref="B20:FL20"/>
    <mergeCell ref="BE21:BU21"/>
    <mergeCell ref="CT21:DK21"/>
    <mergeCell ref="BE22:BU22"/>
    <mergeCell ref="CT22:DK22"/>
  </mergeCells>
  <printOptions/>
  <pageMargins left="0.19652777777777777" right="0.15763888888888888" top="0.9840277777777777" bottom="0.5902777777777778" header="0.5118055555555555" footer="0.5118055555555555"/>
  <pageSetup fitToHeight="1" fitToWidth="1" horizontalDpi="300" verticalDpi="300" orientation="landscape" paperSize="9"/>
  <headerFooter alignWithMargins="0"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C50"/>
  <sheetViews>
    <sheetView zoomScaleSheetLayoutView="100" workbookViewId="0" topLeftCell="A1">
      <selection activeCell="C3" sqref="C3"/>
    </sheetView>
  </sheetViews>
  <sheetFormatPr defaultColWidth="1.00390625" defaultRowHeight="12.75"/>
  <cols>
    <col min="1" max="1" width="4.375" style="448" customWidth="1"/>
    <col min="2" max="19" width="0.875" style="448" customWidth="1"/>
    <col min="20" max="20" width="0" style="448" hidden="1" customWidth="1"/>
    <col min="21" max="21" width="6.25390625" style="448" customWidth="1"/>
    <col min="22" max="32" width="0.875" style="448" customWidth="1"/>
    <col min="33" max="33" width="0" style="448" hidden="1" customWidth="1"/>
    <col min="34" max="34" width="2.625" style="448" customWidth="1"/>
    <col min="35" max="37" width="0.875" style="448" customWidth="1"/>
    <col min="38" max="38" width="1.625" style="448" customWidth="1"/>
    <col min="39" max="39" width="0.2421875" style="448" customWidth="1"/>
    <col min="40" max="55" width="0.875" style="448" customWidth="1"/>
    <col min="56" max="56" width="0.37109375" style="448" customWidth="1"/>
    <col min="57" max="57" width="0" style="448" hidden="1" customWidth="1"/>
    <col min="58" max="60" width="0.875" style="448" customWidth="1"/>
    <col min="61" max="61" width="1.00390625" style="448" customWidth="1"/>
    <col min="62" max="70" width="0.875" style="448" customWidth="1"/>
    <col min="71" max="71" width="2.00390625" style="448" customWidth="1"/>
    <col min="72" max="97" width="0.875" style="448" customWidth="1"/>
    <col min="98" max="98" width="0.37109375" style="448" customWidth="1"/>
    <col min="99" max="99" width="1.25" style="448" customWidth="1"/>
    <col min="100" max="105" width="0.875" style="448" customWidth="1"/>
    <col min="106" max="106" width="2.00390625" style="448" customWidth="1"/>
    <col min="107" max="113" width="0.875" style="448" customWidth="1"/>
    <col min="114" max="114" width="1.625" style="448" customWidth="1"/>
    <col min="115" max="16384" width="0.875" style="448" customWidth="1"/>
  </cols>
  <sheetData>
    <row r="2" spans="2:115" ht="3" customHeight="1"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49"/>
      <c r="BX2" s="449"/>
      <c r="BY2" s="449"/>
      <c r="BZ2" s="449"/>
      <c r="CA2" s="449"/>
      <c r="CB2" s="449"/>
      <c r="CC2" s="449"/>
      <c r="CD2" s="449"/>
      <c r="CE2" s="449"/>
      <c r="CF2" s="449"/>
      <c r="CG2" s="449"/>
      <c r="CH2" s="449"/>
      <c r="CI2" s="449"/>
      <c r="CJ2" s="449"/>
      <c r="CK2" s="449"/>
      <c r="CL2" s="449"/>
      <c r="CM2" s="449"/>
      <c r="CN2" s="449"/>
      <c r="CO2" s="449"/>
      <c r="CP2" s="449"/>
      <c r="CQ2" s="449"/>
      <c r="CR2" s="449"/>
      <c r="CS2" s="449"/>
      <c r="CT2" s="449"/>
      <c r="CU2" s="449"/>
      <c r="CV2" s="449"/>
      <c r="CW2" s="449"/>
      <c r="CX2" s="449"/>
      <c r="CY2" s="449"/>
      <c r="CZ2" s="449"/>
      <c r="DA2" s="449"/>
      <c r="DB2" s="449"/>
      <c r="DC2" s="449"/>
      <c r="DD2" s="449"/>
      <c r="DE2" s="449"/>
      <c r="DF2" s="449"/>
      <c r="DG2" s="449"/>
      <c r="DH2" s="449"/>
      <c r="DI2" s="449"/>
      <c r="DJ2" s="449"/>
      <c r="DK2" s="449"/>
    </row>
    <row r="3" spans="2:123" s="450" customFormat="1" ht="22.5" customHeight="1">
      <c r="B3" s="451"/>
      <c r="C3" s="452" t="s">
        <v>8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3"/>
      <c r="AA3" s="453"/>
      <c r="AB3" s="453"/>
      <c r="AC3" s="453"/>
      <c r="AD3" s="454">
        <f>Титул!AI11</f>
        <v>7</v>
      </c>
      <c r="AE3" s="454"/>
      <c r="AF3" s="454"/>
      <c r="AG3" s="455"/>
      <c r="AH3" s="456">
        <f>Титул!AL11</f>
        <v>8</v>
      </c>
      <c r="AI3" s="456"/>
      <c r="AJ3" s="456"/>
      <c r="AK3" s="456">
        <f>Титул!AO11</f>
        <v>4</v>
      </c>
      <c r="AL3" s="456"/>
      <c r="AM3" s="456"/>
      <c r="AN3" s="456">
        <f>Титул!AR11</f>
        <v>2</v>
      </c>
      <c r="AO3" s="456"/>
      <c r="AP3" s="456"/>
      <c r="AQ3" s="456">
        <f>Титул!AU11</f>
        <v>2</v>
      </c>
      <c r="AR3" s="456"/>
      <c r="AS3" s="456"/>
      <c r="AT3" s="456">
        <f>Титул!AX11</f>
        <v>2</v>
      </c>
      <c r="AU3" s="456"/>
      <c r="AV3" s="456"/>
      <c r="AW3" s="456">
        <f>Титул!BA11</f>
        <v>2</v>
      </c>
      <c r="AX3" s="456"/>
      <c r="AY3" s="456"/>
      <c r="AZ3" s="456">
        <f>Титул!BD11</f>
        <v>2</v>
      </c>
      <c r="BA3" s="456"/>
      <c r="BB3" s="456"/>
      <c r="BC3" s="456">
        <f>Титул!BG11</f>
        <v>2</v>
      </c>
      <c r="BD3" s="456"/>
      <c r="BE3" s="456"/>
      <c r="BF3" s="456"/>
      <c r="BG3" s="456"/>
      <c r="BH3" s="456">
        <f>Титул!BJ11</f>
        <v>2</v>
      </c>
      <c r="BI3" s="456"/>
      <c r="BJ3" s="456"/>
      <c r="BK3" s="457"/>
      <c r="BL3" s="458" t="s">
        <v>9</v>
      </c>
      <c r="BM3" s="458"/>
      <c r="BN3" s="458"/>
      <c r="BO3" s="456" t="str">
        <f>Титул!BP11</f>
        <v> </v>
      </c>
      <c r="BP3" s="456"/>
      <c r="BQ3" s="456"/>
      <c r="BR3" s="456" t="str">
        <f>Титул!BS11</f>
        <v> </v>
      </c>
      <c r="BS3" s="456"/>
      <c r="BT3" s="456"/>
      <c r="BU3" s="456" t="str">
        <f>Титул!BV11</f>
        <v> </v>
      </c>
      <c r="BV3" s="456"/>
      <c r="BW3" s="456"/>
      <c r="BX3" s="456" t="str">
        <f>Титул!BY11</f>
        <v> </v>
      </c>
      <c r="BY3" s="456"/>
      <c r="BZ3" s="456"/>
      <c r="CA3" s="456" t="str">
        <f>Титул!CB11</f>
        <v> </v>
      </c>
      <c r="CB3" s="456"/>
      <c r="CC3" s="456"/>
      <c r="CD3" s="456" t="str">
        <f>Титул!CE11</f>
        <v> </v>
      </c>
      <c r="CE3" s="456"/>
      <c r="CF3" s="456"/>
      <c r="CG3" s="456" t="str">
        <f>Титул!CH11</f>
        <v> </v>
      </c>
      <c r="CH3" s="456"/>
      <c r="CI3" s="456"/>
      <c r="CJ3" s="456" t="str">
        <f>Титул!CK11</f>
        <v> </v>
      </c>
      <c r="CK3" s="456"/>
      <c r="CL3" s="456"/>
      <c r="CM3" s="456" t="str">
        <f>Титул!CN11</f>
        <v> </v>
      </c>
      <c r="CN3" s="456"/>
      <c r="CO3" s="456"/>
      <c r="CP3" s="456" t="str">
        <f>Титул!CQ11</f>
        <v> </v>
      </c>
      <c r="CQ3" s="456"/>
      <c r="CR3" s="456"/>
      <c r="CS3" s="459"/>
      <c r="CT3" s="457"/>
      <c r="CU3" s="457"/>
      <c r="CV3" s="457"/>
      <c r="CW3" s="457"/>
      <c r="CX3" s="460"/>
      <c r="CY3" s="457" t="s">
        <v>47</v>
      </c>
      <c r="CZ3" s="457"/>
      <c r="DA3" s="457"/>
      <c r="DB3" s="457"/>
      <c r="DC3" s="456">
        <v>0</v>
      </c>
      <c r="DD3" s="456"/>
      <c r="DE3" s="456"/>
      <c r="DF3" s="456">
        <v>0</v>
      </c>
      <c r="DG3" s="456"/>
      <c r="DH3" s="456"/>
      <c r="DI3" s="456">
        <v>5</v>
      </c>
      <c r="DJ3" s="456"/>
      <c r="DK3" s="461"/>
      <c r="DL3" s="462"/>
      <c r="DM3" s="462"/>
      <c r="DN3" s="462"/>
      <c r="DO3" s="463"/>
      <c r="DP3" s="463"/>
      <c r="DQ3" s="463"/>
      <c r="DR3" s="463"/>
      <c r="DS3" s="463"/>
    </row>
    <row r="4" spans="2:118" s="450" customFormat="1" ht="5.25" customHeight="1">
      <c r="B4" s="464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7"/>
      <c r="BI4" s="467"/>
      <c r="BJ4" s="467"/>
      <c r="BK4" s="467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 s="466"/>
      <c r="CI4" s="466"/>
      <c r="CJ4" s="466"/>
      <c r="CK4" s="466"/>
      <c r="CL4" s="466"/>
      <c r="CM4" s="466"/>
      <c r="CN4" s="466"/>
      <c r="CO4" s="466"/>
      <c r="CP4" s="466"/>
      <c r="CQ4" s="466"/>
      <c r="CR4" s="466"/>
      <c r="CS4" s="466"/>
      <c r="CT4" s="466"/>
      <c r="CU4" s="466"/>
      <c r="CV4" s="466"/>
      <c r="CW4" s="466"/>
      <c r="CX4" s="466"/>
      <c r="CY4" s="466"/>
      <c r="CZ4" s="466"/>
      <c r="DA4" s="466"/>
      <c r="DB4" s="466"/>
      <c r="DC4" s="466"/>
      <c r="DD4" s="466"/>
      <c r="DE4" s="466"/>
      <c r="DF4" s="466"/>
      <c r="DG4" s="466"/>
      <c r="DH4" s="466"/>
      <c r="DI4" s="466"/>
      <c r="DJ4" s="466"/>
      <c r="DK4" s="465"/>
      <c r="DL4" s="468"/>
      <c r="DM4" s="468"/>
      <c r="DN4" s="468"/>
    </row>
    <row r="5" spans="2:118" s="450" customFormat="1" ht="15" customHeight="1">
      <c r="B5" s="451"/>
      <c r="C5" s="469" t="s">
        <v>12</v>
      </c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56">
        <f>Титул!AI13</f>
        <v>7</v>
      </c>
      <c r="AE5" s="456"/>
      <c r="AF5" s="456"/>
      <c r="AG5" s="466"/>
      <c r="AH5" s="456">
        <f>Титул!AL13</f>
        <v>7</v>
      </c>
      <c r="AI5" s="456"/>
      <c r="AJ5" s="456"/>
      <c r="AK5" s="456">
        <f>Титул!AO13</f>
        <v>4</v>
      </c>
      <c r="AL5" s="456"/>
      <c r="AM5" s="456"/>
      <c r="AN5" s="456">
        <f>Титул!AR13</f>
        <v>2</v>
      </c>
      <c r="AO5" s="456"/>
      <c r="AP5" s="456"/>
      <c r="AQ5" s="456">
        <f>Титул!AU13</f>
        <v>3</v>
      </c>
      <c r="AR5" s="456"/>
      <c r="AS5" s="456"/>
      <c r="AT5" s="470"/>
      <c r="AU5" s="470"/>
      <c r="AV5" s="470"/>
      <c r="AW5" s="466"/>
      <c r="AX5" s="466"/>
      <c r="AY5" s="466"/>
      <c r="AZ5" s="466"/>
      <c r="BA5" s="466"/>
      <c r="BB5" s="466"/>
      <c r="BC5" s="466"/>
      <c r="BD5" s="457"/>
      <c r="BE5" s="457"/>
      <c r="BF5" s="457"/>
      <c r="BG5" s="457"/>
      <c r="BH5" s="457"/>
      <c r="BI5" s="457"/>
      <c r="BJ5" s="457"/>
      <c r="BK5" s="457"/>
      <c r="BL5" s="457"/>
      <c r="BM5" s="457"/>
      <c r="BN5" s="457"/>
      <c r="BO5" s="460"/>
      <c r="BP5" s="460"/>
      <c r="BQ5" s="460"/>
      <c r="BR5" s="460"/>
      <c r="BS5" s="460"/>
      <c r="BT5" s="460"/>
      <c r="BU5" s="460"/>
      <c r="BV5" s="460"/>
      <c r="BW5" s="460"/>
      <c r="BX5" s="460"/>
      <c r="BY5" s="460"/>
      <c r="BZ5" s="460"/>
      <c r="CA5" s="460"/>
      <c r="CB5" s="460"/>
      <c r="CC5" s="460"/>
      <c r="CD5" s="460"/>
      <c r="CE5" s="460"/>
      <c r="CF5" s="460"/>
      <c r="CG5" s="460"/>
      <c r="CH5" s="460"/>
      <c r="CI5" s="460"/>
      <c r="CJ5" s="460"/>
      <c r="CK5" s="460"/>
      <c r="CL5" s="460"/>
      <c r="CM5" s="460"/>
      <c r="CN5" s="460"/>
      <c r="CO5" s="460"/>
      <c r="CP5" s="460"/>
      <c r="CQ5" s="460"/>
      <c r="CR5" s="460"/>
      <c r="CS5" s="460"/>
      <c r="CT5" s="460"/>
      <c r="CU5" s="460"/>
      <c r="CV5" s="460"/>
      <c r="CW5" s="460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5"/>
      <c r="DL5" s="468"/>
      <c r="DM5" s="468"/>
      <c r="DN5" s="468"/>
    </row>
    <row r="6" spans="2:118" s="450" customFormat="1" ht="3" customHeight="1">
      <c r="B6" s="451"/>
      <c r="C6" s="469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6"/>
      <c r="AE6" s="466"/>
      <c r="AF6" s="466"/>
      <c r="AG6" s="466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6"/>
      <c r="AX6" s="466"/>
      <c r="AY6" s="466"/>
      <c r="AZ6" s="466"/>
      <c r="BA6" s="466"/>
      <c r="BB6" s="466"/>
      <c r="BC6" s="466"/>
      <c r="BD6" s="457"/>
      <c r="BE6" s="457"/>
      <c r="BF6" s="457"/>
      <c r="BG6" s="457"/>
      <c r="BH6" s="457"/>
      <c r="BI6" s="457"/>
      <c r="BJ6" s="457"/>
      <c r="BK6" s="457"/>
      <c r="BL6" s="457"/>
      <c r="BM6" s="457"/>
      <c r="BN6" s="457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5"/>
      <c r="DL6" s="468"/>
      <c r="DM6" s="468"/>
      <c r="DN6" s="468"/>
    </row>
    <row r="7" spans="2:118" ht="13.5" customHeight="1">
      <c r="B7" s="471" t="s">
        <v>288</v>
      </c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471"/>
      <c r="CD7" s="471"/>
      <c r="CE7" s="471"/>
      <c r="CF7" s="471"/>
      <c r="CG7" s="471"/>
      <c r="CH7" s="471"/>
      <c r="CI7" s="471"/>
      <c r="CJ7" s="471"/>
      <c r="CK7" s="471"/>
      <c r="CL7" s="471"/>
      <c r="CM7" s="471"/>
      <c r="CN7" s="471"/>
      <c r="CO7" s="471"/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1"/>
      <c r="DG7" s="471"/>
      <c r="DH7" s="471"/>
      <c r="DI7" s="471"/>
      <c r="DJ7" s="471"/>
      <c r="DK7" s="472"/>
      <c r="DL7" s="473"/>
      <c r="DM7" s="473"/>
      <c r="DN7" s="473"/>
    </row>
    <row r="8" spans="2:118" ht="14.25">
      <c r="B8" s="471" t="s">
        <v>289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471"/>
      <c r="BE8" s="471"/>
      <c r="BF8" s="471"/>
      <c r="BG8" s="471"/>
      <c r="BH8" s="471"/>
      <c r="BI8" s="471"/>
      <c r="BJ8" s="471"/>
      <c r="BK8" s="471"/>
      <c r="BL8" s="471"/>
      <c r="BM8" s="471"/>
      <c r="BN8" s="471"/>
      <c r="BO8" s="471"/>
      <c r="BP8" s="471"/>
      <c r="BQ8" s="471"/>
      <c r="BR8" s="471"/>
      <c r="BS8" s="471"/>
      <c r="BT8" s="471"/>
      <c r="BU8" s="471"/>
      <c r="BV8" s="471"/>
      <c r="BW8" s="471"/>
      <c r="BX8" s="471"/>
      <c r="BY8" s="471"/>
      <c r="BZ8" s="471"/>
      <c r="CA8" s="471"/>
      <c r="CB8" s="471"/>
      <c r="CC8" s="471"/>
      <c r="CD8" s="471"/>
      <c r="CE8" s="471"/>
      <c r="CF8" s="471"/>
      <c r="CG8" s="471"/>
      <c r="CH8" s="471"/>
      <c r="CI8" s="471"/>
      <c r="CJ8" s="471"/>
      <c r="CK8" s="471"/>
      <c r="CL8" s="471"/>
      <c r="CM8" s="471"/>
      <c r="CN8" s="471"/>
      <c r="CO8" s="471"/>
      <c r="CP8" s="471"/>
      <c r="CQ8" s="471"/>
      <c r="CR8" s="471"/>
      <c r="CS8" s="471"/>
      <c r="CT8" s="471"/>
      <c r="CU8" s="471"/>
      <c r="CV8" s="471"/>
      <c r="CW8" s="471"/>
      <c r="CX8" s="471"/>
      <c r="CY8" s="471"/>
      <c r="CZ8" s="471"/>
      <c r="DA8" s="471"/>
      <c r="DB8" s="471"/>
      <c r="DC8" s="471"/>
      <c r="DD8" s="471"/>
      <c r="DE8" s="471"/>
      <c r="DF8" s="471"/>
      <c r="DG8" s="471"/>
      <c r="DH8" s="471"/>
      <c r="DI8" s="471"/>
      <c r="DJ8" s="471"/>
      <c r="DK8" s="472"/>
      <c r="DL8" s="473"/>
      <c r="DM8" s="473"/>
      <c r="DN8" s="473"/>
    </row>
    <row r="9" spans="2:118" ht="14.25">
      <c r="B9" s="471" t="s">
        <v>290</v>
      </c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2"/>
      <c r="DL9" s="473"/>
      <c r="DM9" s="473"/>
      <c r="DN9" s="473"/>
    </row>
    <row r="10" spans="2:118" ht="4.5" customHeight="1">
      <c r="B10" s="474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2"/>
      <c r="DL10" s="473"/>
      <c r="DM10" s="473"/>
      <c r="DN10" s="473"/>
    </row>
    <row r="11" spans="2:118" ht="14.25">
      <c r="B11" s="471" t="s">
        <v>291</v>
      </c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2"/>
      <c r="DL11" s="473"/>
      <c r="DM11" s="473"/>
      <c r="DN11" s="473"/>
    </row>
    <row r="12" spans="2:185" ht="10.5" customHeight="1">
      <c r="B12" s="449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6" t="s">
        <v>292</v>
      </c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2"/>
      <c r="CX12" s="472"/>
      <c r="CY12" s="472"/>
      <c r="CZ12" s="472"/>
      <c r="DA12" s="476" t="s">
        <v>293</v>
      </c>
      <c r="DB12" s="476"/>
      <c r="DC12" s="476"/>
      <c r="DD12" s="476"/>
      <c r="DE12" s="476"/>
      <c r="DF12" s="476"/>
      <c r="DG12" s="476"/>
      <c r="DH12" s="476"/>
      <c r="DI12" s="476"/>
      <c r="DJ12" s="476"/>
      <c r="DK12" s="472"/>
      <c r="DL12" s="473"/>
      <c r="DM12" s="473"/>
      <c r="DN12" s="473"/>
      <c r="EI12" s="477"/>
      <c r="EJ12" s="477"/>
      <c r="EK12" s="477"/>
      <c r="EL12" s="477"/>
      <c r="EM12" s="477"/>
      <c r="EN12" s="477"/>
      <c r="EO12" s="478"/>
      <c r="EP12" s="478"/>
      <c r="EQ12" s="478"/>
      <c r="ER12" s="478"/>
      <c r="ES12" s="478"/>
      <c r="ET12" s="478"/>
      <c r="EU12" s="478"/>
      <c r="EV12" s="478"/>
      <c r="EW12" s="478"/>
      <c r="EX12" s="478"/>
      <c r="EY12" s="478"/>
      <c r="EZ12" s="478"/>
      <c r="FA12" s="477"/>
      <c r="FB12" s="477"/>
      <c r="FC12" s="477"/>
      <c r="FD12" s="477"/>
      <c r="FE12" s="477"/>
      <c r="FF12" s="477"/>
      <c r="FG12" s="477"/>
      <c r="FH12" s="477"/>
      <c r="FI12" s="477"/>
      <c r="FJ12" s="477"/>
      <c r="FK12" s="477"/>
      <c r="FL12" s="477"/>
      <c r="FM12" s="477"/>
      <c r="FN12" s="477"/>
      <c r="FO12" s="477"/>
      <c r="FP12" s="477"/>
      <c r="FQ12" s="477"/>
      <c r="FR12" s="477"/>
      <c r="FS12" s="477"/>
      <c r="FT12" s="477"/>
      <c r="FU12" s="477"/>
      <c r="FV12" s="477"/>
      <c r="FW12" s="477"/>
      <c r="FX12" s="477"/>
      <c r="FY12" s="477"/>
      <c r="FZ12" s="477"/>
      <c r="GA12" s="477"/>
      <c r="GB12" s="477"/>
      <c r="GC12" s="477"/>
    </row>
    <row r="13" spans="2:175" s="479" customFormat="1" ht="19.5" customHeight="1">
      <c r="B13" s="480" t="s">
        <v>76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1" t="s">
        <v>258</v>
      </c>
      <c r="V13" s="481" t="s">
        <v>294</v>
      </c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 t="s">
        <v>295</v>
      </c>
      <c r="BL13" s="481"/>
      <c r="BM13" s="481"/>
      <c r="BN13" s="481"/>
      <c r="BO13" s="481"/>
      <c r="BP13" s="481"/>
      <c r="BQ13" s="481"/>
      <c r="BR13" s="481"/>
      <c r="BS13" s="481"/>
      <c r="BT13" s="481"/>
      <c r="BU13" s="481" t="s">
        <v>296</v>
      </c>
      <c r="BV13" s="481"/>
      <c r="BW13" s="481"/>
      <c r="BX13" s="481"/>
      <c r="BY13" s="481"/>
      <c r="BZ13" s="481"/>
      <c r="CA13" s="481"/>
      <c r="CB13" s="481"/>
      <c r="CC13" s="481" t="s">
        <v>297</v>
      </c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2" t="s">
        <v>298</v>
      </c>
      <c r="CS13" s="482"/>
      <c r="CT13" s="482"/>
      <c r="CU13" s="482"/>
      <c r="CV13" s="482"/>
      <c r="CW13" s="482"/>
      <c r="CX13" s="482"/>
      <c r="CY13" s="482"/>
      <c r="CZ13" s="482"/>
      <c r="DA13" s="482"/>
      <c r="DB13" s="482"/>
      <c r="DC13" s="482"/>
      <c r="DD13" s="482"/>
      <c r="DE13" s="482"/>
      <c r="DF13" s="482"/>
      <c r="DG13" s="482"/>
      <c r="DH13" s="482"/>
      <c r="DI13" s="482"/>
      <c r="DJ13" s="482"/>
      <c r="DK13" s="483"/>
      <c r="DL13" s="484"/>
      <c r="DM13" s="484"/>
      <c r="DN13" s="484"/>
      <c r="DY13" s="485"/>
      <c r="DZ13" s="485"/>
      <c r="EA13" s="485"/>
      <c r="EB13" s="485"/>
      <c r="EC13" s="485"/>
      <c r="ED13" s="478"/>
      <c r="EE13" s="478"/>
      <c r="EF13" s="478"/>
      <c r="EG13" s="478"/>
      <c r="EH13" s="478"/>
      <c r="EI13" s="478"/>
      <c r="EJ13" s="478"/>
      <c r="EK13" s="478"/>
      <c r="EL13" s="478"/>
      <c r="EM13" s="478"/>
      <c r="EN13" s="478"/>
      <c r="EO13" s="478"/>
      <c r="EP13" s="478"/>
      <c r="EQ13" s="485"/>
      <c r="ER13" s="485"/>
      <c r="ES13" s="485"/>
      <c r="ET13" s="485"/>
      <c r="EU13" s="485"/>
      <c r="EV13" s="485"/>
      <c r="EW13" s="485"/>
      <c r="EX13" s="485"/>
      <c r="EY13" s="485"/>
      <c r="EZ13" s="485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  <c r="FL13" s="485"/>
      <c r="FM13" s="485"/>
      <c r="FN13" s="485"/>
      <c r="FO13" s="485"/>
      <c r="FP13" s="485"/>
      <c r="FQ13" s="485"/>
      <c r="FR13" s="485"/>
      <c r="FS13" s="485"/>
    </row>
    <row r="14" spans="2:175" s="479" customFormat="1" ht="24.75" customHeight="1"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1"/>
      <c r="V14" s="481" t="s">
        <v>299</v>
      </c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 t="s">
        <v>300</v>
      </c>
      <c r="AX14" s="481"/>
      <c r="AY14" s="481"/>
      <c r="AZ14" s="481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81"/>
      <c r="BR14" s="481"/>
      <c r="BS14" s="481"/>
      <c r="BT14" s="481"/>
      <c r="BU14" s="481"/>
      <c r="BV14" s="481"/>
      <c r="BW14" s="481"/>
      <c r="BX14" s="481"/>
      <c r="BY14" s="481"/>
      <c r="BZ14" s="481"/>
      <c r="CA14" s="481"/>
      <c r="CB14" s="481"/>
      <c r="CC14" s="481"/>
      <c r="CD14" s="481"/>
      <c r="CE14" s="481"/>
      <c r="CF14" s="481"/>
      <c r="CG14" s="481"/>
      <c r="CH14" s="481"/>
      <c r="CI14" s="481"/>
      <c r="CJ14" s="481"/>
      <c r="CK14" s="481"/>
      <c r="CL14" s="481"/>
      <c r="CM14" s="481"/>
      <c r="CN14" s="481"/>
      <c r="CO14" s="481"/>
      <c r="CP14" s="481"/>
      <c r="CQ14" s="481"/>
      <c r="CR14" s="482"/>
      <c r="CS14" s="482"/>
      <c r="CT14" s="482"/>
      <c r="CU14" s="482"/>
      <c r="CV14" s="482"/>
      <c r="CW14" s="482"/>
      <c r="CX14" s="482"/>
      <c r="CY14" s="482"/>
      <c r="CZ14" s="482"/>
      <c r="DA14" s="482"/>
      <c r="DB14" s="482"/>
      <c r="DC14" s="482"/>
      <c r="DD14" s="482"/>
      <c r="DE14" s="482"/>
      <c r="DF14" s="482"/>
      <c r="DG14" s="482"/>
      <c r="DH14" s="482"/>
      <c r="DI14" s="482"/>
      <c r="DJ14" s="482"/>
      <c r="DK14" s="483"/>
      <c r="DL14" s="484"/>
      <c r="DM14" s="484"/>
      <c r="DN14" s="484"/>
      <c r="DY14" s="485"/>
      <c r="DZ14" s="485"/>
      <c r="EA14" s="485"/>
      <c r="EB14" s="485"/>
      <c r="EC14" s="485"/>
      <c r="ED14" s="478"/>
      <c r="EE14" s="478"/>
      <c r="EF14" s="478"/>
      <c r="EG14" s="478"/>
      <c r="EH14" s="478"/>
      <c r="EI14" s="478"/>
      <c r="EJ14" s="478"/>
      <c r="EK14" s="478"/>
      <c r="EL14" s="478"/>
      <c r="EM14" s="478"/>
      <c r="EN14" s="478"/>
      <c r="EO14" s="478"/>
      <c r="EP14" s="478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</row>
    <row r="15" spans="2:175" s="479" customFormat="1" ht="12" customHeight="1"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1"/>
      <c r="V15" s="481" t="s">
        <v>270</v>
      </c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 t="s">
        <v>301</v>
      </c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481"/>
      <c r="BE15" s="481"/>
      <c r="BF15" s="481"/>
      <c r="BG15" s="481"/>
      <c r="BH15" s="481"/>
      <c r="BI15" s="481"/>
      <c r="BJ15" s="481"/>
      <c r="BK15" s="481"/>
      <c r="BL15" s="481"/>
      <c r="BM15" s="481"/>
      <c r="BN15" s="481"/>
      <c r="BO15" s="481"/>
      <c r="BP15" s="481"/>
      <c r="BQ15" s="481"/>
      <c r="BR15" s="481"/>
      <c r="BS15" s="481"/>
      <c r="BT15" s="481"/>
      <c r="BU15" s="481"/>
      <c r="BV15" s="481"/>
      <c r="BW15" s="481"/>
      <c r="BX15" s="481"/>
      <c r="BY15" s="481"/>
      <c r="BZ15" s="481"/>
      <c r="CA15" s="481"/>
      <c r="CB15" s="481"/>
      <c r="CC15" s="481"/>
      <c r="CD15" s="481"/>
      <c r="CE15" s="481"/>
      <c r="CF15" s="481"/>
      <c r="CG15" s="481"/>
      <c r="CH15" s="481"/>
      <c r="CI15" s="481"/>
      <c r="CJ15" s="481"/>
      <c r="CK15" s="481"/>
      <c r="CL15" s="481"/>
      <c r="CM15" s="481"/>
      <c r="CN15" s="481"/>
      <c r="CO15" s="481"/>
      <c r="CP15" s="481"/>
      <c r="CQ15" s="481"/>
      <c r="CR15" s="482"/>
      <c r="CS15" s="482"/>
      <c r="CT15" s="482"/>
      <c r="CU15" s="482"/>
      <c r="CV15" s="482"/>
      <c r="CW15" s="482"/>
      <c r="CX15" s="482"/>
      <c r="CY15" s="482"/>
      <c r="CZ15" s="482"/>
      <c r="DA15" s="482"/>
      <c r="DB15" s="482"/>
      <c r="DC15" s="482"/>
      <c r="DD15" s="482"/>
      <c r="DE15" s="482"/>
      <c r="DF15" s="482"/>
      <c r="DG15" s="482"/>
      <c r="DH15" s="482"/>
      <c r="DI15" s="482"/>
      <c r="DJ15" s="482"/>
      <c r="DK15" s="483"/>
      <c r="DL15" s="484"/>
      <c r="DM15" s="484"/>
      <c r="DN15" s="484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6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  <c r="FL15" s="485"/>
      <c r="FM15" s="485"/>
      <c r="FN15" s="485"/>
      <c r="FO15" s="485"/>
      <c r="FP15" s="485"/>
      <c r="FQ15" s="485"/>
      <c r="FR15" s="485"/>
      <c r="FS15" s="485"/>
    </row>
    <row r="16" spans="2:175" s="479" customFormat="1" ht="92.25" customHeight="1"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481"/>
      <c r="BF16" s="481"/>
      <c r="BG16" s="481"/>
      <c r="BH16" s="481"/>
      <c r="BI16" s="481"/>
      <c r="BJ16" s="481"/>
      <c r="BK16" s="481"/>
      <c r="BL16" s="481"/>
      <c r="BM16" s="481"/>
      <c r="BN16" s="481"/>
      <c r="BO16" s="481"/>
      <c r="BP16" s="481"/>
      <c r="BQ16" s="481"/>
      <c r="BR16" s="481"/>
      <c r="BS16" s="481"/>
      <c r="BT16" s="481"/>
      <c r="BU16" s="481"/>
      <c r="BV16" s="481"/>
      <c r="BW16" s="481"/>
      <c r="BX16" s="481"/>
      <c r="BY16" s="481"/>
      <c r="BZ16" s="481"/>
      <c r="CA16" s="481"/>
      <c r="CB16" s="481"/>
      <c r="CC16" s="487" t="s">
        <v>302</v>
      </c>
      <c r="CD16" s="487"/>
      <c r="CE16" s="487"/>
      <c r="CF16" s="487"/>
      <c r="CG16" s="487"/>
      <c r="CH16" s="487"/>
      <c r="CI16" s="487"/>
      <c r="CJ16" s="487"/>
      <c r="CK16" s="487" t="s">
        <v>303</v>
      </c>
      <c r="CL16" s="487"/>
      <c r="CM16" s="487"/>
      <c r="CN16" s="487"/>
      <c r="CO16" s="487"/>
      <c r="CP16" s="487"/>
      <c r="CQ16" s="487"/>
      <c r="CR16" s="482"/>
      <c r="CS16" s="482"/>
      <c r="CT16" s="482"/>
      <c r="CU16" s="482"/>
      <c r="CV16" s="482"/>
      <c r="CW16" s="482"/>
      <c r="CX16" s="482"/>
      <c r="CY16" s="482"/>
      <c r="CZ16" s="482"/>
      <c r="DA16" s="482"/>
      <c r="DB16" s="482"/>
      <c r="DC16" s="482"/>
      <c r="DD16" s="482"/>
      <c r="DE16" s="482"/>
      <c r="DF16" s="482"/>
      <c r="DG16" s="482"/>
      <c r="DH16" s="482"/>
      <c r="DI16" s="482"/>
      <c r="DJ16" s="482"/>
      <c r="DK16" s="483"/>
      <c r="DL16" s="484"/>
      <c r="DM16" s="484"/>
      <c r="DN16" s="484"/>
      <c r="DY16" s="485"/>
      <c r="DZ16" s="485"/>
      <c r="EA16" s="485"/>
      <c r="EB16" s="485"/>
      <c r="EC16" s="485"/>
      <c r="ED16" s="485"/>
      <c r="EE16" s="485"/>
      <c r="EF16" s="478"/>
      <c r="EG16" s="478"/>
      <c r="EH16" s="478"/>
      <c r="EI16" s="478"/>
      <c r="EJ16" s="478"/>
      <c r="EK16" s="478"/>
      <c r="EL16" s="478"/>
      <c r="EM16" s="488"/>
      <c r="EN16" s="485"/>
      <c r="EO16" s="485"/>
      <c r="EP16" s="485"/>
      <c r="EQ16" s="485"/>
      <c r="ER16" s="485"/>
      <c r="ES16" s="485"/>
      <c r="ET16" s="485"/>
      <c r="EU16" s="485"/>
      <c r="EV16" s="485"/>
      <c r="EW16" s="485"/>
      <c r="EX16" s="485"/>
      <c r="EY16" s="485"/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5"/>
      <c r="FL16" s="485"/>
      <c r="FM16" s="485"/>
      <c r="FN16" s="485"/>
      <c r="FO16" s="485"/>
      <c r="FP16" s="485"/>
      <c r="FQ16" s="485"/>
      <c r="FR16" s="485"/>
      <c r="FS16" s="485"/>
    </row>
    <row r="17" spans="2:175" s="479" customFormat="1" ht="10.5" customHeight="1">
      <c r="B17" s="489">
        <v>1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90">
        <v>2</v>
      </c>
      <c r="V17" s="490">
        <v>3</v>
      </c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1">
        <v>4</v>
      </c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>
        <v>5</v>
      </c>
      <c r="AX17" s="491"/>
      <c r="AY17" s="491"/>
      <c r="AZ17" s="491"/>
      <c r="BA17" s="491"/>
      <c r="BB17" s="491"/>
      <c r="BC17" s="491"/>
      <c r="BD17" s="491"/>
      <c r="BE17" s="491"/>
      <c r="BF17" s="491"/>
      <c r="BG17" s="491"/>
      <c r="BH17" s="491"/>
      <c r="BI17" s="491"/>
      <c r="BJ17" s="491"/>
      <c r="BK17" s="491">
        <v>6</v>
      </c>
      <c r="BL17" s="491"/>
      <c r="BM17" s="491"/>
      <c r="BN17" s="491"/>
      <c r="BO17" s="491"/>
      <c r="BP17" s="491"/>
      <c r="BQ17" s="491"/>
      <c r="BR17" s="491"/>
      <c r="BS17" s="491"/>
      <c r="BT17" s="491"/>
      <c r="BU17" s="491">
        <v>7</v>
      </c>
      <c r="BV17" s="491"/>
      <c r="BW17" s="491"/>
      <c r="BX17" s="491"/>
      <c r="BY17" s="491"/>
      <c r="BZ17" s="491"/>
      <c r="CA17" s="491"/>
      <c r="CB17" s="491"/>
      <c r="CC17" s="491">
        <v>8</v>
      </c>
      <c r="CD17" s="491"/>
      <c r="CE17" s="491"/>
      <c r="CF17" s="491"/>
      <c r="CG17" s="491"/>
      <c r="CH17" s="491"/>
      <c r="CI17" s="491"/>
      <c r="CJ17" s="491"/>
      <c r="CK17" s="490">
        <v>9</v>
      </c>
      <c r="CL17" s="490"/>
      <c r="CM17" s="490"/>
      <c r="CN17" s="490"/>
      <c r="CO17" s="490"/>
      <c r="CP17" s="490"/>
      <c r="CQ17" s="490"/>
      <c r="CR17" s="490">
        <v>10</v>
      </c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490"/>
      <c r="DJ17" s="490"/>
      <c r="DK17" s="483"/>
      <c r="DL17" s="484"/>
      <c r="DM17" s="484"/>
      <c r="DN17" s="484"/>
      <c r="DY17" s="485"/>
      <c r="DZ17" s="485"/>
      <c r="EA17" s="485"/>
      <c r="EB17" s="485"/>
      <c r="EC17" s="485"/>
      <c r="ED17" s="485"/>
      <c r="EE17" s="485"/>
      <c r="EF17" s="485"/>
      <c r="EG17" s="485"/>
      <c r="EH17" s="485"/>
      <c r="EI17" s="485"/>
      <c r="EJ17" s="485"/>
      <c r="EK17" s="485"/>
      <c r="EL17" s="485"/>
      <c r="EM17" s="485"/>
      <c r="EN17" s="485"/>
      <c r="EO17" s="485"/>
      <c r="EP17" s="485"/>
      <c r="EQ17" s="485"/>
      <c r="ER17" s="485"/>
      <c r="ES17" s="485"/>
      <c r="ET17" s="485"/>
      <c r="EU17" s="485"/>
      <c r="EV17" s="485"/>
      <c r="EW17" s="485"/>
      <c r="EX17" s="485"/>
      <c r="EY17" s="485"/>
      <c r="EZ17" s="485"/>
      <c r="FA17" s="485"/>
      <c r="FB17" s="485"/>
      <c r="FC17" s="485"/>
      <c r="FD17" s="485"/>
      <c r="FE17" s="485"/>
      <c r="FF17" s="485"/>
      <c r="FG17" s="485"/>
      <c r="FH17" s="485"/>
      <c r="FI17" s="485"/>
      <c r="FJ17" s="485"/>
      <c r="FK17" s="485"/>
      <c r="FL17" s="485"/>
      <c r="FM17" s="485"/>
      <c r="FN17" s="485"/>
      <c r="FO17" s="485"/>
      <c r="FP17" s="485"/>
      <c r="FQ17" s="485"/>
      <c r="FR17" s="485"/>
      <c r="FS17" s="485"/>
    </row>
    <row r="18" spans="2:175" s="479" customFormat="1" ht="21.75" customHeight="1">
      <c r="B18" s="492" t="s">
        <v>304</v>
      </c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3">
        <v>1</v>
      </c>
      <c r="V18" s="494">
        <f>425.82+V21+V22+V23</f>
        <v>1267.74</v>
      </c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5"/>
      <c r="AV18" s="495"/>
      <c r="AW18" s="494">
        <f>604.85+AW21+AW22+AW23</f>
        <v>604.85</v>
      </c>
      <c r="AX18" s="494"/>
      <c r="AY18" s="494"/>
      <c r="AZ18" s="494"/>
      <c r="BA18" s="494"/>
      <c r="BB18" s="494"/>
      <c r="BC18" s="494"/>
      <c r="BD18" s="494"/>
      <c r="BE18" s="494"/>
      <c r="BF18" s="494"/>
      <c r="BG18" s="494"/>
      <c r="BH18" s="494"/>
      <c r="BI18" s="494"/>
      <c r="BJ18" s="494"/>
      <c r="BK18" s="496">
        <v>0.2</v>
      </c>
      <c r="BL18" s="496"/>
      <c r="BM18" s="496"/>
      <c r="BN18" s="496"/>
      <c r="BO18" s="496"/>
      <c r="BP18" s="496"/>
      <c r="BQ18" s="496"/>
      <c r="BR18" s="496"/>
      <c r="BS18" s="496"/>
      <c r="BT18" s="496"/>
      <c r="BU18" s="497"/>
      <c r="BV18" s="497"/>
      <c r="BW18" s="497"/>
      <c r="BX18" s="497"/>
      <c r="BY18" s="497"/>
      <c r="BZ18" s="497"/>
      <c r="CA18" s="497"/>
      <c r="CB18" s="497"/>
      <c r="CC18" s="498"/>
      <c r="CD18" s="498"/>
      <c r="CE18" s="498"/>
      <c r="CF18" s="498"/>
      <c r="CG18" s="498"/>
      <c r="CH18" s="498"/>
      <c r="CI18" s="498"/>
      <c r="CJ18" s="498"/>
      <c r="CK18" s="497"/>
      <c r="CL18" s="497"/>
      <c r="CM18" s="497"/>
      <c r="CN18" s="497"/>
      <c r="CO18" s="497"/>
      <c r="CP18" s="497"/>
      <c r="CQ18" s="497"/>
      <c r="CR18" s="496">
        <f>BK18-BU18+CK18</f>
        <v>0.2</v>
      </c>
      <c r="CS18" s="496"/>
      <c r="CT18" s="496"/>
      <c r="CU18" s="496"/>
      <c r="CV18" s="496"/>
      <c r="CW18" s="496"/>
      <c r="CX18" s="496"/>
      <c r="CY18" s="496"/>
      <c r="CZ18" s="496"/>
      <c r="DA18" s="496"/>
      <c r="DB18" s="496"/>
      <c r="DC18" s="496"/>
      <c r="DD18" s="496"/>
      <c r="DE18" s="496"/>
      <c r="DF18" s="496"/>
      <c r="DG18" s="496"/>
      <c r="DH18" s="496"/>
      <c r="DI18" s="496"/>
      <c r="DJ18" s="496"/>
      <c r="DK18" s="483"/>
      <c r="DL18" s="484"/>
      <c r="DM18" s="484"/>
      <c r="DN18" s="484"/>
      <c r="DY18" s="485"/>
      <c r="DZ18" s="485"/>
      <c r="EA18" s="485"/>
      <c r="EB18" s="485"/>
      <c r="EC18" s="485"/>
      <c r="ED18" s="485"/>
      <c r="EE18" s="485"/>
      <c r="EF18" s="485"/>
      <c r="EG18" s="485"/>
      <c r="EH18" s="485"/>
      <c r="EI18" s="485"/>
      <c r="EJ18" s="485"/>
      <c r="EK18" s="485"/>
      <c r="EL18" s="485"/>
      <c r="EM18" s="485"/>
      <c r="EN18" s="485"/>
      <c r="EO18" s="485"/>
      <c r="EP18" s="485"/>
      <c r="EQ18" s="485"/>
      <c r="ER18" s="485"/>
      <c r="ES18" s="485"/>
      <c r="ET18" s="485"/>
      <c r="EU18" s="485"/>
      <c r="EV18" s="485"/>
      <c r="EW18" s="485"/>
      <c r="EX18" s="485"/>
      <c r="EY18" s="485"/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5"/>
      <c r="FL18" s="485"/>
      <c r="FM18" s="485"/>
      <c r="FN18" s="485"/>
      <c r="FO18" s="485"/>
      <c r="FP18" s="485"/>
      <c r="FQ18" s="485"/>
      <c r="FR18" s="485"/>
      <c r="FS18" s="485"/>
    </row>
    <row r="19" spans="2:175" s="479" customFormat="1" ht="12.75" customHeight="1">
      <c r="B19" s="499" t="s">
        <v>143</v>
      </c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500">
        <v>2</v>
      </c>
      <c r="V19" s="501">
        <f>V21+V22+V23</f>
        <v>841.92</v>
      </c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2">
        <f>AJ21+AJ22+AJ23</f>
        <v>0</v>
      </c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1">
        <f>AW21+AW22+AW23</f>
        <v>0</v>
      </c>
      <c r="AX19" s="501"/>
      <c r="AY19" s="501"/>
      <c r="AZ19" s="501"/>
      <c r="BA19" s="501"/>
      <c r="BB19" s="501"/>
      <c r="BC19" s="501"/>
      <c r="BD19" s="501"/>
      <c r="BE19" s="501"/>
      <c r="BF19" s="501"/>
      <c r="BG19" s="501"/>
      <c r="BH19" s="501"/>
      <c r="BI19" s="501"/>
      <c r="BJ19" s="501"/>
      <c r="BK19" s="496"/>
      <c r="BL19" s="496"/>
      <c r="BM19" s="496"/>
      <c r="BN19" s="496"/>
      <c r="BO19" s="496"/>
      <c r="BP19" s="496"/>
      <c r="BQ19" s="496"/>
      <c r="BR19" s="496"/>
      <c r="BS19" s="496"/>
      <c r="BT19" s="496"/>
      <c r="BU19" s="497"/>
      <c r="BV19" s="497"/>
      <c r="BW19" s="497"/>
      <c r="BX19" s="497"/>
      <c r="BY19" s="497"/>
      <c r="BZ19" s="497"/>
      <c r="CA19" s="497"/>
      <c r="CB19" s="497"/>
      <c r="CC19" s="498"/>
      <c r="CD19" s="498"/>
      <c r="CE19" s="498"/>
      <c r="CF19" s="498"/>
      <c r="CG19" s="498"/>
      <c r="CH19" s="498"/>
      <c r="CI19" s="498"/>
      <c r="CJ19" s="498"/>
      <c r="CK19" s="497"/>
      <c r="CL19" s="497"/>
      <c r="CM19" s="497"/>
      <c r="CN19" s="497"/>
      <c r="CO19" s="497"/>
      <c r="CP19" s="497"/>
      <c r="CQ19" s="497"/>
      <c r="CR19" s="496"/>
      <c r="CS19" s="496"/>
      <c r="CT19" s="496"/>
      <c r="CU19" s="496"/>
      <c r="CV19" s="496"/>
      <c r="CW19" s="496"/>
      <c r="CX19" s="496"/>
      <c r="CY19" s="496"/>
      <c r="CZ19" s="496"/>
      <c r="DA19" s="496"/>
      <c r="DB19" s="496"/>
      <c r="DC19" s="496"/>
      <c r="DD19" s="496"/>
      <c r="DE19" s="496"/>
      <c r="DF19" s="496"/>
      <c r="DG19" s="496"/>
      <c r="DH19" s="496"/>
      <c r="DI19" s="496"/>
      <c r="DJ19" s="496"/>
      <c r="DK19" s="483"/>
      <c r="DL19" s="484"/>
      <c r="DM19" s="484"/>
      <c r="DN19" s="484"/>
      <c r="DY19" s="485"/>
      <c r="DZ19" s="485"/>
      <c r="EA19" s="485"/>
      <c r="EB19" s="485"/>
      <c r="EC19" s="485"/>
      <c r="ED19" s="485"/>
      <c r="EE19" s="485"/>
      <c r="EF19" s="485"/>
      <c r="EG19" s="485"/>
      <c r="EH19" s="485"/>
      <c r="EI19" s="485"/>
      <c r="EJ19" s="485"/>
      <c r="EK19" s="485"/>
      <c r="EL19" s="485"/>
      <c r="EM19" s="485"/>
      <c r="EN19" s="485"/>
      <c r="EO19" s="485"/>
      <c r="EP19" s="485"/>
      <c r="EQ19" s="485"/>
      <c r="ER19" s="485"/>
      <c r="ES19" s="485"/>
      <c r="ET19" s="485"/>
      <c r="EU19" s="485"/>
      <c r="EV19" s="485"/>
      <c r="EW19" s="485"/>
      <c r="EX19" s="485"/>
      <c r="EY19" s="485"/>
      <c r="EZ19" s="485"/>
      <c r="FA19" s="485"/>
      <c r="FB19" s="485"/>
      <c r="FC19" s="485"/>
      <c r="FD19" s="485"/>
      <c r="FE19" s="485"/>
      <c r="FF19" s="485"/>
      <c r="FG19" s="485"/>
      <c r="FH19" s="485"/>
      <c r="FI19" s="485"/>
      <c r="FJ19" s="485"/>
      <c r="FK19" s="485"/>
      <c r="FL19" s="485"/>
      <c r="FM19" s="485"/>
      <c r="FN19" s="485"/>
      <c r="FO19" s="485"/>
      <c r="FP19" s="485"/>
      <c r="FQ19" s="485"/>
      <c r="FR19" s="485"/>
      <c r="FS19" s="485"/>
    </row>
    <row r="20" spans="2:175" s="479" customFormat="1" ht="18" customHeight="1"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500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  <c r="BG20" s="501"/>
      <c r="BH20" s="501"/>
      <c r="BI20" s="501"/>
      <c r="BJ20" s="501"/>
      <c r="BK20" s="496"/>
      <c r="BL20" s="496"/>
      <c r="BM20" s="496"/>
      <c r="BN20" s="496"/>
      <c r="BO20" s="496"/>
      <c r="BP20" s="496"/>
      <c r="BQ20" s="496"/>
      <c r="BR20" s="496"/>
      <c r="BS20" s="496"/>
      <c r="BT20" s="496"/>
      <c r="BU20" s="497"/>
      <c r="BV20" s="497"/>
      <c r="BW20" s="497"/>
      <c r="BX20" s="497"/>
      <c r="BY20" s="497"/>
      <c r="BZ20" s="497"/>
      <c r="CA20" s="497"/>
      <c r="CB20" s="497"/>
      <c r="CC20" s="498"/>
      <c r="CD20" s="498"/>
      <c r="CE20" s="498"/>
      <c r="CF20" s="498"/>
      <c r="CG20" s="498"/>
      <c r="CH20" s="498"/>
      <c r="CI20" s="498"/>
      <c r="CJ20" s="498"/>
      <c r="CK20" s="497"/>
      <c r="CL20" s="497"/>
      <c r="CM20" s="497"/>
      <c r="CN20" s="497"/>
      <c r="CO20" s="497"/>
      <c r="CP20" s="497"/>
      <c r="CQ20" s="497"/>
      <c r="CR20" s="496"/>
      <c r="CS20" s="496"/>
      <c r="CT20" s="496"/>
      <c r="CU20" s="496"/>
      <c r="CV20" s="496"/>
      <c r="CW20" s="496"/>
      <c r="CX20" s="496"/>
      <c r="CY20" s="496"/>
      <c r="CZ20" s="496"/>
      <c r="DA20" s="496"/>
      <c r="DB20" s="496"/>
      <c r="DC20" s="496"/>
      <c r="DD20" s="496"/>
      <c r="DE20" s="496"/>
      <c r="DF20" s="496"/>
      <c r="DG20" s="496"/>
      <c r="DH20" s="496"/>
      <c r="DI20" s="496"/>
      <c r="DJ20" s="496"/>
      <c r="DK20" s="483"/>
      <c r="DL20" s="484"/>
      <c r="DM20" s="484"/>
      <c r="DN20" s="484"/>
      <c r="DY20" s="485"/>
      <c r="DZ20" s="485"/>
      <c r="EA20" s="485"/>
      <c r="EB20" s="485"/>
      <c r="EC20" s="485"/>
      <c r="ED20" s="485"/>
      <c r="EE20" s="485"/>
      <c r="EF20" s="485"/>
      <c r="EG20" s="485"/>
      <c r="EH20" s="485"/>
      <c r="EI20" s="485"/>
      <c r="EJ20" s="485"/>
      <c r="EK20" s="485"/>
      <c r="EL20" s="485"/>
      <c r="EM20" s="485"/>
      <c r="EN20" s="485"/>
      <c r="EO20" s="485"/>
      <c r="EP20" s="485"/>
      <c r="EQ20" s="485"/>
      <c r="ER20" s="485"/>
      <c r="ES20" s="485"/>
      <c r="ET20" s="485"/>
      <c r="EU20" s="485"/>
      <c r="EV20" s="485"/>
      <c r="EW20" s="485"/>
      <c r="EX20" s="485"/>
      <c r="EY20" s="485"/>
      <c r="EZ20" s="485"/>
      <c r="FA20" s="485"/>
      <c r="FB20" s="485"/>
      <c r="FC20" s="485"/>
      <c r="FD20" s="485"/>
      <c r="FE20" s="485"/>
      <c r="FF20" s="485"/>
      <c r="FG20" s="485"/>
      <c r="FH20" s="485"/>
      <c r="FI20" s="485"/>
      <c r="FJ20" s="485"/>
      <c r="FK20" s="485"/>
      <c r="FL20" s="485"/>
      <c r="FM20" s="485"/>
      <c r="FN20" s="485"/>
      <c r="FO20" s="485"/>
      <c r="FP20" s="485"/>
      <c r="FQ20" s="485"/>
      <c r="FR20" s="485"/>
      <c r="FS20" s="485"/>
    </row>
    <row r="21" spans="2:175" s="479" customFormat="1" ht="12.75" customHeight="1">
      <c r="B21" s="503" t="s">
        <v>305</v>
      </c>
      <c r="C21" s="503"/>
      <c r="D21" s="503"/>
      <c r="E21" s="503"/>
      <c r="F21" s="503"/>
      <c r="G21" s="503"/>
      <c r="H21" s="503"/>
      <c r="I21" s="504" t="s">
        <v>306</v>
      </c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5">
        <v>3</v>
      </c>
      <c r="V21" s="501">
        <f>'таб.3'!BV17+'таб.3'!BV16</f>
        <v>841.92</v>
      </c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2"/>
      <c r="AK21" s="502"/>
      <c r="AL21" s="502"/>
      <c r="AM21" s="502"/>
      <c r="AN21" s="502"/>
      <c r="AO21" s="502"/>
      <c r="AP21" s="502"/>
      <c r="AQ21" s="502"/>
      <c r="AR21" s="502"/>
      <c r="AS21" s="502"/>
      <c r="AT21" s="502"/>
      <c r="AU21" s="502"/>
      <c r="AV21" s="502"/>
      <c r="AW21" s="501">
        <f>'таб.3'!BV15</f>
        <v>0</v>
      </c>
      <c r="AX21" s="501"/>
      <c r="AY21" s="501"/>
      <c r="AZ21" s="501"/>
      <c r="BA21" s="501"/>
      <c r="BB21" s="501"/>
      <c r="BC21" s="501"/>
      <c r="BD21" s="501"/>
      <c r="BE21" s="501"/>
      <c r="BF21" s="501"/>
      <c r="BG21" s="501"/>
      <c r="BH21" s="501"/>
      <c r="BI21" s="501"/>
      <c r="BJ21" s="501"/>
      <c r="BK21" s="496"/>
      <c r="BL21" s="496"/>
      <c r="BM21" s="496"/>
      <c r="BN21" s="496"/>
      <c r="BO21" s="496"/>
      <c r="BP21" s="496"/>
      <c r="BQ21" s="496"/>
      <c r="BR21" s="496"/>
      <c r="BS21" s="496"/>
      <c r="BT21" s="496"/>
      <c r="BU21" s="497"/>
      <c r="BV21" s="497"/>
      <c r="BW21" s="497"/>
      <c r="BX21" s="497"/>
      <c r="BY21" s="497"/>
      <c r="BZ21" s="497"/>
      <c r="CA21" s="497"/>
      <c r="CB21" s="497"/>
      <c r="CC21" s="498"/>
      <c r="CD21" s="498"/>
      <c r="CE21" s="498"/>
      <c r="CF21" s="498"/>
      <c r="CG21" s="498"/>
      <c r="CH21" s="498"/>
      <c r="CI21" s="498"/>
      <c r="CJ21" s="498"/>
      <c r="CK21" s="497"/>
      <c r="CL21" s="497"/>
      <c r="CM21" s="497"/>
      <c r="CN21" s="497"/>
      <c r="CO21" s="497"/>
      <c r="CP21" s="497"/>
      <c r="CQ21" s="497"/>
      <c r="CR21" s="496"/>
      <c r="CS21" s="496"/>
      <c r="CT21" s="496"/>
      <c r="CU21" s="496"/>
      <c r="CV21" s="496"/>
      <c r="CW21" s="496"/>
      <c r="CX21" s="496"/>
      <c r="CY21" s="496"/>
      <c r="CZ21" s="496"/>
      <c r="DA21" s="496"/>
      <c r="DB21" s="496"/>
      <c r="DC21" s="496"/>
      <c r="DD21" s="496"/>
      <c r="DE21" s="496"/>
      <c r="DF21" s="496"/>
      <c r="DG21" s="496"/>
      <c r="DH21" s="496"/>
      <c r="DI21" s="496"/>
      <c r="DJ21" s="496"/>
      <c r="DK21" s="483"/>
      <c r="DL21" s="484"/>
      <c r="DM21" s="484"/>
      <c r="DN21" s="484"/>
      <c r="DY21" s="485"/>
      <c r="DZ21" s="485"/>
      <c r="EA21" s="485"/>
      <c r="EB21" s="485"/>
      <c r="EC21" s="485"/>
      <c r="ED21" s="485"/>
      <c r="EE21" s="485"/>
      <c r="EF21" s="485"/>
      <c r="EG21" s="485"/>
      <c r="EH21" s="485"/>
      <c r="EI21" s="485"/>
      <c r="EJ21" s="485"/>
      <c r="EK21" s="485"/>
      <c r="EL21" s="485"/>
      <c r="EM21" s="485"/>
      <c r="EN21" s="478"/>
      <c r="EO21" s="485"/>
      <c r="EP21" s="485"/>
      <c r="EQ21" s="485"/>
      <c r="ER21" s="485"/>
      <c r="ES21" s="485"/>
      <c r="ET21" s="485"/>
      <c r="EU21" s="485"/>
      <c r="EV21" s="485"/>
      <c r="EW21" s="485"/>
      <c r="EX21" s="485"/>
      <c r="EY21" s="485"/>
      <c r="EZ21" s="485"/>
      <c r="FA21" s="485"/>
      <c r="FB21" s="485"/>
      <c r="FC21" s="485"/>
      <c r="FD21" s="485"/>
      <c r="FE21" s="485"/>
      <c r="FF21" s="485"/>
      <c r="FG21" s="485"/>
      <c r="FH21" s="485"/>
      <c r="FI21" s="485"/>
      <c r="FJ21" s="485"/>
      <c r="FK21" s="485"/>
      <c r="FL21" s="485"/>
      <c r="FM21" s="485"/>
      <c r="FN21" s="485"/>
      <c r="FO21" s="485"/>
      <c r="FP21" s="485"/>
      <c r="FQ21" s="485"/>
      <c r="FR21" s="485"/>
      <c r="FS21" s="485"/>
    </row>
    <row r="22" spans="2:173" s="479" customFormat="1" ht="12.75" customHeight="1">
      <c r="B22" s="503"/>
      <c r="C22" s="503"/>
      <c r="D22" s="503"/>
      <c r="E22" s="503"/>
      <c r="F22" s="503"/>
      <c r="G22" s="503"/>
      <c r="H22" s="503"/>
      <c r="I22" s="504" t="s">
        <v>307</v>
      </c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5">
        <v>4</v>
      </c>
      <c r="V22" s="501">
        <f>'таб.3'!CK17+'таб.3'!CK16</f>
        <v>0</v>
      </c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1">
        <f>'таб.3'!CK15</f>
        <v>0</v>
      </c>
      <c r="AX22" s="501"/>
      <c r="AY22" s="501"/>
      <c r="AZ22" s="501"/>
      <c r="BA22" s="501"/>
      <c r="BB22" s="501"/>
      <c r="BC22" s="501"/>
      <c r="BD22" s="501"/>
      <c r="BE22" s="501"/>
      <c r="BF22" s="501"/>
      <c r="BG22" s="501"/>
      <c r="BH22" s="501"/>
      <c r="BI22" s="501"/>
      <c r="BJ22" s="501"/>
      <c r="BK22" s="496"/>
      <c r="BL22" s="496"/>
      <c r="BM22" s="496"/>
      <c r="BN22" s="496"/>
      <c r="BO22" s="496"/>
      <c r="BP22" s="496"/>
      <c r="BQ22" s="496"/>
      <c r="BR22" s="496"/>
      <c r="BS22" s="496"/>
      <c r="BT22" s="496"/>
      <c r="BU22" s="497"/>
      <c r="BV22" s="497"/>
      <c r="BW22" s="497"/>
      <c r="BX22" s="497"/>
      <c r="BY22" s="497"/>
      <c r="BZ22" s="497"/>
      <c r="CA22" s="497"/>
      <c r="CB22" s="497"/>
      <c r="CC22" s="498"/>
      <c r="CD22" s="498"/>
      <c r="CE22" s="498"/>
      <c r="CF22" s="498"/>
      <c r="CG22" s="498"/>
      <c r="CH22" s="498"/>
      <c r="CI22" s="498"/>
      <c r="CJ22" s="498"/>
      <c r="CK22" s="497"/>
      <c r="CL22" s="497"/>
      <c r="CM22" s="497"/>
      <c r="CN22" s="497"/>
      <c r="CO22" s="497"/>
      <c r="CP22" s="497"/>
      <c r="CQ22" s="497"/>
      <c r="CR22" s="496"/>
      <c r="CS22" s="496"/>
      <c r="CT22" s="496"/>
      <c r="CU22" s="496"/>
      <c r="CV22" s="496"/>
      <c r="CW22" s="496"/>
      <c r="CX22" s="496"/>
      <c r="CY22" s="496"/>
      <c r="CZ22" s="496"/>
      <c r="DA22" s="496"/>
      <c r="DB22" s="496"/>
      <c r="DC22" s="496"/>
      <c r="DD22" s="496"/>
      <c r="DE22" s="496"/>
      <c r="DF22" s="496"/>
      <c r="DG22" s="496"/>
      <c r="DH22" s="496"/>
      <c r="DI22" s="496"/>
      <c r="DJ22" s="496"/>
      <c r="DK22" s="483"/>
      <c r="DL22" s="484"/>
      <c r="DM22" s="484"/>
      <c r="DN22" s="484"/>
      <c r="EF22" s="485"/>
      <c r="EG22" s="485"/>
      <c r="EH22" s="478"/>
      <c r="EI22" s="478"/>
      <c r="EJ22" s="478"/>
      <c r="EK22" s="478"/>
      <c r="EL22" s="478"/>
      <c r="EM22" s="478"/>
      <c r="EN22" s="478"/>
      <c r="EO22" s="478"/>
      <c r="EP22" s="478"/>
      <c r="EQ22" s="478"/>
      <c r="ER22" s="478"/>
      <c r="ES22" s="478"/>
      <c r="ET22" s="478"/>
      <c r="EU22" s="478"/>
      <c r="EV22" s="478"/>
      <c r="EW22" s="478"/>
      <c r="EX22" s="478"/>
      <c r="EY22" s="478"/>
      <c r="EZ22" s="478"/>
      <c r="FA22" s="478"/>
      <c r="FB22" s="478"/>
      <c r="FC22" s="478"/>
      <c r="FD22" s="478"/>
      <c r="FE22" s="478"/>
      <c r="FF22" s="478"/>
      <c r="FG22" s="478"/>
      <c r="FH22" s="478"/>
      <c r="FI22" s="478"/>
      <c r="FJ22" s="478"/>
      <c r="FK22" s="478"/>
      <c r="FL22" s="478"/>
      <c r="FM22" s="478"/>
      <c r="FN22" s="485"/>
      <c r="FO22" s="485"/>
      <c r="FP22" s="485"/>
      <c r="FQ22" s="485"/>
    </row>
    <row r="23" spans="2:160" s="479" customFormat="1" ht="12.75" customHeight="1">
      <c r="B23" s="503"/>
      <c r="C23" s="503"/>
      <c r="D23" s="503"/>
      <c r="E23" s="503"/>
      <c r="F23" s="503"/>
      <c r="G23" s="503"/>
      <c r="H23" s="503"/>
      <c r="I23" s="504" t="s">
        <v>308</v>
      </c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5">
        <v>5</v>
      </c>
      <c r="V23" s="501">
        <f>'таб.3'!CZ17+'таб.3'!CZ16</f>
        <v>0</v>
      </c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2"/>
      <c r="AV23" s="502"/>
      <c r="AW23" s="501">
        <f>'таб.3'!CZ15</f>
        <v>0</v>
      </c>
      <c r="AX23" s="501"/>
      <c r="AY23" s="501"/>
      <c r="AZ23" s="501"/>
      <c r="BA23" s="501"/>
      <c r="BB23" s="501"/>
      <c r="BC23" s="501"/>
      <c r="BD23" s="501"/>
      <c r="BE23" s="501"/>
      <c r="BF23" s="501"/>
      <c r="BG23" s="501"/>
      <c r="BH23" s="501"/>
      <c r="BI23" s="501"/>
      <c r="BJ23" s="501"/>
      <c r="BK23" s="496"/>
      <c r="BL23" s="496"/>
      <c r="BM23" s="496"/>
      <c r="BN23" s="496"/>
      <c r="BO23" s="496"/>
      <c r="BP23" s="496"/>
      <c r="BQ23" s="496"/>
      <c r="BR23" s="496"/>
      <c r="BS23" s="496"/>
      <c r="BT23" s="496"/>
      <c r="BU23" s="497"/>
      <c r="BV23" s="497"/>
      <c r="BW23" s="497"/>
      <c r="BX23" s="497"/>
      <c r="BY23" s="497"/>
      <c r="BZ23" s="497"/>
      <c r="CA23" s="497"/>
      <c r="CB23" s="497"/>
      <c r="CC23" s="498"/>
      <c r="CD23" s="498"/>
      <c r="CE23" s="498"/>
      <c r="CF23" s="498"/>
      <c r="CG23" s="498"/>
      <c r="CH23" s="498"/>
      <c r="CI23" s="498"/>
      <c r="CJ23" s="498"/>
      <c r="CK23" s="497"/>
      <c r="CL23" s="497"/>
      <c r="CM23" s="497"/>
      <c r="CN23" s="497"/>
      <c r="CO23" s="497"/>
      <c r="CP23" s="497"/>
      <c r="CQ23" s="497"/>
      <c r="CR23" s="496"/>
      <c r="CS23" s="496"/>
      <c r="CT23" s="496"/>
      <c r="CU23" s="496"/>
      <c r="CV23" s="496"/>
      <c r="CW23" s="496"/>
      <c r="CX23" s="496"/>
      <c r="CY23" s="496"/>
      <c r="CZ23" s="496"/>
      <c r="DA23" s="496"/>
      <c r="DB23" s="496"/>
      <c r="DC23" s="496"/>
      <c r="DD23" s="496"/>
      <c r="DE23" s="496"/>
      <c r="DF23" s="496"/>
      <c r="DG23" s="496"/>
      <c r="DH23" s="496"/>
      <c r="DI23" s="496"/>
      <c r="DJ23" s="496"/>
      <c r="DK23" s="483"/>
      <c r="DL23" s="484"/>
      <c r="DM23" s="484"/>
      <c r="DN23" s="484"/>
      <c r="EF23" s="485"/>
      <c r="EG23" s="485"/>
      <c r="EH23" s="485"/>
      <c r="EI23" s="485"/>
      <c r="EJ23" s="485"/>
      <c r="EK23" s="485"/>
      <c r="EL23" s="485"/>
      <c r="EM23" s="485"/>
      <c r="EN23" s="485"/>
      <c r="EO23" s="485"/>
      <c r="EP23" s="485"/>
      <c r="EQ23" s="485"/>
      <c r="ER23" s="485"/>
      <c r="ES23" s="485"/>
      <c r="ET23" s="485"/>
      <c r="EU23" s="485"/>
      <c r="EV23" s="485"/>
      <c r="EW23" s="485"/>
      <c r="EX23" s="485"/>
      <c r="EY23" s="485"/>
      <c r="EZ23" s="485"/>
      <c r="FA23" s="485"/>
      <c r="FB23" s="485"/>
      <c r="FC23" s="485"/>
      <c r="FD23" s="485"/>
    </row>
    <row r="24" spans="2:170" ht="3" customHeight="1">
      <c r="B24" s="449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3"/>
      <c r="DM24" s="473"/>
      <c r="DN24" s="473"/>
      <c r="EP24" s="477"/>
      <c r="EQ24" s="477"/>
      <c r="ER24" s="477"/>
      <c r="ES24" s="477"/>
      <c r="ET24" s="477"/>
      <c r="EU24" s="477"/>
      <c r="EV24" s="477"/>
      <c r="EW24" s="477"/>
      <c r="EX24" s="477"/>
      <c r="EY24" s="477"/>
      <c r="EZ24" s="477"/>
      <c r="FA24" s="477"/>
      <c r="FB24" s="477"/>
      <c r="FC24" s="477"/>
      <c r="FD24" s="477"/>
      <c r="FE24" s="477"/>
      <c r="FF24" s="477"/>
      <c r="FG24" s="477"/>
      <c r="FH24" s="477"/>
      <c r="FI24" s="477"/>
      <c r="FJ24" s="477"/>
      <c r="FK24" s="477"/>
      <c r="FL24" s="477"/>
      <c r="FM24" s="477"/>
      <c r="FN24" s="477"/>
    </row>
    <row r="25" spans="2:170" ht="14.25">
      <c r="B25" s="506" t="s">
        <v>309</v>
      </c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472"/>
      <c r="DL25" s="473"/>
      <c r="DM25" s="473"/>
      <c r="DN25" s="473"/>
      <c r="EP25" s="477"/>
      <c r="EQ25" s="477"/>
      <c r="ER25" s="477"/>
      <c r="ES25" s="477"/>
      <c r="ET25" s="477"/>
      <c r="EU25" s="477"/>
      <c r="EV25" s="477"/>
      <c r="EW25" s="477"/>
      <c r="EX25" s="477"/>
      <c r="EY25" s="477"/>
      <c r="EZ25" s="477"/>
      <c r="FA25" s="477"/>
      <c r="FB25" s="477"/>
      <c r="FC25" s="477"/>
      <c r="FD25" s="477"/>
      <c r="FE25" s="477"/>
      <c r="FF25" s="477"/>
      <c r="FG25" s="477"/>
      <c r="FH25" s="477"/>
      <c r="FI25" s="477"/>
      <c r="FJ25" s="477"/>
      <c r="FK25" s="477"/>
      <c r="FL25" s="477"/>
      <c r="FM25" s="477"/>
      <c r="FN25" s="477"/>
    </row>
    <row r="26" spans="2:170" ht="12.75" customHeight="1">
      <c r="B26" s="506" t="s">
        <v>310</v>
      </c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472"/>
      <c r="DL26" s="473"/>
      <c r="DM26" s="473"/>
      <c r="DN26" s="473"/>
      <c r="EP26" s="477"/>
      <c r="EQ26" s="477"/>
      <c r="ER26" s="477"/>
      <c r="ES26" s="477"/>
      <c r="ET26" s="477"/>
      <c r="EU26" s="477"/>
      <c r="EV26" s="477"/>
      <c r="EW26" s="477"/>
      <c r="EX26" s="477"/>
      <c r="EY26" s="477"/>
      <c r="EZ26" s="477"/>
      <c r="FA26" s="477"/>
      <c r="FB26" s="477"/>
      <c r="FC26" s="477"/>
      <c r="FD26" s="477"/>
      <c r="FE26" s="477"/>
      <c r="FF26" s="477"/>
      <c r="FG26" s="477"/>
      <c r="FH26" s="477"/>
      <c r="FI26" s="477"/>
      <c r="FJ26" s="477"/>
      <c r="FK26" s="477"/>
      <c r="FL26" s="477"/>
      <c r="FM26" s="477"/>
      <c r="FN26" s="477"/>
    </row>
    <row r="27" spans="2:170" ht="11.25" customHeight="1">
      <c r="B27" s="449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507" t="s">
        <v>292</v>
      </c>
      <c r="CD27" s="507"/>
      <c r="CE27" s="507"/>
      <c r="CF27" s="507"/>
      <c r="CG27" s="507"/>
      <c r="CH27" s="507"/>
      <c r="CI27" s="507"/>
      <c r="CJ27" s="507"/>
      <c r="CK27" s="507"/>
      <c r="CL27" s="507"/>
      <c r="CM27" s="507"/>
      <c r="CN27" s="507"/>
      <c r="CO27" s="507"/>
      <c r="CP27" s="507"/>
      <c r="CQ27" s="507"/>
      <c r="CR27" s="507"/>
      <c r="CS27" s="507"/>
      <c r="CT27" s="507"/>
      <c r="CU27" s="507"/>
      <c r="CV27" s="507"/>
      <c r="CW27" s="507"/>
      <c r="CX27" s="472"/>
      <c r="CY27" s="472"/>
      <c r="CZ27" s="508" t="s">
        <v>311</v>
      </c>
      <c r="DA27" s="508"/>
      <c r="DB27" s="508"/>
      <c r="DC27" s="508"/>
      <c r="DD27" s="508"/>
      <c r="DE27" s="508"/>
      <c r="DF27" s="508"/>
      <c r="DG27" s="508"/>
      <c r="DH27" s="508"/>
      <c r="DI27" s="508"/>
      <c r="DJ27" s="508"/>
      <c r="DK27" s="472"/>
      <c r="DL27" s="473"/>
      <c r="DM27" s="473"/>
      <c r="DN27" s="473"/>
      <c r="EP27" s="477"/>
      <c r="EQ27" s="477"/>
      <c r="ER27" s="477"/>
      <c r="ES27" s="477"/>
      <c r="ET27" s="477"/>
      <c r="EU27" s="477"/>
      <c r="EV27" s="477"/>
      <c r="EW27" s="477"/>
      <c r="EX27" s="477"/>
      <c r="EY27" s="477"/>
      <c r="EZ27" s="477"/>
      <c r="FA27" s="477"/>
      <c r="FB27" s="477"/>
      <c r="FC27" s="477"/>
      <c r="FD27" s="477"/>
      <c r="FE27" s="477"/>
      <c r="FF27" s="477"/>
      <c r="FG27" s="477"/>
      <c r="FH27" s="477"/>
      <c r="FI27" s="477"/>
      <c r="FJ27" s="477"/>
      <c r="FK27" s="477"/>
      <c r="FL27" s="477"/>
      <c r="FM27" s="477"/>
      <c r="FN27" s="477"/>
    </row>
    <row r="28" spans="2:118" s="479" customFormat="1" ht="29.25" customHeight="1">
      <c r="B28" s="509" t="s">
        <v>76</v>
      </c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482" t="s">
        <v>312</v>
      </c>
      <c r="AH28" s="482"/>
      <c r="AI28" s="482"/>
      <c r="AJ28" s="482"/>
      <c r="AK28" s="482"/>
      <c r="AL28" s="482"/>
      <c r="AM28" s="510" t="s">
        <v>78</v>
      </c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1"/>
      <c r="BD28" s="512"/>
      <c r="BE28" s="511"/>
      <c r="BF28" s="510" t="s">
        <v>76</v>
      </c>
      <c r="BG28" s="510"/>
      <c r="BH28" s="510"/>
      <c r="BI28" s="510"/>
      <c r="BJ28" s="510"/>
      <c r="BK28" s="510"/>
      <c r="BL28" s="510"/>
      <c r="BM28" s="510"/>
      <c r="BN28" s="510"/>
      <c r="BO28" s="510"/>
      <c r="BP28" s="510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510"/>
      <c r="CB28" s="510"/>
      <c r="CC28" s="510"/>
      <c r="CD28" s="510"/>
      <c r="CE28" s="510"/>
      <c r="CF28" s="510"/>
      <c r="CG28" s="510"/>
      <c r="CH28" s="510"/>
      <c r="CI28" s="510"/>
      <c r="CJ28" s="510"/>
      <c r="CK28" s="510"/>
      <c r="CL28" s="510"/>
      <c r="CM28" s="510"/>
      <c r="CN28" s="510"/>
      <c r="CO28" s="510"/>
      <c r="CP28" s="482" t="s">
        <v>312</v>
      </c>
      <c r="CQ28" s="482"/>
      <c r="CR28" s="482"/>
      <c r="CS28" s="482"/>
      <c r="CT28" s="482"/>
      <c r="CU28" s="482"/>
      <c r="CV28" s="510" t="s">
        <v>78</v>
      </c>
      <c r="CW28" s="510"/>
      <c r="CX28" s="510"/>
      <c r="CY28" s="510"/>
      <c r="CZ28" s="510"/>
      <c r="DA28" s="510"/>
      <c r="DB28" s="510"/>
      <c r="DC28" s="510"/>
      <c r="DD28" s="510"/>
      <c r="DE28" s="510"/>
      <c r="DF28" s="510"/>
      <c r="DG28" s="510"/>
      <c r="DH28" s="510"/>
      <c r="DI28" s="510"/>
      <c r="DJ28" s="510"/>
      <c r="DK28" s="483"/>
      <c r="DL28" s="484"/>
      <c r="DM28" s="484"/>
      <c r="DN28" s="484"/>
    </row>
    <row r="29" spans="2:118" s="479" customFormat="1" ht="12" customHeight="1">
      <c r="B29" s="513">
        <v>1</v>
      </c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4">
        <v>2</v>
      </c>
      <c r="AH29" s="514"/>
      <c r="AI29" s="514"/>
      <c r="AJ29" s="514"/>
      <c r="AK29" s="514"/>
      <c r="AL29" s="514"/>
      <c r="AM29" s="514">
        <v>3</v>
      </c>
      <c r="AN29" s="514"/>
      <c r="AO29" s="514"/>
      <c r="AP29" s="514"/>
      <c r="AQ29" s="514"/>
      <c r="AR29" s="514"/>
      <c r="AS29" s="514"/>
      <c r="AT29" s="514"/>
      <c r="AU29" s="514"/>
      <c r="AV29" s="514"/>
      <c r="AW29" s="514"/>
      <c r="AX29" s="514"/>
      <c r="AY29" s="514"/>
      <c r="AZ29" s="514"/>
      <c r="BA29" s="514"/>
      <c r="BB29" s="514"/>
      <c r="BC29" s="465"/>
      <c r="BD29" s="465"/>
      <c r="BE29" s="465"/>
      <c r="BF29" s="514">
        <v>1</v>
      </c>
      <c r="BG29" s="514"/>
      <c r="BH29" s="514"/>
      <c r="BI29" s="514"/>
      <c r="BJ29" s="514"/>
      <c r="BK29" s="514"/>
      <c r="BL29" s="514"/>
      <c r="BM29" s="514"/>
      <c r="BN29" s="514"/>
      <c r="BO29" s="514"/>
      <c r="BP29" s="514"/>
      <c r="BQ29" s="514"/>
      <c r="BR29" s="514"/>
      <c r="BS29" s="514"/>
      <c r="BT29" s="514"/>
      <c r="BU29" s="514"/>
      <c r="BV29" s="514"/>
      <c r="BW29" s="514"/>
      <c r="BX29" s="514"/>
      <c r="BY29" s="514"/>
      <c r="BZ29" s="514"/>
      <c r="CA29" s="514"/>
      <c r="CB29" s="514"/>
      <c r="CC29" s="514"/>
      <c r="CD29" s="514"/>
      <c r="CE29" s="514"/>
      <c r="CF29" s="514"/>
      <c r="CG29" s="514"/>
      <c r="CH29" s="514"/>
      <c r="CI29" s="514"/>
      <c r="CJ29" s="514"/>
      <c r="CK29" s="514"/>
      <c r="CL29" s="514"/>
      <c r="CM29" s="514"/>
      <c r="CN29" s="514"/>
      <c r="CO29" s="514"/>
      <c r="CP29" s="514">
        <v>2</v>
      </c>
      <c r="CQ29" s="514"/>
      <c r="CR29" s="514"/>
      <c r="CS29" s="514"/>
      <c r="CT29" s="514"/>
      <c r="CU29" s="514"/>
      <c r="CV29" s="514">
        <v>3</v>
      </c>
      <c r="CW29" s="514"/>
      <c r="CX29" s="514"/>
      <c r="CY29" s="514"/>
      <c r="CZ29" s="514"/>
      <c r="DA29" s="514"/>
      <c r="DB29" s="514"/>
      <c r="DC29" s="514"/>
      <c r="DD29" s="514"/>
      <c r="DE29" s="514"/>
      <c r="DF29" s="514"/>
      <c r="DG29" s="514"/>
      <c r="DH29" s="514"/>
      <c r="DI29" s="514"/>
      <c r="DJ29" s="514"/>
      <c r="DK29" s="483"/>
      <c r="DL29" s="484"/>
      <c r="DM29" s="484"/>
      <c r="DN29" s="484"/>
    </row>
    <row r="30" spans="2:118" s="479" customFormat="1" ht="33" customHeight="1">
      <c r="B30" s="515"/>
      <c r="C30" s="516" t="s">
        <v>79</v>
      </c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4">
        <v>1</v>
      </c>
      <c r="AH30" s="514"/>
      <c r="AI30" s="514"/>
      <c r="AJ30" s="514"/>
      <c r="AK30" s="514"/>
      <c r="AL30" s="514"/>
      <c r="AM30" s="501">
        <v>172.43</v>
      </c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17"/>
      <c r="BD30" s="517"/>
      <c r="BE30" s="517"/>
      <c r="BF30" s="518"/>
      <c r="BG30" s="516" t="s">
        <v>80</v>
      </c>
      <c r="BH30" s="516"/>
      <c r="BI30" s="516"/>
      <c r="BJ30" s="516"/>
      <c r="BK30" s="516"/>
      <c r="BL30" s="516"/>
      <c r="BM30" s="516"/>
      <c r="BN30" s="516"/>
      <c r="BO30" s="516"/>
      <c r="BP30" s="516"/>
      <c r="BQ30" s="516"/>
      <c r="BR30" s="516"/>
      <c r="BS30" s="516"/>
      <c r="BT30" s="516"/>
      <c r="BU30" s="516"/>
      <c r="BV30" s="516"/>
      <c r="BW30" s="516"/>
      <c r="BX30" s="516"/>
      <c r="BY30" s="516"/>
      <c r="BZ30" s="516"/>
      <c r="CA30" s="516"/>
      <c r="CB30" s="516"/>
      <c r="CC30" s="516"/>
      <c r="CD30" s="516"/>
      <c r="CE30" s="516"/>
      <c r="CF30" s="516"/>
      <c r="CG30" s="516"/>
      <c r="CH30" s="516"/>
      <c r="CI30" s="516"/>
      <c r="CJ30" s="516"/>
      <c r="CK30" s="516"/>
      <c r="CL30" s="516"/>
      <c r="CM30" s="516"/>
      <c r="CN30" s="516"/>
      <c r="CO30" s="516"/>
      <c r="CP30" s="514">
        <v>10</v>
      </c>
      <c r="CQ30" s="514"/>
      <c r="CR30" s="514"/>
      <c r="CS30" s="514"/>
      <c r="CT30" s="514"/>
      <c r="CU30" s="514"/>
      <c r="CV30" s="502"/>
      <c r="CW30" s="502"/>
      <c r="CX30" s="502"/>
      <c r="CY30" s="502"/>
      <c r="CZ30" s="502"/>
      <c r="DA30" s="502"/>
      <c r="DB30" s="502"/>
      <c r="DC30" s="502"/>
      <c r="DD30" s="502"/>
      <c r="DE30" s="502"/>
      <c r="DF30" s="502"/>
      <c r="DG30" s="502"/>
      <c r="DH30" s="502"/>
      <c r="DI30" s="502"/>
      <c r="DJ30" s="502"/>
      <c r="DK30" s="483"/>
      <c r="DL30" s="484"/>
      <c r="DM30" s="484"/>
      <c r="DN30" s="484"/>
    </row>
    <row r="31" spans="2:118" s="479" customFormat="1" ht="22.5" customHeight="1">
      <c r="B31" s="515"/>
      <c r="C31" s="519" t="s">
        <v>313</v>
      </c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4">
        <v>2</v>
      </c>
      <c r="AH31" s="514"/>
      <c r="AI31" s="514"/>
      <c r="AJ31" s="514"/>
      <c r="AK31" s="514"/>
      <c r="AL31" s="514"/>
      <c r="AM31" s="501">
        <f>V33+V32</f>
        <v>853.32384</v>
      </c>
      <c r="AN31" s="501"/>
      <c r="AO31" s="501"/>
      <c r="AP31" s="501"/>
      <c r="AQ31" s="501"/>
      <c r="AR31" s="501"/>
      <c r="AS31" s="501"/>
      <c r="AT31" s="501"/>
      <c r="AU31" s="501"/>
      <c r="AV31" s="501"/>
      <c r="AW31" s="501"/>
      <c r="AX31" s="501"/>
      <c r="AY31" s="501"/>
      <c r="AZ31" s="501"/>
      <c r="BA31" s="501"/>
      <c r="BB31" s="501"/>
      <c r="BC31" s="465"/>
      <c r="BD31" s="465"/>
      <c r="BE31" s="465"/>
      <c r="BF31" s="518"/>
      <c r="BG31" s="520" t="s">
        <v>314</v>
      </c>
      <c r="BH31" s="520"/>
      <c r="BI31" s="520"/>
      <c r="BJ31" s="520"/>
      <c r="BK31" s="520"/>
      <c r="BL31" s="520"/>
      <c r="BM31" s="520"/>
      <c r="BN31" s="520"/>
      <c r="BO31" s="520"/>
      <c r="BP31" s="520"/>
      <c r="BQ31" s="520"/>
      <c r="BR31" s="520"/>
      <c r="BS31" s="520"/>
      <c r="BT31" s="520"/>
      <c r="BU31" s="520"/>
      <c r="BV31" s="520"/>
      <c r="BW31" s="520"/>
      <c r="BX31" s="520"/>
      <c r="BY31" s="520"/>
      <c r="BZ31" s="520"/>
      <c r="CA31" s="520"/>
      <c r="CB31" s="520"/>
      <c r="CC31" s="520"/>
      <c r="CD31" s="520"/>
      <c r="CE31" s="520"/>
      <c r="CF31" s="520"/>
      <c r="CG31" s="520"/>
      <c r="CH31" s="520"/>
      <c r="CI31" s="520"/>
      <c r="CJ31" s="520"/>
      <c r="CK31" s="520"/>
      <c r="CL31" s="520"/>
      <c r="CM31" s="520"/>
      <c r="CN31" s="520"/>
      <c r="CO31" s="520"/>
      <c r="CP31" s="514">
        <v>11</v>
      </c>
      <c r="CQ31" s="514"/>
      <c r="CR31" s="514"/>
      <c r="CS31" s="514"/>
      <c r="CT31" s="514"/>
      <c r="CU31" s="514"/>
      <c r="CV31" s="502">
        <f>CE32+CE33</f>
        <v>0</v>
      </c>
      <c r="CW31" s="502"/>
      <c r="CX31" s="502"/>
      <c r="CY31" s="502"/>
      <c r="CZ31" s="502"/>
      <c r="DA31" s="502"/>
      <c r="DB31" s="502"/>
      <c r="DC31" s="502"/>
      <c r="DD31" s="502"/>
      <c r="DE31" s="502"/>
      <c r="DF31" s="502"/>
      <c r="DG31" s="502"/>
      <c r="DH31" s="502"/>
      <c r="DI31" s="502"/>
      <c r="DJ31" s="502"/>
      <c r="DK31" s="483"/>
      <c r="DL31" s="484"/>
      <c r="DM31" s="484"/>
      <c r="DN31" s="484"/>
    </row>
    <row r="32" spans="2:118" s="479" customFormat="1" ht="12.75" customHeight="1">
      <c r="B32" s="521"/>
      <c r="C32" s="522" t="s">
        <v>86</v>
      </c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494">
        <v>851.64</v>
      </c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514"/>
      <c r="AH32" s="514"/>
      <c r="AI32" s="514"/>
      <c r="AJ32" s="514"/>
      <c r="AK32" s="514"/>
      <c r="AL32" s="514"/>
      <c r="AM32" s="501"/>
      <c r="AN32" s="501"/>
      <c r="AO32" s="501"/>
      <c r="AP32" s="501"/>
      <c r="AQ32" s="501"/>
      <c r="AR32" s="501"/>
      <c r="AS32" s="501"/>
      <c r="AT32" s="501"/>
      <c r="AU32" s="501"/>
      <c r="AV32" s="501"/>
      <c r="AW32" s="501"/>
      <c r="AX32" s="501"/>
      <c r="AY32" s="501"/>
      <c r="AZ32" s="501"/>
      <c r="BA32" s="501"/>
      <c r="BB32" s="501"/>
      <c r="BC32" s="465"/>
      <c r="BD32" s="465"/>
      <c r="BE32" s="465"/>
      <c r="BF32" s="523"/>
      <c r="BG32" s="524" t="s">
        <v>86</v>
      </c>
      <c r="BH32" s="524"/>
      <c r="BI32" s="524"/>
      <c r="BJ32" s="524"/>
      <c r="BK32" s="524"/>
      <c r="BL32" s="524"/>
      <c r="BM32" s="524"/>
      <c r="BN32" s="524"/>
      <c r="BO32" s="524"/>
      <c r="BP32" s="524"/>
      <c r="BQ32" s="524"/>
      <c r="BR32" s="524"/>
      <c r="BS32" s="524"/>
      <c r="BT32" s="524"/>
      <c r="BU32" s="524"/>
      <c r="BV32" s="524"/>
      <c r="BW32" s="524"/>
      <c r="BX32" s="524"/>
      <c r="BY32" s="524"/>
      <c r="BZ32" s="524"/>
      <c r="CA32" s="524"/>
      <c r="CB32" s="524"/>
      <c r="CC32" s="524"/>
      <c r="CD32" s="524"/>
      <c r="CE32" s="525"/>
      <c r="CF32" s="525"/>
      <c r="CG32" s="525"/>
      <c r="CH32" s="525"/>
      <c r="CI32" s="525"/>
      <c r="CJ32" s="525"/>
      <c r="CK32" s="525"/>
      <c r="CL32" s="525"/>
      <c r="CM32" s="525"/>
      <c r="CN32" s="525"/>
      <c r="CO32" s="525"/>
      <c r="CP32" s="514"/>
      <c r="CQ32" s="514"/>
      <c r="CR32" s="514"/>
      <c r="CS32" s="514"/>
      <c r="CT32" s="514"/>
      <c r="CU32" s="514"/>
      <c r="CV32" s="502"/>
      <c r="CW32" s="502"/>
      <c r="CX32" s="502"/>
      <c r="CY32" s="502"/>
      <c r="CZ32" s="502"/>
      <c r="DA32" s="502"/>
      <c r="DB32" s="502"/>
      <c r="DC32" s="502"/>
      <c r="DD32" s="502"/>
      <c r="DE32" s="502"/>
      <c r="DF32" s="502"/>
      <c r="DG32" s="502"/>
      <c r="DH32" s="502"/>
      <c r="DI32" s="502"/>
      <c r="DJ32" s="502"/>
      <c r="DK32" s="483"/>
      <c r="DL32" s="484"/>
      <c r="DM32" s="484"/>
      <c r="DN32" s="484"/>
    </row>
    <row r="33" spans="2:118" s="479" customFormat="1" ht="23.25" customHeight="1">
      <c r="B33" s="521"/>
      <c r="C33" s="526" t="s">
        <v>93</v>
      </c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494">
        <f>V34+V35+V36</f>
        <v>1.68384</v>
      </c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514"/>
      <c r="AH33" s="514"/>
      <c r="AI33" s="514"/>
      <c r="AJ33" s="514"/>
      <c r="AK33" s="514"/>
      <c r="AL33" s="514"/>
      <c r="AM33" s="501"/>
      <c r="AN33" s="501"/>
      <c r="AO33" s="501"/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465"/>
      <c r="BD33" s="465"/>
      <c r="BE33" s="465"/>
      <c r="BF33" s="523"/>
      <c r="BG33" s="526" t="s">
        <v>87</v>
      </c>
      <c r="BH33" s="526"/>
      <c r="BI33" s="526"/>
      <c r="BJ33" s="526"/>
      <c r="BK33" s="526"/>
      <c r="BL33" s="526"/>
      <c r="BM33" s="526"/>
      <c r="BN33" s="526"/>
      <c r="BO33" s="526"/>
      <c r="BP33" s="526"/>
      <c r="BQ33" s="526"/>
      <c r="BR33" s="526"/>
      <c r="BS33" s="526"/>
      <c r="BT33" s="526"/>
      <c r="BU33" s="526"/>
      <c r="BV33" s="526"/>
      <c r="BW33" s="526"/>
      <c r="BX33" s="526"/>
      <c r="BY33" s="526"/>
      <c r="BZ33" s="526"/>
      <c r="CA33" s="526"/>
      <c r="CB33" s="526"/>
      <c r="CC33" s="526"/>
      <c r="CD33" s="526"/>
      <c r="CE33" s="525">
        <f>CE34+CE35+CE36</f>
        <v>0</v>
      </c>
      <c r="CF33" s="525"/>
      <c r="CG33" s="525"/>
      <c r="CH33" s="525"/>
      <c r="CI33" s="525"/>
      <c r="CJ33" s="525"/>
      <c r="CK33" s="525"/>
      <c r="CL33" s="525"/>
      <c r="CM33" s="525"/>
      <c r="CN33" s="525"/>
      <c r="CO33" s="525"/>
      <c r="CP33" s="514"/>
      <c r="CQ33" s="514"/>
      <c r="CR33" s="514"/>
      <c r="CS33" s="514"/>
      <c r="CT33" s="514"/>
      <c r="CU33" s="514"/>
      <c r="CV33" s="502"/>
      <c r="CW33" s="502"/>
      <c r="CX33" s="502"/>
      <c r="CY33" s="502"/>
      <c r="CZ33" s="502"/>
      <c r="DA33" s="502"/>
      <c r="DB33" s="502"/>
      <c r="DC33" s="502"/>
      <c r="DD33" s="502"/>
      <c r="DE33" s="502"/>
      <c r="DF33" s="502"/>
      <c r="DG33" s="502"/>
      <c r="DH33" s="502"/>
      <c r="DI33" s="502"/>
      <c r="DJ33" s="502"/>
      <c r="DK33" s="483"/>
      <c r="DL33" s="484"/>
      <c r="DM33" s="484"/>
      <c r="DN33" s="484"/>
    </row>
    <row r="34" spans="2:118" s="479" customFormat="1" ht="12.75" customHeight="1">
      <c r="B34" s="521"/>
      <c r="C34" s="527" t="s">
        <v>88</v>
      </c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494">
        <f>V21*0.002</f>
        <v>1.68384</v>
      </c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514"/>
      <c r="AH34" s="514"/>
      <c r="AI34" s="514"/>
      <c r="AJ34" s="514"/>
      <c r="AK34" s="514"/>
      <c r="AL34" s="514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465"/>
      <c r="BD34" s="465"/>
      <c r="BE34" s="465"/>
      <c r="BF34" s="523"/>
      <c r="BG34" s="527" t="s">
        <v>88</v>
      </c>
      <c r="BH34" s="527"/>
      <c r="BI34" s="527"/>
      <c r="BJ34" s="527"/>
      <c r="BK34" s="527"/>
      <c r="BL34" s="527"/>
      <c r="BM34" s="527"/>
      <c r="BN34" s="527"/>
      <c r="BO34" s="527"/>
      <c r="BP34" s="527"/>
      <c r="BQ34" s="527"/>
      <c r="BR34" s="527"/>
      <c r="BS34" s="527"/>
      <c r="BT34" s="527"/>
      <c r="BU34" s="527"/>
      <c r="BV34" s="527"/>
      <c r="BW34" s="527"/>
      <c r="BX34" s="527"/>
      <c r="BY34" s="527"/>
      <c r="BZ34" s="527"/>
      <c r="CA34" s="527"/>
      <c r="CB34" s="527"/>
      <c r="CC34" s="527"/>
      <c r="CD34" s="527"/>
      <c r="CE34" s="525"/>
      <c r="CF34" s="525"/>
      <c r="CG34" s="525"/>
      <c r="CH34" s="525"/>
      <c r="CI34" s="525"/>
      <c r="CJ34" s="525"/>
      <c r="CK34" s="525"/>
      <c r="CL34" s="525"/>
      <c r="CM34" s="525"/>
      <c r="CN34" s="525"/>
      <c r="CO34" s="525"/>
      <c r="CP34" s="514"/>
      <c r="CQ34" s="514"/>
      <c r="CR34" s="514"/>
      <c r="CS34" s="514"/>
      <c r="CT34" s="514"/>
      <c r="CU34" s="514"/>
      <c r="CV34" s="502"/>
      <c r="CW34" s="502"/>
      <c r="CX34" s="502"/>
      <c r="CY34" s="502"/>
      <c r="CZ34" s="502"/>
      <c r="DA34" s="502"/>
      <c r="DB34" s="502"/>
      <c r="DC34" s="502"/>
      <c r="DD34" s="502"/>
      <c r="DE34" s="502"/>
      <c r="DF34" s="502"/>
      <c r="DG34" s="502"/>
      <c r="DH34" s="502"/>
      <c r="DI34" s="502"/>
      <c r="DJ34" s="502"/>
      <c r="DK34" s="483"/>
      <c r="DL34" s="484"/>
      <c r="DM34" s="484"/>
      <c r="DN34" s="484"/>
    </row>
    <row r="35" spans="2:118" s="479" customFormat="1" ht="12.75" customHeight="1">
      <c r="B35" s="521"/>
      <c r="C35" s="527" t="s">
        <v>89</v>
      </c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494">
        <f>V22*0.002</f>
        <v>0</v>
      </c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514"/>
      <c r="AH35" s="514"/>
      <c r="AI35" s="514"/>
      <c r="AJ35" s="514"/>
      <c r="AK35" s="514"/>
      <c r="AL35" s="514"/>
      <c r="AM35" s="501"/>
      <c r="AN35" s="501"/>
      <c r="AO35" s="501"/>
      <c r="AP35" s="501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1"/>
      <c r="BC35" s="465"/>
      <c r="BD35" s="465"/>
      <c r="BE35" s="465"/>
      <c r="BF35" s="523"/>
      <c r="BG35" s="527" t="s">
        <v>89</v>
      </c>
      <c r="BH35" s="527"/>
      <c r="BI35" s="527"/>
      <c r="BJ35" s="527"/>
      <c r="BK35" s="527"/>
      <c r="BL35" s="527"/>
      <c r="BM35" s="527"/>
      <c r="BN35" s="527"/>
      <c r="BO35" s="527"/>
      <c r="BP35" s="527"/>
      <c r="BQ35" s="527"/>
      <c r="BR35" s="527"/>
      <c r="BS35" s="527"/>
      <c r="BT35" s="527"/>
      <c r="BU35" s="527"/>
      <c r="BV35" s="527"/>
      <c r="BW35" s="527"/>
      <c r="BX35" s="527"/>
      <c r="BY35" s="527"/>
      <c r="BZ35" s="527"/>
      <c r="CA35" s="527"/>
      <c r="CB35" s="527"/>
      <c r="CC35" s="527"/>
      <c r="CD35" s="527"/>
      <c r="CE35" s="525"/>
      <c r="CF35" s="525"/>
      <c r="CG35" s="525"/>
      <c r="CH35" s="525"/>
      <c r="CI35" s="525"/>
      <c r="CJ35" s="525"/>
      <c r="CK35" s="525"/>
      <c r="CL35" s="525"/>
      <c r="CM35" s="525"/>
      <c r="CN35" s="525"/>
      <c r="CO35" s="525"/>
      <c r="CP35" s="514"/>
      <c r="CQ35" s="514"/>
      <c r="CR35" s="514"/>
      <c r="CS35" s="514"/>
      <c r="CT35" s="514"/>
      <c r="CU35" s="514"/>
      <c r="CV35" s="502"/>
      <c r="CW35" s="502"/>
      <c r="CX35" s="502"/>
      <c r="CY35" s="502"/>
      <c r="CZ35" s="502"/>
      <c r="DA35" s="502"/>
      <c r="DB35" s="502"/>
      <c r="DC35" s="502"/>
      <c r="DD35" s="502"/>
      <c r="DE35" s="502"/>
      <c r="DF35" s="502"/>
      <c r="DG35" s="502"/>
      <c r="DH35" s="502"/>
      <c r="DI35" s="502"/>
      <c r="DJ35" s="502"/>
      <c r="DK35" s="483"/>
      <c r="DL35" s="484"/>
      <c r="DM35" s="484"/>
      <c r="DN35" s="484"/>
    </row>
    <row r="36" spans="2:118" s="479" customFormat="1" ht="12.75" customHeight="1">
      <c r="B36" s="521"/>
      <c r="C36" s="527" t="s">
        <v>90</v>
      </c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494">
        <f>V23*0.002</f>
        <v>0</v>
      </c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514"/>
      <c r="AH36" s="514"/>
      <c r="AI36" s="514"/>
      <c r="AJ36" s="514"/>
      <c r="AK36" s="514"/>
      <c r="AL36" s="514"/>
      <c r="AM36" s="501"/>
      <c r="AN36" s="501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465"/>
      <c r="BD36" s="465"/>
      <c r="BE36" s="465"/>
      <c r="BF36" s="523"/>
      <c r="BG36" s="527" t="s">
        <v>90</v>
      </c>
      <c r="BH36" s="527"/>
      <c r="BI36" s="527"/>
      <c r="BJ36" s="527"/>
      <c r="BK36" s="527"/>
      <c r="BL36" s="527"/>
      <c r="BM36" s="527"/>
      <c r="BN36" s="527"/>
      <c r="BO36" s="527"/>
      <c r="BP36" s="527"/>
      <c r="BQ36" s="527"/>
      <c r="BR36" s="527"/>
      <c r="BS36" s="527"/>
      <c r="BT36" s="527"/>
      <c r="BU36" s="527"/>
      <c r="BV36" s="527"/>
      <c r="BW36" s="527"/>
      <c r="BX36" s="527"/>
      <c r="BY36" s="527"/>
      <c r="BZ36" s="527"/>
      <c r="CA36" s="527"/>
      <c r="CB36" s="527"/>
      <c r="CC36" s="527"/>
      <c r="CD36" s="527"/>
      <c r="CE36" s="525"/>
      <c r="CF36" s="525"/>
      <c r="CG36" s="525"/>
      <c r="CH36" s="525"/>
      <c r="CI36" s="525"/>
      <c r="CJ36" s="525"/>
      <c r="CK36" s="525"/>
      <c r="CL36" s="525"/>
      <c r="CM36" s="525"/>
      <c r="CN36" s="525"/>
      <c r="CO36" s="525"/>
      <c r="CP36" s="514"/>
      <c r="CQ36" s="514"/>
      <c r="CR36" s="514"/>
      <c r="CS36" s="514"/>
      <c r="CT36" s="514"/>
      <c r="CU36" s="514"/>
      <c r="CV36" s="502"/>
      <c r="CW36" s="502"/>
      <c r="CX36" s="502"/>
      <c r="CY36" s="502"/>
      <c r="CZ36" s="502"/>
      <c r="DA36" s="502"/>
      <c r="DB36" s="502"/>
      <c r="DC36" s="502"/>
      <c r="DD36" s="502"/>
      <c r="DE36" s="502"/>
      <c r="DF36" s="502"/>
      <c r="DG36" s="502"/>
      <c r="DH36" s="502"/>
      <c r="DI36" s="502"/>
      <c r="DJ36" s="502"/>
      <c r="DK36" s="483"/>
      <c r="DL36" s="484"/>
      <c r="DM36" s="484"/>
      <c r="DN36" s="484"/>
    </row>
    <row r="37" spans="2:118" s="479" customFormat="1" ht="20.25" customHeight="1">
      <c r="B37" s="528"/>
      <c r="C37" s="516" t="s">
        <v>315</v>
      </c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6"/>
      <c r="AG37" s="514">
        <v>3</v>
      </c>
      <c r="AH37" s="514"/>
      <c r="AI37" s="514"/>
      <c r="AJ37" s="514"/>
      <c r="AK37" s="514"/>
      <c r="AL37" s="514"/>
      <c r="AM37" s="501"/>
      <c r="AN37" s="501"/>
      <c r="AO37" s="501"/>
      <c r="AP37" s="501"/>
      <c r="AQ37" s="501"/>
      <c r="AR37" s="501"/>
      <c r="AS37" s="501"/>
      <c r="AT37" s="501"/>
      <c r="AU37" s="501"/>
      <c r="AV37" s="501"/>
      <c r="AW37" s="501"/>
      <c r="AX37" s="501"/>
      <c r="AY37" s="501"/>
      <c r="AZ37" s="501"/>
      <c r="BA37" s="501"/>
      <c r="BB37" s="501"/>
      <c r="BC37" s="465"/>
      <c r="BD37" s="465"/>
      <c r="BE37" s="465"/>
      <c r="BF37" s="529"/>
      <c r="BG37" s="519" t="s">
        <v>92</v>
      </c>
      <c r="BH37" s="519"/>
      <c r="BI37" s="519"/>
      <c r="BJ37" s="519"/>
      <c r="BK37" s="519"/>
      <c r="BL37" s="519"/>
      <c r="BM37" s="519"/>
      <c r="BN37" s="519"/>
      <c r="BO37" s="519"/>
      <c r="BP37" s="519"/>
      <c r="BQ37" s="519"/>
      <c r="BR37" s="519"/>
      <c r="BS37" s="519"/>
      <c r="BT37" s="519"/>
      <c r="BU37" s="519"/>
      <c r="BV37" s="519"/>
      <c r="BW37" s="519"/>
      <c r="BX37" s="519"/>
      <c r="BY37" s="519"/>
      <c r="BZ37" s="519"/>
      <c r="CA37" s="519"/>
      <c r="CB37" s="519"/>
      <c r="CC37" s="519"/>
      <c r="CD37" s="519"/>
      <c r="CE37" s="519"/>
      <c r="CF37" s="519"/>
      <c r="CG37" s="519"/>
      <c r="CH37" s="519"/>
      <c r="CI37" s="519"/>
      <c r="CJ37" s="519"/>
      <c r="CK37" s="519"/>
      <c r="CL37" s="519"/>
      <c r="CM37" s="519"/>
      <c r="CN37" s="519"/>
      <c r="CO37" s="519"/>
      <c r="CP37" s="514">
        <v>12</v>
      </c>
      <c r="CQ37" s="514"/>
      <c r="CR37" s="514"/>
      <c r="CS37" s="514"/>
      <c r="CT37" s="514"/>
      <c r="CU37" s="514"/>
      <c r="CV37" s="501">
        <f>CE39+CE38</f>
        <v>10259.27</v>
      </c>
      <c r="CW37" s="501"/>
      <c r="CX37" s="501"/>
      <c r="CY37" s="501"/>
      <c r="CZ37" s="501"/>
      <c r="DA37" s="501"/>
      <c r="DB37" s="501"/>
      <c r="DC37" s="501"/>
      <c r="DD37" s="501"/>
      <c r="DE37" s="501"/>
      <c r="DF37" s="501"/>
      <c r="DG37" s="501"/>
      <c r="DH37" s="501"/>
      <c r="DI37" s="501"/>
      <c r="DJ37" s="501"/>
      <c r="DK37" s="483"/>
      <c r="DL37" s="484"/>
      <c r="DM37" s="484"/>
      <c r="DN37" s="484"/>
    </row>
    <row r="38" spans="2:118" s="479" customFormat="1" ht="33" customHeight="1">
      <c r="B38" s="530"/>
      <c r="C38" s="516" t="s">
        <v>97</v>
      </c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4">
        <v>4</v>
      </c>
      <c r="AH38" s="514"/>
      <c r="AI38" s="514"/>
      <c r="AJ38" s="514"/>
      <c r="AK38" s="514"/>
      <c r="AL38" s="514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465"/>
      <c r="BD38" s="465"/>
      <c r="BE38" s="465"/>
      <c r="BF38" s="531"/>
      <c r="BG38" s="522" t="s">
        <v>86</v>
      </c>
      <c r="BH38" s="522"/>
      <c r="BI38" s="522"/>
      <c r="BJ38" s="522"/>
      <c r="BK38" s="522"/>
      <c r="BL38" s="522"/>
      <c r="BM38" s="522"/>
      <c r="BN38" s="522"/>
      <c r="BO38" s="522"/>
      <c r="BP38" s="522"/>
      <c r="BQ38" s="522"/>
      <c r="BR38" s="522"/>
      <c r="BS38" s="522"/>
      <c r="BT38" s="522"/>
      <c r="BU38" s="522"/>
      <c r="BV38" s="522"/>
      <c r="BW38" s="522"/>
      <c r="BX38" s="522"/>
      <c r="BY38" s="522"/>
      <c r="BZ38" s="522"/>
      <c r="CA38" s="522"/>
      <c r="CB38" s="522"/>
      <c r="CC38" s="522"/>
      <c r="CD38" s="522"/>
      <c r="CE38" s="501">
        <v>8970.35</v>
      </c>
      <c r="CF38" s="501"/>
      <c r="CG38" s="501"/>
      <c r="CH38" s="501"/>
      <c r="CI38" s="501"/>
      <c r="CJ38" s="501"/>
      <c r="CK38" s="501"/>
      <c r="CL38" s="501"/>
      <c r="CM38" s="501"/>
      <c r="CN38" s="501"/>
      <c r="CO38" s="501"/>
      <c r="CP38" s="514"/>
      <c r="CQ38" s="514"/>
      <c r="CR38" s="514"/>
      <c r="CS38" s="514"/>
      <c r="CT38" s="514"/>
      <c r="CU38" s="514"/>
      <c r="CV38" s="501"/>
      <c r="CW38" s="501"/>
      <c r="CX38" s="501"/>
      <c r="CY38" s="501"/>
      <c r="CZ38" s="501"/>
      <c r="DA38" s="501"/>
      <c r="DB38" s="501"/>
      <c r="DC38" s="501"/>
      <c r="DD38" s="501"/>
      <c r="DE38" s="501"/>
      <c r="DF38" s="501"/>
      <c r="DG38" s="501"/>
      <c r="DH38" s="501"/>
      <c r="DI38" s="501"/>
      <c r="DJ38" s="501"/>
      <c r="DK38" s="483"/>
      <c r="DL38" s="484"/>
      <c r="DM38" s="484"/>
      <c r="DN38" s="484"/>
    </row>
    <row r="39" spans="2:118" s="479" customFormat="1" ht="34.5" customHeight="1">
      <c r="B39" s="532"/>
      <c r="C39" s="516" t="s">
        <v>316</v>
      </c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4">
        <v>5</v>
      </c>
      <c r="AH39" s="514"/>
      <c r="AI39" s="514"/>
      <c r="AJ39" s="514"/>
      <c r="AK39" s="514"/>
      <c r="AL39" s="514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1"/>
      <c r="BC39" s="465"/>
      <c r="BD39" s="465"/>
      <c r="BE39" s="465"/>
      <c r="BF39" s="533"/>
      <c r="BG39" s="516" t="s">
        <v>317</v>
      </c>
      <c r="BH39" s="516"/>
      <c r="BI39" s="516"/>
      <c r="BJ39" s="516"/>
      <c r="BK39" s="516"/>
      <c r="BL39" s="516"/>
      <c r="BM39" s="516"/>
      <c r="BN39" s="516"/>
      <c r="BO39" s="516"/>
      <c r="BP39" s="516"/>
      <c r="BQ39" s="516"/>
      <c r="BR39" s="516"/>
      <c r="BS39" s="516"/>
      <c r="BT39" s="516"/>
      <c r="BU39" s="516"/>
      <c r="BV39" s="516"/>
      <c r="BW39" s="516"/>
      <c r="BX39" s="516"/>
      <c r="BY39" s="516"/>
      <c r="BZ39" s="516"/>
      <c r="CA39" s="516"/>
      <c r="CB39" s="516"/>
      <c r="CC39" s="516"/>
      <c r="CD39" s="516"/>
      <c r="CE39" s="494">
        <f>CE40+CE41+CE42</f>
        <v>1288.92</v>
      </c>
      <c r="CF39" s="494"/>
      <c r="CG39" s="494"/>
      <c r="CH39" s="494"/>
      <c r="CI39" s="494"/>
      <c r="CJ39" s="494"/>
      <c r="CK39" s="494"/>
      <c r="CL39" s="494"/>
      <c r="CM39" s="494"/>
      <c r="CN39" s="494"/>
      <c r="CO39" s="494"/>
      <c r="CP39" s="514"/>
      <c r="CQ39" s="514"/>
      <c r="CR39" s="514"/>
      <c r="CS39" s="514"/>
      <c r="CT39" s="514"/>
      <c r="CU39" s="514"/>
      <c r="CV39" s="501"/>
      <c r="CW39" s="501"/>
      <c r="CX39" s="501"/>
      <c r="CY39" s="501"/>
      <c r="CZ39" s="501"/>
      <c r="DA39" s="501"/>
      <c r="DB39" s="501"/>
      <c r="DC39" s="501"/>
      <c r="DD39" s="501"/>
      <c r="DE39" s="501"/>
      <c r="DF39" s="501"/>
      <c r="DG39" s="501"/>
      <c r="DH39" s="501"/>
      <c r="DI39" s="501"/>
      <c r="DJ39" s="501"/>
      <c r="DK39" s="483"/>
      <c r="DL39" s="484"/>
      <c r="DM39" s="484"/>
      <c r="DN39" s="484"/>
    </row>
    <row r="40" spans="2:118" s="479" customFormat="1" ht="10.5" customHeight="1">
      <c r="B40" s="530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516"/>
      <c r="AG40" s="514"/>
      <c r="AH40" s="514"/>
      <c r="AI40" s="514"/>
      <c r="AJ40" s="514"/>
      <c r="AK40" s="514"/>
      <c r="AL40" s="514"/>
      <c r="AM40" s="501"/>
      <c r="AN40" s="501"/>
      <c r="AO40" s="501"/>
      <c r="AP40" s="501"/>
      <c r="AQ40" s="501"/>
      <c r="AR40" s="501"/>
      <c r="AS40" s="501"/>
      <c r="AT40" s="501"/>
      <c r="AU40" s="501"/>
      <c r="AV40" s="501"/>
      <c r="AW40" s="501"/>
      <c r="AX40" s="501"/>
      <c r="AY40" s="501"/>
      <c r="AZ40" s="501"/>
      <c r="BA40" s="501"/>
      <c r="BB40" s="501"/>
      <c r="BC40" s="465"/>
      <c r="BD40" s="465"/>
      <c r="BE40" s="465"/>
      <c r="BF40" s="534"/>
      <c r="BG40" s="535"/>
      <c r="BH40" s="535"/>
      <c r="BI40" s="535"/>
      <c r="BJ40" s="535"/>
      <c r="BK40" s="535"/>
      <c r="BL40" s="535"/>
      <c r="BM40" s="535"/>
      <c r="BN40" s="535"/>
      <c r="BO40" s="535"/>
      <c r="BP40" s="535"/>
      <c r="BQ40" s="535"/>
      <c r="BR40" s="535"/>
      <c r="BS40" s="535"/>
      <c r="BT40" s="535"/>
      <c r="BU40" s="535"/>
      <c r="BV40" s="535"/>
      <c r="BW40" s="535"/>
      <c r="BX40" s="535"/>
      <c r="BY40" s="535"/>
      <c r="BZ40" s="535"/>
      <c r="CA40" s="535"/>
      <c r="CB40" s="535"/>
      <c r="CC40" s="535"/>
      <c r="CD40" s="535"/>
      <c r="CE40" s="494">
        <v>1288.92</v>
      </c>
      <c r="CF40" s="494"/>
      <c r="CG40" s="494"/>
      <c r="CH40" s="494"/>
      <c r="CI40" s="494"/>
      <c r="CJ40" s="494"/>
      <c r="CK40" s="494"/>
      <c r="CL40" s="494"/>
      <c r="CM40" s="494"/>
      <c r="CN40" s="494"/>
      <c r="CO40" s="494"/>
      <c r="CP40" s="514"/>
      <c r="CQ40" s="514"/>
      <c r="CR40" s="514"/>
      <c r="CS40" s="514"/>
      <c r="CT40" s="514"/>
      <c r="CU40" s="514"/>
      <c r="CV40" s="501"/>
      <c r="CW40" s="501"/>
      <c r="CX40" s="501"/>
      <c r="CY40" s="501"/>
      <c r="CZ40" s="501"/>
      <c r="DA40" s="501"/>
      <c r="DB40" s="501"/>
      <c r="DC40" s="501"/>
      <c r="DD40" s="501"/>
      <c r="DE40" s="501"/>
      <c r="DF40" s="501"/>
      <c r="DG40" s="501"/>
      <c r="DH40" s="501"/>
      <c r="DI40" s="501"/>
      <c r="DJ40" s="501"/>
      <c r="DK40" s="483"/>
      <c r="DL40" s="484"/>
      <c r="DM40" s="484"/>
      <c r="DN40" s="484"/>
    </row>
    <row r="41" spans="2:118" s="479" customFormat="1" ht="11.25" customHeight="1">
      <c r="B41" s="536"/>
      <c r="C41" s="516" t="s">
        <v>318</v>
      </c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516"/>
      <c r="Y41" s="516"/>
      <c r="Z41" s="516"/>
      <c r="AA41" s="516"/>
      <c r="AB41" s="516"/>
      <c r="AC41" s="516"/>
      <c r="AD41" s="516"/>
      <c r="AE41" s="516"/>
      <c r="AF41" s="516"/>
      <c r="AG41" s="514">
        <v>6</v>
      </c>
      <c r="AH41" s="514"/>
      <c r="AI41" s="514"/>
      <c r="AJ41" s="514"/>
      <c r="AK41" s="514"/>
      <c r="AL41" s="514"/>
      <c r="AM41" s="537"/>
      <c r="AN41" s="537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  <c r="AY41" s="537"/>
      <c r="AZ41" s="537"/>
      <c r="BA41" s="537"/>
      <c r="BB41" s="537"/>
      <c r="BC41" s="465"/>
      <c r="BD41" s="465"/>
      <c r="BE41" s="465"/>
      <c r="BF41" s="523"/>
      <c r="BG41" s="535"/>
      <c r="BH41" s="535"/>
      <c r="BI41" s="535"/>
      <c r="BJ41" s="535"/>
      <c r="BK41" s="535"/>
      <c r="BL41" s="535"/>
      <c r="BM41" s="535"/>
      <c r="BN41" s="535"/>
      <c r="BO41" s="535"/>
      <c r="BP41" s="535"/>
      <c r="BQ41" s="535"/>
      <c r="BR41" s="535"/>
      <c r="BS41" s="535"/>
      <c r="BT41" s="535"/>
      <c r="BU41" s="535"/>
      <c r="BV41" s="535"/>
      <c r="BW41" s="535"/>
      <c r="BX41" s="535"/>
      <c r="BY41" s="535"/>
      <c r="BZ41" s="535"/>
      <c r="CA41" s="535"/>
      <c r="CB41" s="535"/>
      <c r="CC41" s="535"/>
      <c r="CD41" s="535"/>
      <c r="CE41" s="494">
        <v>0</v>
      </c>
      <c r="CF41" s="494"/>
      <c r="CG41" s="494"/>
      <c r="CH41" s="494"/>
      <c r="CI41" s="494"/>
      <c r="CJ41" s="494"/>
      <c r="CK41" s="494"/>
      <c r="CL41" s="494"/>
      <c r="CM41" s="494"/>
      <c r="CN41" s="494"/>
      <c r="CO41" s="494"/>
      <c r="CP41" s="514"/>
      <c r="CQ41" s="514"/>
      <c r="CR41" s="514"/>
      <c r="CS41" s="514"/>
      <c r="CT41" s="514"/>
      <c r="CU41" s="514"/>
      <c r="CV41" s="501"/>
      <c r="CW41" s="501"/>
      <c r="CX41" s="501"/>
      <c r="CY41" s="501"/>
      <c r="CZ41" s="501"/>
      <c r="DA41" s="501"/>
      <c r="DB41" s="501"/>
      <c r="DC41" s="501"/>
      <c r="DD41" s="501"/>
      <c r="DE41" s="501"/>
      <c r="DF41" s="501"/>
      <c r="DG41" s="501"/>
      <c r="DH41" s="501"/>
      <c r="DI41" s="501"/>
      <c r="DJ41" s="501"/>
      <c r="DK41" s="483"/>
      <c r="DL41" s="484"/>
      <c r="DM41" s="484"/>
      <c r="DN41" s="484"/>
    </row>
    <row r="42" spans="2:118" s="479" customFormat="1" ht="11.25" customHeight="1">
      <c r="B42" s="532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516"/>
      <c r="Y42" s="516"/>
      <c r="Z42" s="516"/>
      <c r="AA42" s="516"/>
      <c r="AB42" s="516"/>
      <c r="AC42" s="516"/>
      <c r="AD42" s="516"/>
      <c r="AE42" s="516"/>
      <c r="AF42" s="516"/>
      <c r="AG42" s="514"/>
      <c r="AH42" s="514"/>
      <c r="AI42" s="514"/>
      <c r="AJ42" s="514"/>
      <c r="AK42" s="514"/>
      <c r="AL42" s="514"/>
      <c r="AM42" s="537"/>
      <c r="AN42" s="537"/>
      <c r="AO42" s="537"/>
      <c r="AP42" s="537"/>
      <c r="AQ42" s="537"/>
      <c r="AR42" s="537"/>
      <c r="AS42" s="537"/>
      <c r="AT42" s="537"/>
      <c r="AU42" s="537"/>
      <c r="AV42" s="537"/>
      <c r="AW42" s="537"/>
      <c r="AX42" s="537"/>
      <c r="AY42" s="537"/>
      <c r="AZ42" s="537"/>
      <c r="BA42" s="537"/>
      <c r="BB42" s="537"/>
      <c r="BC42" s="465"/>
      <c r="BD42" s="465"/>
      <c r="BE42" s="465"/>
      <c r="BF42" s="523"/>
      <c r="BG42" s="535"/>
      <c r="BH42" s="535"/>
      <c r="BI42" s="535"/>
      <c r="BJ42" s="535"/>
      <c r="BK42" s="535"/>
      <c r="BL42" s="535"/>
      <c r="BM42" s="535"/>
      <c r="BN42" s="535"/>
      <c r="BO42" s="535"/>
      <c r="BP42" s="535"/>
      <c r="BQ42" s="535"/>
      <c r="BR42" s="535"/>
      <c r="BS42" s="535"/>
      <c r="BT42" s="535"/>
      <c r="BU42" s="535"/>
      <c r="BV42" s="535"/>
      <c r="BW42" s="535"/>
      <c r="BX42" s="535"/>
      <c r="BY42" s="535"/>
      <c r="BZ42" s="535"/>
      <c r="CA42" s="535"/>
      <c r="CB42" s="535"/>
      <c r="CC42" s="535"/>
      <c r="CD42" s="535"/>
      <c r="CE42" s="494">
        <v>0</v>
      </c>
      <c r="CF42" s="494"/>
      <c r="CG42" s="494"/>
      <c r="CH42" s="494"/>
      <c r="CI42" s="494"/>
      <c r="CJ42" s="494"/>
      <c r="CK42" s="494"/>
      <c r="CL42" s="494"/>
      <c r="CM42" s="494"/>
      <c r="CN42" s="494"/>
      <c r="CO42" s="494"/>
      <c r="CP42" s="514"/>
      <c r="CQ42" s="514"/>
      <c r="CR42" s="514"/>
      <c r="CS42" s="514"/>
      <c r="CT42" s="514"/>
      <c r="CU42" s="514"/>
      <c r="CV42" s="501"/>
      <c r="CW42" s="501"/>
      <c r="CX42" s="501"/>
      <c r="CY42" s="501"/>
      <c r="CZ42" s="501"/>
      <c r="DA42" s="501"/>
      <c r="DB42" s="501"/>
      <c r="DC42" s="501"/>
      <c r="DD42" s="501"/>
      <c r="DE42" s="501"/>
      <c r="DF42" s="501"/>
      <c r="DG42" s="501"/>
      <c r="DH42" s="501"/>
      <c r="DI42" s="501"/>
      <c r="DJ42" s="501"/>
      <c r="DK42" s="483"/>
      <c r="DL42" s="484"/>
      <c r="DM42" s="484"/>
      <c r="DN42" s="484"/>
    </row>
    <row r="43" spans="2:118" s="479" customFormat="1" ht="24.75" customHeight="1">
      <c r="B43" s="530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4"/>
      <c r="AH43" s="514"/>
      <c r="AI43" s="514"/>
      <c r="AJ43" s="514"/>
      <c r="AK43" s="514"/>
      <c r="AL43" s="514"/>
      <c r="AM43" s="537"/>
      <c r="AN43" s="537"/>
      <c r="AO43" s="537"/>
      <c r="AP43" s="537"/>
      <c r="AQ43" s="537"/>
      <c r="AR43" s="537"/>
      <c r="AS43" s="537"/>
      <c r="AT43" s="537"/>
      <c r="AU43" s="537"/>
      <c r="AV43" s="537"/>
      <c r="AW43" s="537"/>
      <c r="AX43" s="537"/>
      <c r="AY43" s="537"/>
      <c r="AZ43" s="537"/>
      <c r="BA43" s="537"/>
      <c r="BB43" s="537"/>
      <c r="BC43" s="465"/>
      <c r="BD43" s="465"/>
      <c r="BE43" s="465"/>
      <c r="BF43" s="523"/>
      <c r="BG43" s="526" t="s">
        <v>96</v>
      </c>
      <c r="BH43" s="526"/>
      <c r="BI43" s="526"/>
      <c r="BJ43" s="526"/>
      <c r="BK43" s="526"/>
      <c r="BL43" s="526"/>
      <c r="BM43" s="526"/>
      <c r="BN43" s="526"/>
      <c r="BO43" s="526"/>
      <c r="BP43" s="526"/>
      <c r="BQ43" s="526"/>
      <c r="BR43" s="526"/>
      <c r="BS43" s="526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526"/>
      <c r="CK43" s="526"/>
      <c r="CL43" s="526"/>
      <c r="CM43" s="526"/>
      <c r="CN43" s="526"/>
      <c r="CO43" s="526"/>
      <c r="CP43" s="514">
        <v>13</v>
      </c>
      <c r="CQ43" s="514"/>
      <c r="CR43" s="514"/>
      <c r="CS43" s="514"/>
      <c r="CT43" s="514"/>
      <c r="CU43" s="514"/>
      <c r="CV43" s="494"/>
      <c r="CW43" s="494"/>
      <c r="CX43" s="494"/>
      <c r="CY43" s="494"/>
      <c r="CZ43" s="494"/>
      <c r="DA43" s="494"/>
      <c r="DB43" s="494"/>
      <c r="DC43" s="494"/>
      <c r="DD43" s="494"/>
      <c r="DE43" s="494"/>
      <c r="DF43" s="494"/>
      <c r="DG43" s="494"/>
      <c r="DH43" s="494"/>
      <c r="DI43" s="494"/>
      <c r="DJ43" s="494"/>
      <c r="DK43" s="483"/>
      <c r="DL43" s="484"/>
      <c r="DM43" s="484"/>
      <c r="DN43" s="484"/>
    </row>
    <row r="44" spans="2:118" s="479" customFormat="1" ht="24" customHeight="1">
      <c r="B44" s="538"/>
      <c r="C44" s="539" t="s">
        <v>319</v>
      </c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  <c r="AC44" s="539"/>
      <c r="AD44" s="539"/>
      <c r="AE44" s="539"/>
      <c r="AF44" s="539"/>
      <c r="AG44" s="540"/>
      <c r="AH44" s="514">
        <v>7</v>
      </c>
      <c r="AI44" s="514"/>
      <c r="AJ44" s="514"/>
      <c r="AK44" s="514"/>
      <c r="AL44" s="514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465"/>
      <c r="BD44" s="465"/>
      <c r="BE44" s="465"/>
      <c r="BF44" s="523"/>
      <c r="BG44" s="526" t="s">
        <v>320</v>
      </c>
      <c r="BH44" s="526"/>
      <c r="BI44" s="526"/>
      <c r="BJ44" s="526"/>
      <c r="BK44" s="526"/>
      <c r="BL44" s="526"/>
      <c r="BM44" s="526"/>
      <c r="BN44" s="526"/>
      <c r="BO44" s="526"/>
      <c r="BP44" s="526"/>
      <c r="BQ44" s="526"/>
      <c r="BR44" s="526"/>
      <c r="BS44" s="526"/>
      <c r="BT44" s="526"/>
      <c r="BU44" s="526"/>
      <c r="BV44" s="526"/>
      <c r="BW44" s="526"/>
      <c r="BX44" s="526"/>
      <c r="BY44" s="526"/>
      <c r="BZ44" s="526"/>
      <c r="CA44" s="526"/>
      <c r="CB44" s="526"/>
      <c r="CC44" s="526"/>
      <c r="CD44" s="526"/>
      <c r="CE44" s="526"/>
      <c r="CF44" s="526"/>
      <c r="CG44" s="526"/>
      <c r="CH44" s="526"/>
      <c r="CI44" s="526"/>
      <c r="CJ44" s="526"/>
      <c r="CK44" s="526"/>
      <c r="CL44" s="526"/>
      <c r="CM44" s="526"/>
      <c r="CN44" s="526"/>
      <c r="CO44" s="526"/>
      <c r="CP44" s="514">
        <v>14</v>
      </c>
      <c r="CQ44" s="514"/>
      <c r="CR44" s="514"/>
      <c r="CS44" s="514"/>
      <c r="CT44" s="514"/>
      <c r="CU44" s="514"/>
      <c r="CV44" s="501">
        <f>CV30+CV31+CV37+CV43</f>
        <v>10259.27</v>
      </c>
      <c r="CW44" s="501"/>
      <c r="CX44" s="501"/>
      <c r="CY44" s="501"/>
      <c r="CZ44" s="501"/>
      <c r="DA44" s="501"/>
      <c r="DB44" s="501"/>
      <c r="DC44" s="501"/>
      <c r="DD44" s="501"/>
      <c r="DE44" s="501"/>
      <c r="DF44" s="501"/>
      <c r="DG44" s="501"/>
      <c r="DH44" s="501"/>
      <c r="DI44" s="501"/>
      <c r="DJ44" s="501"/>
      <c r="DK44" s="483"/>
      <c r="DL44" s="484"/>
      <c r="DM44" s="484"/>
      <c r="DN44" s="484"/>
    </row>
    <row r="45" spans="2:118" s="479" customFormat="1" ht="24" customHeight="1">
      <c r="B45" s="521"/>
      <c r="C45" s="516" t="s">
        <v>321</v>
      </c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F45" s="516"/>
      <c r="AG45" s="514">
        <v>8</v>
      </c>
      <c r="AH45" s="514"/>
      <c r="AI45" s="514"/>
      <c r="AJ45" s="514"/>
      <c r="AK45" s="514"/>
      <c r="AL45" s="514"/>
      <c r="AM45" s="541">
        <f>AM30+AM31+AM37+AM38+AM39+AM41+AM44</f>
        <v>1025.75384</v>
      </c>
      <c r="AN45" s="541"/>
      <c r="AO45" s="541"/>
      <c r="AP45" s="541"/>
      <c r="AQ45" s="541"/>
      <c r="AR45" s="541"/>
      <c r="AS45" s="541"/>
      <c r="AT45" s="541"/>
      <c r="AU45" s="541"/>
      <c r="AV45" s="541"/>
      <c r="AW45" s="541"/>
      <c r="AX45" s="541"/>
      <c r="AY45" s="541"/>
      <c r="AZ45" s="541"/>
      <c r="BA45" s="541"/>
      <c r="BB45" s="541"/>
      <c r="BC45" s="465"/>
      <c r="BD45" s="465"/>
      <c r="BE45" s="465"/>
      <c r="BF45" s="523"/>
      <c r="BG45" s="516" t="s">
        <v>322</v>
      </c>
      <c r="BH45" s="516"/>
      <c r="BI45" s="516"/>
      <c r="BJ45" s="516"/>
      <c r="BK45" s="516"/>
      <c r="BL45" s="516"/>
      <c r="BM45" s="516"/>
      <c r="BN45" s="516"/>
      <c r="BO45" s="516"/>
      <c r="BP45" s="516"/>
      <c r="BQ45" s="516"/>
      <c r="BR45" s="516"/>
      <c r="BS45" s="516"/>
      <c r="BT45" s="516"/>
      <c r="BU45" s="516"/>
      <c r="BV45" s="516"/>
      <c r="BW45" s="516"/>
      <c r="BX45" s="516"/>
      <c r="BY45" s="516"/>
      <c r="BZ45" s="516"/>
      <c r="CA45" s="516"/>
      <c r="CB45" s="516"/>
      <c r="CC45" s="516"/>
      <c r="CD45" s="516"/>
      <c r="CE45" s="516"/>
      <c r="CF45" s="516"/>
      <c r="CG45" s="516"/>
      <c r="CH45" s="516"/>
      <c r="CI45" s="516"/>
      <c r="CJ45" s="516"/>
      <c r="CK45" s="516"/>
      <c r="CL45" s="516"/>
      <c r="CM45" s="516"/>
      <c r="CN45" s="516"/>
      <c r="CO45" s="516"/>
      <c r="CP45" s="514">
        <v>15</v>
      </c>
      <c r="CQ45" s="514"/>
      <c r="CR45" s="514"/>
      <c r="CS45" s="514"/>
      <c r="CT45" s="514"/>
      <c r="CU45" s="514"/>
      <c r="CV45" s="501">
        <f>IF(CV44&gt;AM45,0,AM45-CV44)</f>
        <v>0</v>
      </c>
      <c r="CW45" s="501"/>
      <c r="CX45" s="501"/>
      <c r="CY45" s="501"/>
      <c r="CZ45" s="501"/>
      <c r="DA45" s="501"/>
      <c r="DB45" s="501"/>
      <c r="DC45" s="501"/>
      <c r="DD45" s="501"/>
      <c r="DE45" s="501"/>
      <c r="DF45" s="501"/>
      <c r="DG45" s="501"/>
      <c r="DH45" s="501"/>
      <c r="DI45" s="501"/>
      <c r="DJ45" s="501"/>
      <c r="DK45" s="483"/>
      <c r="DL45" s="484"/>
      <c r="DM45" s="484"/>
      <c r="DN45" s="484"/>
    </row>
    <row r="46" spans="2:118" s="479" customFormat="1" ht="22.5" customHeight="1">
      <c r="B46" s="521"/>
      <c r="C46" s="516" t="s">
        <v>323</v>
      </c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6"/>
      <c r="Y46" s="516"/>
      <c r="Z46" s="516"/>
      <c r="AA46" s="516"/>
      <c r="AB46" s="516"/>
      <c r="AC46" s="516"/>
      <c r="AD46" s="516"/>
      <c r="AE46" s="516"/>
      <c r="AF46" s="516"/>
      <c r="AG46" s="514">
        <v>9</v>
      </c>
      <c r="AH46" s="514"/>
      <c r="AI46" s="514"/>
      <c r="AJ46" s="514"/>
      <c r="AK46" s="514"/>
      <c r="AL46" s="514"/>
      <c r="AM46" s="501">
        <f>IF(AM45&gt;CV44,0,CV44-AM45)</f>
        <v>9233.516160000001</v>
      </c>
      <c r="AN46" s="501"/>
      <c r="AO46" s="501"/>
      <c r="AP46" s="501"/>
      <c r="AQ46" s="501"/>
      <c r="AR46" s="501"/>
      <c r="AS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465"/>
      <c r="BD46" s="465"/>
      <c r="BE46" s="465"/>
      <c r="BF46" s="542"/>
      <c r="BG46" s="516" t="s">
        <v>100</v>
      </c>
      <c r="BH46" s="516"/>
      <c r="BI46" s="516"/>
      <c r="BJ46" s="516"/>
      <c r="BK46" s="516"/>
      <c r="BL46" s="516"/>
      <c r="BM46" s="516"/>
      <c r="BN46" s="516"/>
      <c r="BO46" s="516"/>
      <c r="BP46" s="516"/>
      <c r="BQ46" s="516"/>
      <c r="BR46" s="516"/>
      <c r="BS46" s="516"/>
      <c r="BT46" s="516"/>
      <c r="BU46" s="516"/>
      <c r="BV46" s="516"/>
      <c r="BW46" s="516"/>
      <c r="BX46" s="516"/>
      <c r="BY46" s="516"/>
      <c r="BZ46" s="516"/>
      <c r="CA46" s="516"/>
      <c r="CB46" s="516"/>
      <c r="CC46" s="516"/>
      <c r="CD46" s="516"/>
      <c r="CE46" s="516"/>
      <c r="CF46" s="516"/>
      <c r="CG46" s="516"/>
      <c r="CH46" s="516"/>
      <c r="CI46" s="516"/>
      <c r="CJ46" s="516"/>
      <c r="CK46" s="516"/>
      <c r="CL46" s="516"/>
      <c r="CM46" s="516"/>
      <c r="CN46" s="516"/>
      <c r="CO46" s="516"/>
      <c r="CP46" s="514">
        <v>16</v>
      </c>
      <c r="CQ46" s="514"/>
      <c r="CR46" s="514"/>
      <c r="CS46" s="514"/>
      <c r="CT46" s="514"/>
      <c r="CU46" s="514"/>
      <c r="CV46" s="502"/>
      <c r="CW46" s="502"/>
      <c r="CX46" s="502"/>
      <c r="CY46" s="502"/>
      <c r="CZ46" s="502"/>
      <c r="DA46" s="502"/>
      <c r="DB46" s="502"/>
      <c r="DC46" s="502"/>
      <c r="DD46" s="502"/>
      <c r="DE46" s="502"/>
      <c r="DF46" s="502"/>
      <c r="DG46" s="502"/>
      <c r="DH46" s="502"/>
      <c r="DI46" s="502"/>
      <c r="DJ46" s="502"/>
      <c r="DK46" s="483"/>
      <c r="DL46" s="484"/>
      <c r="DM46" s="484"/>
      <c r="DN46" s="484"/>
    </row>
    <row r="47" spans="2:118" s="479" customFormat="1" ht="5.25" customHeight="1">
      <c r="B47" s="543"/>
      <c r="C47" s="544"/>
      <c r="D47" s="545"/>
      <c r="E47" s="545"/>
      <c r="F47" s="545"/>
      <c r="G47" s="545"/>
      <c r="H47" s="545"/>
      <c r="I47" s="545"/>
      <c r="J47" s="545"/>
      <c r="K47" s="545"/>
      <c r="L47" s="545"/>
      <c r="M47" s="545"/>
      <c r="N47" s="545"/>
      <c r="O47" s="545"/>
      <c r="P47" s="545"/>
      <c r="Q47" s="545"/>
      <c r="R47" s="545"/>
      <c r="S47" s="545"/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5"/>
      <c r="AF47" s="545"/>
      <c r="AG47" s="546"/>
      <c r="AH47" s="546"/>
      <c r="AI47" s="546"/>
      <c r="AJ47" s="546"/>
      <c r="AK47" s="546"/>
      <c r="AL47" s="546"/>
      <c r="AM47" s="546"/>
      <c r="AN47" s="546"/>
      <c r="AO47" s="546"/>
      <c r="AP47" s="546"/>
      <c r="AQ47" s="546"/>
      <c r="AR47" s="546"/>
      <c r="AS47" s="546"/>
      <c r="AT47" s="546"/>
      <c r="AU47" s="546"/>
      <c r="AV47" s="546"/>
      <c r="AW47" s="546"/>
      <c r="AX47" s="546"/>
      <c r="AY47" s="546"/>
      <c r="AZ47" s="546"/>
      <c r="BA47" s="546"/>
      <c r="BB47" s="546"/>
      <c r="BC47" s="465"/>
      <c r="BD47" s="465"/>
      <c r="BE47" s="465"/>
      <c r="BF47" s="546"/>
      <c r="BG47" s="544"/>
      <c r="BH47" s="547"/>
      <c r="BI47" s="547"/>
      <c r="BJ47" s="547"/>
      <c r="BK47" s="547"/>
      <c r="BL47" s="547"/>
      <c r="BM47" s="547"/>
      <c r="BN47" s="547"/>
      <c r="BO47" s="547"/>
      <c r="BP47" s="547"/>
      <c r="BQ47" s="547"/>
      <c r="BR47" s="547"/>
      <c r="BS47" s="547"/>
      <c r="BT47" s="547"/>
      <c r="BU47" s="547"/>
      <c r="BV47" s="547"/>
      <c r="BW47" s="547"/>
      <c r="BX47" s="547"/>
      <c r="BY47" s="547"/>
      <c r="BZ47" s="547"/>
      <c r="CA47" s="547"/>
      <c r="CB47" s="547"/>
      <c r="CC47" s="547"/>
      <c r="CD47" s="547"/>
      <c r="CE47" s="547"/>
      <c r="CF47" s="547"/>
      <c r="CG47" s="547"/>
      <c r="CH47" s="547"/>
      <c r="CI47" s="547"/>
      <c r="CJ47" s="547"/>
      <c r="CK47" s="547"/>
      <c r="CL47" s="547"/>
      <c r="CM47" s="547"/>
      <c r="CN47" s="547"/>
      <c r="CO47" s="547"/>
      <c r="CP47" s="546"/>
      <c r="CQ47" s="546"/>
      <c r="CR47" s="546"/>
      <c r="CS47" s="546"/>
      <c r="CT47" s="546"/>
      <c r="CU47" s="546"/>
      <c r="CV47" s="546"/>
      <c r="CW47" s="546"/>
      <c r="CX47" s="546"/>
      <c r="CY47" s="546"/>
      <c r="CZ47" s="546"/>
      <c r="DA47" s="546"/>
      <c r="DB47" s="546"/>
      <c r="DC47" s="546"/>
      <c r="DD47" s="546"/>
      <c r="DE47" s="546"/>
      <c r="DF47" s="546"/>
      <c r="DG47" s="546"/>
      <c r="DH47" s="546"/>
      <c r="DI47" s="546"/>
      <c r="DJ47" s="546"/>
      <c r="DK47" s="483"/>
      <c r="DL47" s="484"/>
      <c r="DM47" s="484"/>
      <c r="DN47" s="484"/>
    </row>
    <row r="48" spans="2:118" ht="14.25">
      <c r="B48" s="548" t="s">
        <v>324</v>
      </c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48"/>
      <c r="AL48" s="548"/>
      <c r="AM48" s="548"/>
      <c r="AN48" s="548"/>
      <c r="AO48" s="548"/>
      <c r="AP48" s="548"/>
      <c r="AQ48" s="548"/>
      <c r="AR48" s="548"/>
      <c r="AS48" s="548"/>
      <c r="AT48" s="548"/>
      <c r="AU48" s="548"/>
      <c r="AV48" s="548"/>
      <c r="AW48" s="548"/>
      <c r="AX48" s="548"/>
      <c r="AY48" s="548"/>
      <c r="AZ48" s="548"/>
      <c r="BA48" s="548"/>
      <c r="BB48" s="548"/>
      <c r="BC48" s="548"/>
      <c r="BD48" s="548"/>
      <c r="BE48" s="548"/>
      <c r="BF48" s="548"/>
      <c r="BG48" s="548"/>
      <c r="BH48" s="548"/>
      <c r="BI48" s="548"/>
      <c r="BJ48" s="548"/>
      <c r="BK48" s="548"/>
      <c r="BL48" s="548"/>
      <c r="BM48" s="548"/>
      <c r="BN48" s="548"/>
      <c r="BO48" s="548"/>
      <c r="BP48" s="548"/>
      <c r="BQ48" s="548"/>
      <c r="BR48" s="548"/>
      <c r="BS48" s="548"/>
      <c r="BT48" s="548"/>
      <c r="BU48" s="548"/>
      <c r="BV48" s="548"/>
      <c r="BW48" s="548"/>
      <c r="BX48" s="548"/>
      <c r="BY48" s="548"/>
      <c r="BZ48" s="548"/>
      <c r="CA48" s="548"/>
      <c r="CB48" s="548"/>
      <c r="CC48" s="548"/>
      <c r="CD48" s="548"/>
      <c r="CE48" s="548"/>
      <c r="CF48" s="548"/>
      <c r="CG48" s="548"/>
      <c r="CH48" s="548"/>
      <c r="CI48" s="548"/>
      <c r="CJ48" s="548"/>
      <c r="CK48" s="548"/>
      <c r="CL48" s="548"/>
      <c r="CM48" s="548"/>
      <c r="CN48" s="548"/>
      <c r="CO48" s="548"/>
      <c r="CP48" s="548"/>
      <c r="CQ48" s="548"/>
      <c r="CR48" s="548"/>
      <c r="CS48" s="548"/>
      <c r="CT48" s="548"/>
      <c r="CU48" s="548"/>
      <c r="CV48" s="548"/>
      <c r="CW48" s="548"/>
      <c r="CX48" s="548"/>
      <c r="CY48" s="548"/>
      <c r="CZ48" s="548"/>
      <c r="DA48" s="548"/>
      <c r="DB48" s="548"/>
      <c r="DC48" s="548"/>
      <c r="DD48" s="548"/>
      <c r="DE48" s="549"/>
      <c r="DF48" s="549"/>
      <c r="DG48" s="549"/>
      <c r="DH48" s="549"/>
      <c r="DI48" s="549"/>
      <c r="DJ48" s="549"/>
      <c r="DK48" s="472"/>
      <c r="DL48" s="473"/>
      <c r="DM48" s="473"/>
      <c r="DN48" s="473"/>
    </row>
    <row r="49" spans="2:118" ht="21.75" customHeight="1">
      <c r="B49" s="449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50"/>
      <c r="AA49" s="550"/>
      <c r="AB49" s="550"/>
      <c r="AC49" s="550"/>
      <c r="AD49" s="550"/>
      <c r="AE49" s="550"/>
      <c r="AF49" s="550"/>
      <c r="AG49" s="550"/>
      <c r="AH49" s="550"/>
      <c r="AI49" s="550"/>
      <c r="AJ49" s="550"/>
      <c r="AK49" s="550"/>
      <c r="AL49" s="550"/>
      <c r="AM49" s="550"/>
      <c r="AN49" s="550"/>
      <c r="AO49" s="550"/>
      <c r="AP49" s="550"/>
      <c r="AQ49" s="550"/>
      <c r="AR49" s="550"/>
      <c r="AS49" s="551"/>
      <c r="AT49" s="549"/>
      <c r="AU49" s="549"/>
      <c r="AV49" s="549"/>
      <c r="AW49" s="549"/>
      <c r="AX49" s="549"/>
      <c r="AY49" s="549"/>
      <c r="AZ49" s="549"/>
      <c r="BA49" s="549"/>
      <c r="BB49" s="549"/>
      <c r="BC49" s="472"/>
      <c r="BD49" s="472"/>
      <c r="BE49" s="472"/>
      <c r="BF49" s="472"/>
      <c r="BG49" s="472"/>
      <c r="BH49" s="472"/>
      <c r="BI49" s="472"/>
      <c r="BJ49" s="472"/>
      <c r="BK49" s="472"/>
      <c r="BL49" s="472"/>
      <c r="BM49" s="472"/>
      <c r="BN49" s="472"/>
      <c r="BO49" s="472"/>
      <c r="BP49" s="472"/>
      <c r="BQ49" s="472"/>
      <c r="BR49" s="472"/>
      <c r="BS49" s="552"/>
      <c r="BT49" s="552"/>
      <c r="BU49" s="552"/>
      <c r="BV49" s="552"/>
      <c r="BW49" s="552"/>
      <c r="BX49" s="552"/>
      <c r="BY49" s="552"/>
      <c r="BZ49" s="552"/>
      <c r="CA49" s="552"/>
      <c r="CB49" s="552"/>
      <c r="CC49" s="552"/>
      <c r="CD49" s="552"/>
      <c r="CE49" s="552"/>
      <c r="CF49" s="552"/>
      <c r="CG49" s="552"/>
      <c r="CH49" s="552"/>
      <c r="CI49" s="472"/>
      <c r="CJ49" s="472"/>
      <c r="CK49" s="472"/>
      <c r="CL49" s="472"/>
      <c r="CM49" s="472"/>
      <c r="CN49" s="472"/>
      <c r="CO49" s="472"/>
      <c r="CP49" s="472"/>
      <c r="CQ49" s="472"/>
      <c r="CR49" s="472"/>
      <c r="CS49" s="472"/>
      <c r="CT49" s="472"/>
      <c r="CU49" s="472"/>
      <c r="CV49" s="472"/>
      <c r="CW49" s="472"/>
      <c r="CX49" s="472"/>
      <c r="CY49" s="472"/>
      <c r="CZ49" s="472"/>
      <c r="DA49" s="472"/>
      <c r="DB49" s="472"/>
      <c r="DC49" s="472"/>
      <c r="DD49" s="472"/>
      <c r="DE49" s="472"/>
      <c r="DF49" s="472"/>
      <c r="DG49" s="472"/>
      <c r="DH49" s="472"/>
      <c r="DI49" s="472"/>
      <c r="DJ49" s="472"/>
      <c r="DK49" s="472"/>
      <c r="DL49" s="473"/>
      <c r="DM49" s="473"/>
      <c r="DN49" s="473"/>
    </row>
    <row r="50" spans="2:118" ht="14.25">
      <c r="B50" s="449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553" t="s">
        <v>67</v>
      </c>
      <c r="AA50" s="553"/>
      <c r="AB50" s="553"/>
      <c r="AC50" s="553"/>
      <c r="AD50" s="553"/>
      <c r="AE50" s="553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553" t="s">
        <v>108</v>
      </c>
      <c r="BT50" s="553"/>
      <c r="BU50" s="553"/>
      <c r="BV50" s="553"/>
      <c r="BW50" s="553"/>
      <c r="BX50" s="553"/>
      <c r="BY50" s="553"/>
      <c r="BZ50" s="553"/>
      <c r="CA50" s="553"/>
      <c r="CB50" s="553"/>
      <c r="CC50" s="553"/>
      <c r="CD50" s="553"/>
      <c r="CE50" s="553"/>
      <c r="CF50" s="553"/>
      <c r="CG50" s="553"/>
      <c r="CH50" s="553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3"/>
      <c r="DM50" s="473"/>
      <c r="DN50" s="473"/>
    </row>
  </sheetData>
  <sheetProtection selectLockedCells="1" selectUnlockedCells="1"/>
  <mergeCells count="194">
    <mergeCell ref="C3:Y3"/>
    <mergeCell ref="AD3:AF3"/>
    <mergeCell ref="AH3:AJ3"/>
    <mergeCell ref="AK3:AM3"/>
    <mergeCell ref="AN3:AP3"/>
    <mergeCell ref="AQ3:AS3"/>
    <mergeCell ref="AT3:AV3"/>
    <mergeCell ref="AW3:AY3"/>
    <mergeCell ref="AZ3:BB3"/>
    <mergeCell ref="BC3:BG3"/>
    <mergeCell ref="BH3:BJ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DC3:DE3"/>
    <mergeCell ref="DF3:DH3"/>
    <mergeCell ref="DI3:DJ3"/>
    <mergeCell ref="AD5:AF5"/>
    <mergeCell ref="AH5:AJ5"/>
    <mergeCell ref="AK5:AM5"/>
    <mergeCell ref="AN5:AP5"/>
    <mergeCell ref="AQ5:AS5"/>
    <mergeCell ref="AT5:AV5"/>
    <mergeCell ref="BO5:BQ5"/>
    <mergeCell ref="BR5:BT5"/>
    <mergeCell ref="BU5:BW5"/>
    <mergeCell ref="CC5:CE5"/>
    <mergeCell ref="CF5:CH5"/>
    <mergeCell ref="CI5:CK5"/>
    <mergeCell ref="CL5:CN5"/>
    <mergeCell ref="CO5:CQ5"/>
    <mergeCell ref="CR5:CT5"/>
    <mergeCell ref="CU5:CW5"/>
    <mergeCell ref="B7:DJ7"/>
    <mergeCell ref="B8:DJ8"/>
    <mergeCell ref="B9:DJ9"/>
    <mergeCell ref="B11:DJ11"/>
    <mergeCell ref="BT12:CV12"/>
    <mergeCell ref="DA12:DJ12"/>
    <mergeCell ref="B13:T16"/>
    <mergeCell ref="U13:U16"/>
    <mergeCell ref="V13:BJ13"/>
    <mergeCell ref="BK13:BT16"/>
    <mergeCell ref="BU13:CB16"/>
    <mergeCell ref="CC13:CQ15"/>
    <mergeCell ref="CR13:DJ16"/>
    <mergeCell ref="V14:AV14"/>
    <mergeCell ref="AW14:BJ16"/>
    <mergeCell ref="V15:AI16"/>
    <mergeCell ref="AJ15:AV16"/>
    <mergeCell ref="CC16:CJ16"/>
    <mergeCell ref="CK16:CQ16"/>
    <mergeCell ref="B17:T17"/>
    <mergeCell ref="V17:AI17"/>
    <mergeCell ref="AJ17:AV17"/>
    <mergeCell ref="AW17:BJ17"/>
    <mergeCell ref="BK17:BT17"/>
    <mergeCell ref="BU17:CB17"/>
    <mergeCell ref="CC17:CJ17"/>
    <mergeCell ref="CK17:CQ17"/>
    <mergeCell ref="CR17:DJ17"/>
    <mergeCell ref="B18:T18"/>
    <mergeCell ref="V18:AI18"/>
    <mergeCell ref="AJ18:AV18"/>
    <mergeCell ref="AW18:BJ18"/>
    <mergeCell ref="BK18:BT23"/>
    <mergeCell ref="BU18:CB23"/>
    <mergeCell ref="CC18:CJ23"/>
    <mergeCell ref="CK18:CQ23"/>
    <mergeCell ref="CR18:DJ23"/>
    <mergeCell ref="B19:T20"/>
    <mergeCell ref="U19:U20"/>
    <mergeCell ref="V19:AI20"/>
    <mergeCell ref="AJ19:AV20"/>
    <mergeCell ref="AW19:BJ20"/>
    <mergeCell ref="B21:H23"/>
    <mergeCell ref="I21:T21"/>
    <mergeCell ref="V21:AI21"/>
    <mergeCell ref="AJ21:AV21"/>
    <mergeCell ref="AW21:BJ21"/>
    <mergeCell ref="I22:T22"/>
    <mergeCell ref="V22:AI22"/>
    <mergeCell ref="AJ22:AV22"/>
    <mergeCell ref="AW22:BJ22"/>
    <mergeCell ref="I23:T23"/>
    <mergeCell ref="V23:AI23"/>
    <mergeCell ref="AJ23:AV23"/>
    <mergeCell ref="AW23:BJ23"/>
    <mergeCell ref="B25:DJ25"/>
    <mergeCell ref="B26:DJ26"/>
    <mergeCell ref="CC27:CW27"/>
    <mergeCell ref="CZ27:DJ27"/>
    <mergeCell ref="B28:AF28"/>
    <mergeCell ref="AG28:AL28"/>
    <mergeCell ref="AM28:BB28"/>
    <mergeCell ref="BF28:CO28"/>
    <mergeCell ref="CP28:CU28"/>
    <mergeCell ref="CV28:DJ28"/>
    <mergeCell ref="B29:AF29"/>
    <mergeCell ref="AG29:AL29"/>
    <mergeCell ref="AM29:BB29"/>
    <mergeCell ref="BF29:CO29"/>
    <mergeCell ref="CP29:CU29"/>
    <mergeCell ref="CV29:DJ29"/>
    <mergeCell ref="C30:AF30"/>
    <mergeCell ref="AG30:AL30"/>
    <mergeCell ref="AM30:BB30"/>
    <mergeCell ref="BG30:CO30"/>
    <mergeCell ref="CP30:CU30"/>
    <mergeCell ref="CV30:DJ30"/>
    <mergeCell ref="C31:AF31"/>
    <mergeCell ref="AG31:AL36"/>
    <mergeCell ref="AM31:BB36"/>
    <mergeCell ref="BG31:CO31"/>
    <mergeCell ref="CP31:CU36"/>
    <mergeCell ref="CV31:DJ36"/>
    <mergeCell ref="C32:U32"/>
    <mergeCell ref="V32:AF32"/>
    <mergeCell ref="BG32:CD32"/>
    <mergeCell ref="CE32:CO32"/>
    <mergeCell ref="C33:U33"/>
    <mergeCell ref="V33:AF33"/>
    <mergeCell ref="BG33:CD33"/>
    <mergeCell ref="CE33:CO33"/>
    <mergeCell ref="C34:U34"/>
    <mergeCell ref="V34:AF34"/>
    <mergeCell ref="BG34:CD34"/>
    <mergeCell ref="CE34:CO34"/>
    <mergeCell ref="C35:U35"/>
    <mergeCell ref="V35:AF35"/>
    <mergeCell ref="BG35:CD35"/>
    <mergeCell ref="CE35:CO35"/>
    <mergeCell ref="C36:U36"/>
    <mergeCell ref="V36:AF36"/>
    <mergeCell ref="BG36:CD36"/>
    <mergeCell ref="CE36:CO36"/>
    <mergeCell ref="C37:AF37"/>
    <mergeCell ref="AG37:AL37"/>
    <mergeCell ref="AM37:BB37"/>
    <mergeCell ref="BG37:CO37"/>
    <mergeCell ref="CP37:CU42"/>
    <mergeCell ref="CV37:DJ42"/>
    <mergeCell ref="C38:AF38"/>
    <mergeCell ref="AG38:AL38"/>
    <mergeCell ref="AM38:BB38"/>
    <mergeCell ref="BG38:CD38"/>
    <mergeCell ref="CE38:CO38"/>
    <mergeCell ref="C39:AF40"/>
    <mergeCell ref="AG39:AL40"/>
    <mergeCell ref="AM39:BB40"/>
    <mergeCell ref="BG39:CD39"/>
    <mergeCell ref="CE39:CO39"/>
    <mergeCell ref="BG40:CD40"/>
    <mergeCell ref="CE40:CO40"/>
    <mergeCell ref="C41:AF43"/>
    <mergeCell ref="AG41:AL43"/>
    <mergeCell ref="AM41:BB43"/>
    <mergeCell ref="BG41:CD41"/>
    <mergeCell ref="CE41:CO41"/>
    <mergeCell ref="BG42:CD42"/>
    <mergeCell ref="CE42:CO42"/>
    <mergeCell ref="BG43:CO43"/>
    <mergeCell ref="CP43:CU43"/>
    <mergeCell ref="CV43:DJ43"/>
    <mergeCell ref="C44:AF44"/>
    <mergeCell ref="AH44:AL44"/>
    <mergeCell ref="AM44:BB44"/>
    <mergeCell ref="BG44:CO44"/>
    <mergeCell ref="CP44:CU44"/>
    <mergeCell ref="CV44:DJ44"/>
    <mergeCell ref="C45:AF45"/>
    <mergeCell ref="AG45:AL45"/>
    <mergeCell ref="AM45:BB45"/>
    <mergeCell ref="BG45:CO45"/>
    <mergeCell ref="CP45:CU45"/>
    <mergeCell ref="CV45:DJ45"/>
    <mergeCell ref="C46:AF46"/>
    <mergeCell ref="AG46:AL46"/>
    <mergeCell ref="AM46:BB46"/>
    <mergeCell ref="BG46:CO46"/>
    <mergeCell ref="CP46:CU46"/>
    <mergeCell ref="CV46:DJ46"/>
    <mergeCell ref="B48:DD48"/>
    <mergeCell ref="BS49:CH49"/>
    <mergeCell ref="Z50:AR50"/>
    <mergeCell ref="BS50:CH50"/>
  </mergeCells>
  <printOptions/>
  <pageMargins left="0.3541666666666667" right="0.19652777777777777" top="0.3541666666666667" bottom="0.19652777777777777" header="0" footer="0.5118055555555555"/>
  <pageSetup fitToHeight="1" fitToWidth="1" horizontalDpi="300" verticalDpi="300" orientation="portrait" paperSize="9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M64"/>
  <sheetViews>
    <sheetView tabSelected="1" zoomScaleSheetLayoutView="100" workbookViewId="0" topLeftCell="A4">
      <selection activeCell="A1" sqref="A1"/>
    </sheetView>
  </sheetViews>
  <sheetFormatPr defaultColWidth="1.00390625" defaultRowHeight="12.75"/>
  <cols>
    <col min="1" max="1" width="4.75390625" style="102" customWidth="1"/>
    <col min="2" max="55" width="0.875" style="102" customWidth="1"/>
    <col min="56" max="56" width="1.625" style="102" customWidth="1"/>
    <col min="57" max="16384" width="0.875" style="102" customWidth="1"/>
  </cols>
  <sheetData>
    <row r="2" spans="2:117" ht="4.5" customHeight="1">
      <c r="B2" s="103"/>
      <c r="C2" s="103"/>
      <c r="D2" s="103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</row>
    <row r="3" spans="2:117" s="104" customFormat="1" ht="23.25" customHeight="1">
      <c r="B3" s="105"/>
      <c r="C3" s="441" t="s">
        <v>8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16">
        <f>Титул!AI11</f>
        <v>7</v>
      </c>
      <c r="AI3" s="16"/>
      <c r="AJ3" s="16"/>
      <c r="AK3" s="16">
        <f>Титул!AL11</f>
        <v>8</v>
      </c>
      <c r="AL3" s="16"/>
      <c r="AM3" s="16"/>
      <c r="AN3" s="16">
        <f>Титул!AO11</f>
        <v>4</v>
      </c>
      <c r="AO3" s="16"/>
      <c r="AP3" s="16"/>
      <c r="AQ3" s="16">
        <f>Титул!AR11</f>
        <v>2</v>
      </c>
      <c r="AR3" s="16"/>
      <c r="AS3" s="16"/>
      <c r="AT3" s="16">
        <f>Титул!AU11</f>
        <v>2</v>
      </c>
      <c r="AU3" s="16"/>
      <c r="AV3" s="16"/>
      <c r="AW3" s="16">
        <f>Титул!AX11</f>
        <v>2</v>
      </c>
      <c r="AX3" s="16"/>
      <c r="AY3" s="16"/>
      <c r="AZ3" s="16">
        <f>Титул!BA11</f>
        <v>2</v>
      </c>
      <c r="BA3" s="16"/>
      <c r="BB3" s="16"/>
      <c r="BC3" s="16">
        <f>Титул!BD11</f>
        <v>2</v>
      </c>
      <c r="BD3" s="16"/>
      <c r="BE3" s="16"/>
      <c r="BF3" s="16">
        <f>Титул!BG11</f>
        <v>2</v>
      </c>
      <c r="BG3" s="16"/>
      <c r="BH3" s="16"/>
      <c r="BI3" s="16">
        <f>Титул!BJ11</f>
        <v>2</v>
      </c>
      <c r="BJ3" s="16"/>
      <c r="BK3" s="16"/>
      <c r="BL3" s="554" t="s">
        <v>9</v>
      </c>
      <c r="BM3" s="554"/>
      <c r="BN3" s="554"/>
      <c r="BO3" s="16" t="str">
        <f>Титул!BP11</f>
        <v> </v>
      </c>
      <c r="BP3" s="16"/>
      <c r="BQ3" s="16"/>
      <c r="BR3" s="16" t="str">
        <f>Титул!BS11</f>
        <v> </v>
      </c>
      <c r="BS3" s="16"/>
      <c r="BT3" s="16"/>
      <c r="BU3" s="16" t="str">
        <f>Титул!BV11</f>
        <v> </v>
      </c>
      <c r="BV3" s="16"/>
      <c r="BW3" s="16"/>
      <c r="BX3" s="16" t="str">
        <f>Титул!BY11</f>
        <v> </v>
      </c>
      <c r="BY3" s="16"/>
      <c r="BZ3" s="16"/>
      <c r="CA3" s="16" t="str">
        <f>Титул!CB11</f>
        <v> </v>
      </c>
      <c r="CB3" s="16"/>
      <c r="CC3" s="16"/>
      <c r="CD3" s="16" t="str">
        <f>Титул!CE11</f>
        <v> </v>
      </c>
      <c r="CE3" s="16"/>
      <c r="CF3" s="16"/>
      <c r="CG3" s="16" t="str">
        <f>Титул!CH11</f>
        <v> </v>
      </c>
      <c r="CH3" s="16"/>
      <c r="CI3" s="16"/>
      <c r="CJ3" s="16" t="str">
        <f>Титул!CK11</f>
        <v> </v>
      </c>
      <c r="CK3" s="16"/>
      <c r="CL3" s="16"/>
      <c r="CM3" s="16" t="str">
        <f>Титул!CN11</f>
        <v> </v>
      </c>
      <c r="CN3" s="16"/>
      <c r="CO3" s="16"/>
      <c r="CP3" s="16" t="str">
        <f>Титул!CQ11</f>
        <v> </v>
      </c>
      <c r="CQ3" s="16"/>
      <c r="CR3" s="16"/>
      <c r="CS3" s="18"/>
      <c r="CT3" s="18"/>
      <c r="CU3" s="555"/>
      <c r="CV3" s="18"/>
      <c r="CW3" s="30"/>
      <c r="CX3" s="18" t="s">
        <v>47</v>
      </c>
      <c r="CY3" s="18"/>
      <c r="CZ3" s="18"/>
      <c r="DA3" s="18"/>
      <c r="DB3" s="18"/>
      <c r="DC3" s="18"/>
      <c r="DD3" s="16">
        <v>0</v>
      </c>
      <c r="DE3" s="16"/>
      <c r="DF3" s="16"/>
      <c r="DG3" s="16">
        <v>0</v>
      </c>
      <c r="DH3" s="16"/>
      <c r="DI3" s="16"/>
      <c r="DJ3" s="16">
        <v>6</v>
      </c>
      <c r="DK3" s="16"/>
      <c r="DL3" s="16"/>
      <c r="DM3" s="30"/>
    </row>
    <row r="4" spans="2:117" s="104" customFormat="1" ht="9.75" customHeight="1">
      <c r="B4" s="108"/>
      <c r="C4" s="108"/>
      <c r="D4" s="10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556"/>
      <c r="BI4" s="556"/>
      <c r="BJ4" s="556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</row>
    <row r="5" spans="2:117" s="104" customFormat="1" ht="17.25" customHeight="1">
      <c r="B5" s="105"/>
      <c r="C5" s="13" t="s">
        <v>12</v>
      </c>
      <c r="D5" s="10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16">
        <f>Титул!AI13</f>
        <v>7</v>
      </c>
      <c r="AI5" s="16"/>
      <c r="AJ5" s="16"/>
      <c r="AK5" s="16">
        <f>Титул!AL13</f>
        <v>7</v>
      </c>
      <c r="AL5" s="16"/>
      <c r="AM5" s="16"/>
      <c r="AN5" s="16">
        <f>Титул!AO13</f>
        <v>4</v>
      </c>
      <c r="AO5" s="16"/>
      <c r="AP5" s="16"/>
      <c r="AQ5" s="16">
        <f>Титул!AR13</f>
        <v>2</v>
      </c>
      <c r="AR5" s="16"/>
      <c r="AS5" s="16"/>
      <c r="AT5" s="16">
        <f>Титул!AU13</f>
        <v>3</v>
      </c>
      <c r="AU5" s="16"/>
      <c r="AV5" s="16"/>
      <c r="AW5" s="30"/>
      <c r="AX5" s="30"/>
      <c r="AY5" s="30"/>
      <c r="AZ5" s="30"/>
      <c r="BA5" s="30"/>
      <c r="BB5" s="3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</row>
    <row r="6" spans="2:117" s="557" customFormat="1" ht="7.5" customHeight="1">
      <c r="B6" s="558"/>
      <c r="C6" s="558"/>
      <c r="D6" s="558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59"/>
      <c r="AU6" s="559"/>
      <c r="AV6" s="559"/>
      <c r="AW6" s="559"/>
      <c r="AX6" s="559"/>
      <c r="AY6" s="559"/>
      <c r="AZ6" s="559"/>
      <c r="BA6" s="559"/>
      <c r="BB6" s="559"/>
      <c r="BC6" s="559"/>
      <c r="BD6" s="559"/>
      <c r="BE6" s="559"/>
      <c r="BF6" s="559"/>
      <c r="BG6" s="559"/>
      <c r="BH6" s="559"/>
      <c r="BI6" s="559"/>
      <c r="BJ6" s="559"/>
      <c r="BK6" s="559"/>
      <c r="BL6" s="559"/>
      <c r="BM6" s="559"/>
      <c r="BN6" s="560"/>
      <c r="BO6" s="560"/>
      <c r="BP6" s="561"/>
      <c r="BQ6" s="561"/>
      <c r="BR6" s="561"/>
      <c r="BS6" s="561"/>
      <c r="BT6" s="561"/>
      <c r="BU6" s="561"/>
      <c r="BV6" s="561"/>
      <c r="BW6" s="561"/>
      <c r="BX6" s="561"/>
      <c r="BY6" s="561"/>
      <c r="BZ6" s="561"/>
      <c r="CA6" s="561"/>
      <c r="CB6" s="561"/>
      <c r="CC6" s="561"/>
      <c r="CD6" s="561"/>
      <c r="CE6" s="561"/>
      <c r="CF6" s="561"/>
      <c r="CG6" s="561"/>
      <c r="CH6" s="561"/>
      <c r="CI6" s="561"/>
      <c r="CJ6" s="561"/>
      <c r="CK6" s="561"/>
      <c r="CL6" s="561"/>
      <c r="CM6" s="561"/>
      <c r="CN6" s="561"/>
      <c r="CO6" s="561"/>
      <c r="CP6" s="561"/>
      <c r="CQ6" s="561"/>
      <c r="CR6" s="561"/>
      <c r="CS6" s="561"/>
      <c r="CT6" s="559"/>
      <c r="CU6" s="559"/>
      <c r="CV6" s="559"/>
      <c r="CW6" s="559"/>
      <c r="CX6" s="559"/>
      <c r="CY6" s="559"/>
      <c r="CZ6" s="559"/>
      <c r="DA6" s="559"/>
      <c r="DB6" s="559"/>
      <c r="DC6" s="559"/>
      <c r="DD6" s="559"/>
      <c r="DE6" s="559"/>
      <c r="DF6" s="560"/>
      <c r="DG6" s="560"/>
      <c r="DH6" s="560"/>
      <c r="DI6" s="560"/>
      <c r="DJ6" s="560"/>
      <c r="DK6" s="560"/>
      <c r="DL6" s="560"/>
      <c r="DM6" s="560"/>
    </row>
    <row r="7" spans="2:117" ht="15.75" customHeight="1">
      <c r="B7" s="119" t="s">
        <v>325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59"/>
      <c r="DG7" s="59"/>
      <c r="DH7" s="59"/>
      <c r="DI7" s="59"/>
      <c r="DJ7" s="59"/>
      <c r="DK7" s="59"/>
      <c r="DL7" s="59"/>
      <c r="DM7" s="59"/>
    </row>
    <row r="8" spans="2:117" ht="12.75" customHeight="1">
      <c r="B8" s="562" t="s">
        <v>326</v>
      </c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2"/>
      <c r="CG8" s="562"/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2"/>
      <c r="CT8" s="562"/>
      <c r="CU8" s="562"/>
      <c r="CV8" s="562"/>
      <c r="CW8" s="562"/>
      <c r="CX8" s="562"/>
      <c r="CY8" s="562"/>
      <c r="CZ8" s="562"/>
      <c r="DA8" s="562"/>
      <c r="DB8" s="562"/>
      <c r="DC8" s="562"/>
      <c r="DD8" s="562"/>
      <c r="DE8" s="562"/>
      <c r="DF8" s="59"/>
      <c r="DG8" s="59"/>
      <c r="DH8" s="59"/>
      <c r="DI8" s="59"/>
      <c r="DJ8" s="59"/>
      <c r="DK8" s="59"/>
      <c r="DL8" s="59"/>
      <c r="DM8" s="59"/>
    </row>
    <row r="9" spans="2:117" ht="11.25" customHeight="1">
      <c r="B9" s="103"/>
      <c r="C9" s="103"/>
      <c r="D9" s="10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8" t="s">
        <v>74</v>
      </c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121" t="s">
        <v>327</v>
      </c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59"/>
      <c r="DG9" s="59"/>
      <c r="DH9" s="59"/>
      <c r="DI9" s="59"/>
      <c r="DJ9" s="59"/>
      <c r="DK9" s="59"/>
      <c r="DL9" s="59"/>
      <c r="DM9" s="59"/>
    </row>
    <row r="10" spans="2:117" ht="26.25" customHeight="1">
      <c r="B10" s="200" t="s">
        <v>112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563" t="s">
        <v>113</v>
      </c>
      <c r="BF10" s="563"/>
      <c r="BG10" s="563"/>
      <c r="BH10" s="563"/>
      <c r="BI10" s="563"/>
      <c r="BJ10" s="563"/>
      <c r="BK10" s="563"/>
      <c r="BL10" s="563"/>
      <c r="BM10" s="563"/>
      <c r="BN10" s="563" t="s">
        <v>328</v>
      </c>
      <c r="BO10" s="563"/>
      <c r="BP10" s="563"/>
      <c r="BQ10" s="563"/>
      <c r="BR10" s="563"/>
      <c r="BS10" s="563"/>
      <c r="BT10" s="563"/>
      <c r="BU10" s="563"/>
      <c r="BV10" s="563"/>
      <c r="BW10" s="563"/>
      <c r="BX10" s="563"/>
      <c r="BY10" s="563"/>
      <c r="BZ10" s="563"/>
      <c r="CA10" s="563"/>
      <c r="CB10" s="563"/>
      <c r="CC10" s="563"/>
      <c r="CD10" s="563"/>
      <c r="CE10" s="563"/>
      <c r="CF10" s="563" t="s">
        <v>329</v>
      </c>
      <c r="CG10" s="563"/>
      <c r="CH10" s="563"/>
      <c r="CI10" s="563"/>
      <c r="CJ10" s="563"/>
      <c r="CK10" s="563"/>
      <c r="CL10" s="563"/>
      <c r="CM10" s="563"/>
      <c r="CN10" s="563"/>
      <c r="CO10" s="563"/>
      <c r="CP10" s="563"/>
      <c r="CQ10" s="563"/>
      <c r="CR10" s="563"/>
      <c r="CS10" s="563"/>
      <c r="CT10" s="563"/>
      <c r="CU10" s="563"/>
      <c r="CV10" s="563"/>
      <c r="CW10" s="563"/>
      <c r="CX10" s="563"/>
      <c r="CY10" s="563"/>
      <c r="CZ10" s="563"/>
      <c r="DA10" s="563"/>
      <c r="DB10" s="563"/>
      <c r="DC10" s="563"/>
      <c r="DD10" s="563"/>
      <c r="DE10" s="563"/>
      <c r="DF10" s="59"/>
      <c r="DG10" s="59"/>
      <c r="DH10" s="59"/>
      <c r="DI10" s="59"/>
      <c r="DJ10" s="59"/>
      <c r="DK10" s="59"/>
      <c r="DL10" s="59"/>
      <c r="DM10" s="59"/>
    </row>
    <row r="11" spans="2:117" ht="11.25" customHeight="1">
      <c r="B11" s="128">
        <v>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564">
        <v>2</v>
      </c>
      <c r="BF11" s="564"/>
      <c r="BG11" s="564"/>
      <c r="BH11" s="564"/>
      <c r="BI11" s="564"/>
      <c r="BJ11" s="564"/>
      <c r="BK11" s="564"/>
      <c r="BL11" s="564"/>
      <c r="BM11" s="564"/>
      <c r="BN11" s="564">
        <v>3</v>
      </c>
      <c r="BO11" s="564"/>
      <c r="BP11" s="564"/>
      <c r="BQ11" s="564"/>
      <c r="BR11" s="564"/>
      <c r="BS11" s="564"/>
      <c r="BT11" s="564"/>
      <c r="BU11" s="564"/>
      <c r="BV11" s="564"/>
      <c r="BW11" s="564"/>
      <c r="BX11" s="564"/>
      <c r="BY11" s="564"/>
      <c r="BZ11" s="564"/>
      <c r="CA11" s="564"/>
      <c r="CB11" s="564"/>
      <c r="CC11" s="564"/>
      <c r="CD11" s="564"/>
      <c r="CE11" s="564"/>
      <c r="CF11" s="564">
        <v>4</v>
      </c>
      <c r="CG11" s="564"/>
      <c r="CH11" s="564"/>
      <c r="CI11" s="564"/>
      <c r="CJ11" s="564"/>
      <c r="CK11" s="564"/>
      <c r="CL11" s="564"/>
      <c r="CM11" s="564"/>
      <c r="CN11" s="564"/>
      <c r="CO11" s="564"/>
      <c r="CP11" s="564"/>
      <c r="CQ11" s="564"/>
      <c r="CR11" s="564"/>
      <c r="CS11" s="564"/>
      <c r="CT11" s="564"/>
      <c r="CU11" s="564"/>
      <c r="CV11" s="564"/>
      <c r="CW11" s="564"/>
      <c r="CX11" s="564"/>
      <c r="CY11" s="564"/>
      <c r="CZ11" s="564"/>
      <c r="DA11" s="564"/>
      <c r="DB11" s="564"/>
      <c r="DC11" s="564"/>
      <c r="DD11" s="564"/>
      <c r="DE11" s="564"/>
      <c r="DF11" s="59"/>
      <c r="DG11" s="59"/>
      <c r="DH11" s="59"/>
      <c r="DI11" s="59"/>
      <c r="DJ11" s="59"/>
      <c r="DK11" s="59"/>
      <c r="DL11" s="59"/>
      <c r="DM11" s="59"/>
    </row>
    <row r="12" spans="2:117" ht="24.75" customHeight="1">
      <c r="B12" s="565"/>
      <c r="C12" s="566" t="s">
        <v>330</v>
      </c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6"/>
      <c r="AT12" s="566"/>
      <c r="AU12" s="566"/>
      <c r="AV12" s="566"/>
      <c r="AW12" s="566"/>
      <c r="AX12" s="566"/>
      <c r="AY12" s="566"/>
      <c r="AZ12" s="566"/>
      <c r="BA12" s="566"/>
      <c r="BB12" s="566"/>
      <c r="BC12" s="566"/>
      <c r="BD12" s="566"/>
      <c r="BE12" s="564">
        <v>1</v>
      </c>
      <c r="BF12" s="564"/>
      <c r="BG12" s="564"/>
      <c r="BH12" s="564"/>
      <c r="BI12" s="564"/>
      <c r="BJ12" s="564"/>
      <c r="BK12" s="564"/>
      <c r="BL12" s="564"/>
      <c r="BM12" s="56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59"/>
      <c r="DG12" s="59"/>
      <c r="DH12" s="59"/>
      <c r="DI12" s="59"/>
      <c r="DJ12" s="59"/>
      <c r="DK12" s="59"/>
      <c r="DL12" s="59"/>
      <c r="DM12" s="59"/>
    </row>
    <row r="13" spans="2:117" ht="11.25" customHeight="1">
      <c r="B13" s="565"/>
      <c r="C13" s="247" t="s">
        <v>48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567">
        <v>2</v>
      </c>
      <c r="BF13" s="567"/>
      <c r="BG13" s="567"/>
      <c r="BH13" s="567"/>
      <c r="BI13" s="567"/>
      <c r="BJ13" s="567"/>
      <c r="BK13" s="567"/>
      <c r="BL13" s="567"/>
      <c r="BM13" s="567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59"/>
      <c r="DG13" s="59"/>
      <c r="DH13" s="59"/>
      <c r="DI13" s="59"/>
      <c r="DJ13" s="59"/>
      <c r="DK13" s="59"/>
      <c r="DL13" s="59"/>
      <c r="DM13" s="59"/>
    </row>
    <row r="14" spans="2:117" ht="11.25" customHeight="1">
      <c r="B14" s="568"/>
      <c r="C14" s="569" t="s">
        <v>123</v>
      </c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569"/>
      <c r="AK14" s="569"/>
      <c r="AL14" s="569"/>
      <c r="AM14" s="569"/>
      <c r="AN14" s="569"/>
      <c r="AO14" s="569"/>
      <c r="AP14" s="569"/>
      <c r="AQ14" s="569"/>
      <c r="AR14" s="569"/>
      <c r="AS14" s="569"/>
      <c r="AT14" s="569"/>
      <c r="AU14" s="569"/>
      <c r="AV14" s="569"/>
      <c r="AW14" s="569"/>
      <c r="AX14" s="569"/>
      <c r="AY14" s="569"/>
      <c r="AZ14" s="569"/>
      <c r="BA14" s="569"/>
      <c r="BB14" s="569"/>
      <c r="BC14" s="569"/>
      <c r="BD14" s="569"/>
      <c r="BE14" s="567"/>
      <c r="BF14" s="567"/>
      <c r="BG14" s="567"/>
      <c r="BH14" s="567"/>
      <c r="BI14" s="567"/>
      <c r="BJ14" s="567"/>
      <c r="BK14" s="567"/>
      <c r="BL14" s="567"/>
      <c r="BM14" s="567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59"/>
      <c r="DG14" s="59"/>
      <c r="DH14" s="59"/>
      <c r="DI14" s="59"/>
      <c r="DJ14" s="59"/>
      <c r="DK14" s="59"/>
      <c r="DL14" s="59"/>
      <c r="DM14" s="59"/>
    </row>
    <row r="15" spans="2:117" ht="14.25">
      <c r="B15" s="568"/>
      <c r="C15" s="570" t="s">
        <v>331</v>
      </c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70"/>
      <c r="AT15" s="570"/>
      <c r="AU15" s="570"/>
      <c r="AV15" s="570"/>
      <c r="AW15" s="570"/>
      <c r="AX15" s="570"/>
      <c r="AY15" s="570"/>
      <c r="AZ15" s="570"/>
      <c r="BA15" s="570"/>
      <c r="BB15" s="570"/>
      <c r="BC15" s="570"/>
      <c r="BD15" s="570"/>
      <c r="BE15" s="564">
        <v>3</v>
      </c>
      <c r="BF15" s="564"/>
      <c r="BG15" s="564"/>
      <c r="BH15" s="564"/>
      <c r="BI15" s="564"/>
      <c r="BJ15" s="564"/>
      <c r="BK15" s="564"/>
      <c r="BL15" s="564"/>
      <c r="BM15" s="56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59"/>
      <c r="DG15" s="59"/>
      <c r="DH15" s="59"/>
      <c r="DI15" s="59"/>
      <c r="DJ15" s="59"/>
      <c r="DK15" s="59"/>
      <c r="DL15" s="59"/>
      <c r="DM15" s="59"/>
    </row>
    <row r="16" spans="2:117" ht="24.75" customHeight="1">
      <c r="B16" s="571"/>
      <c r="C16" s="566" t="s">
        <v>332</v>
      </c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  <c r="AO16" s="566"/>
      <c r="AP16" s="566"/>
      <c r="AQ16" s="566"/>
      <c r="AR16" s="566"/>
      <c r="AS16" s="566"/>
      <c r="AT16" s="566"/>
      <c r="AU16" s="566"/>
      <c r="AV16" s="566"/>
      <c r="AW16" s="566"/>
      <c r="AX16" s="566"/>
      <c r="AY16" s="566"/>
      <c r="AZ16" s="566"/>
      <c r="BA16" s="566"/>
      <c r="BB16" s="566"/>
      <c r="BC16" s="566"/>
      <c r="BD16" s="566"/>
      <c r="BE16" s="564">
        <v>4</v>
      </c>
      <c r="BF16" s="564"/>
      <c r="BG16" s="564"/>
      <c r="BH16" s="564"/>
      <c r="BI16" s="564"/>
      <c r="BJ16" s="564"/>
      <c r="BK16" s="564"/>
      <c r="BL16" s="564"/>
      <c r="BM16" s="56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59"/>
      <c r="DG16" s="59"/>
      <c r="DH16" s="59"/>
      <c r="DI16" s="59"/>
      <c r="DJ16" s="59"/>
      <c r="DK16" s="59"/>
      <c r="DL16" s="59"/>
      <c r="DM16" s="59"/>
    </row>
    <row r="17" spans="2:117" ht="11.25" customHeight="1">
      <c r="B17" s="565"/>
      <c r="C17" s="247" t="s">
        <v>48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567">
        <v>5</v>
      </c>
      <c r="BF17" s="567"/>
      <c r="BG17" s="567"/>
      <c r="BH17" s="567"/>
      <c r="BI17" s="567"/>
      <c r="BJ17" s="567"/>
      <c r="BK17" s="567"/>
      <c r="BL17" s="567"/>
      <c r="BM17" s="567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59"/>
      <c r="DG17" s="59"/>
      <c r="DH17" s="59"/>
      <c r="DI17" s="59"/>
      <c r="DJ17" s="59"/>
      <c r="DK17" s="59"/>
      <c r="DL17" s="59"/>
      <c r="DM17" s="59"/>
    </row>
    <row r="18" spans="2:117" ht="11.25" customHeight="1">
      <c r="B18" s="568"/>
      <c r="C18" s="569" t="s">
        <v>123</v>
      </c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  <c r="AL18" s="569"/>
      <c r="AM18" s="569"/>
      <c r="AN18" s="569"/>
      <c r="AO18" s="569"/>
      <c r="AP18" s="569"/>
      <c r="AQ18" s="569"/>
      <c r="AR18" s="569"/>
      <c r="AS18" s="569"/>
      <c r="AT18" s="569"/>
      <c r="AU18" s="569"/>
      <c r="AV18" s="569"/>
      <c r="AW18" s="569"/>
      <c r="AX18" s="569"/>
      <c r="AY18" s="569"/>
      <c r="AZ18" s="569"/>
      <c r="BA18" s="569"/>
      <c r="BB18" s="569"/>
      <c r="BC18" s="569"/>
      <c r="BD18" s="569"/>
      <c r="BE18" s="567"/>
      <c r="BF18" s="567"/>
      <c r="BG18" s="567"/>
      <c r="BH18" s="567"/>
      <c r="BI18" s="567"/>
      <c r="BJ18" s="567"/>
      <c r="BK18" s="567"/>
      <c r="BL18" s="567"/>
      <c r="BM18" s="567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59"/>
      <c r="DG18" s="59"/>
      <c r="DH18" s="59"/>
      <c r="DI18" s="59"/>
      <c r="DJ18" s="59"/>
      <c r="DK18" s="59"/>
      <c r="DL18" s="59"/>
      <c r="DM18" s="59"/>
    </row>
    <row r="19" spans="2:117" ht="11.25" customHeight="1">
      <c r="B19" s="571"/>
      <c r="C19" s="570" t="s">
        <v>333</v>
      </c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64">
        <v>6</v>
      </c>
      <c r="BF19" s="564"/>
      <c r="BG19" s="564"/>
      <c r="BH19" s="564"/>
      <c r="BI19" s="564"/>
      <c r="BJ19" s="564"/>
      <c r="BK19" s="564"/>
      <c r="BL19" s="564"/>
      <c r="BM19" s="56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59"/>
      <c r="DG19" s="59"/>
      <c r="DH19" s="59"/>
      <c r="DI19" s="59"/>
      <c r="DJ19" s="59"/>
      <c r="DK19" s="59"/>
      <c r="DL19" s="59"/>
      <c r="DM19" s="59"/>
    </row>
    <row r="20" spans="2:117" ht="36.75" customHeight="1">
      <c r="B20" s="565"/>
      <c r="C20" s="566" t="s">
        <v>334</v>
      </c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6"/>
      <c r="AS20" s="566"/>
      <c r="AT20" s="566"/>
      <c r="AU20" s="566"/>
      <c r="AV20" s="566"/>
      <c r="AW20" s="566"/>
      <c r="AX20" s="566"/>
      <c r="AY20" s="566"/>
      <c r="AZ20" s="566"/>
      <c r="BA20" s="566"/>
      <c r="BB20" s="566"/>
      <c r="BC20" s="566"/>
      <c r="BD20" s="566"/>
      <c r="BE20" s="564">
        <v>7</v>
      </c>
      <c r="BF20" s="564"/>
      <c r="BG20" s="564"/>
      <c r="BH20" s="564"/>
      <c r="BI20" s="564"/>
      <c r="BJ20" s="564"/>
      <c r="BK20" s="564"/>
      <c r="BL20" s="564"/>
      <c r="BM20" s="56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59"/>
      <c r="DG20" s="59"/>
      <c r="DH20" s="59"/>
      <c r="DI20" s="59"/>
      <c r="DJ20" s="59"/>
      <c r="DK20" s="59"/>
      <c r="DL20" s="59"/>
      <c r="DM20" s="59"/>
    </row>
    <row r="21" spans="2:117" ht="11.25" customHeight="1">
      <c r="B21" s="565"/>
      <c r="C21" s="247" t="s">
        <v>48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567">
        <v>8</v>
      </c>
      <c r="BF21" s="567"/>
      <c r="BG21" s="567"/>
      <c r="BH21" s="567"/>
      <c r="BI21" s="567"/>
      <c r="BJ21" s="567"/>
      <c r="BK21" s="567"/>
      <c r="BL21" s="567"/>
      <c r="BM21" s="567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59"/>
      <c r="DG21" s="59"/>
      <c r="DH21" s="59"/>
      <c r="DI21" s="59"/>
      <c r="DJ21" s="59"/>
      <c r="DK21" s="59"/>
      <c r="DL21" s="59"/>
      <c r="DM21" s="59"/>
    </row>
    <row r="22" spans="2:117" ht="11.25" customHeight="1">
      <c r="B22" s="568"/>
      <c r="C22" s="569" t="s">
        <v>333</v>
      </c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69"/>
      <c r="AS22" s="569"/>
      <c r="AT22" s="569"/>
      <c r="AU22" s="569"/>
      <c r="AV22" s="569"/>
      <c r="AW22" s="569"/>
      <c r="AX22" s="569"/>
      <c r="AY22" s="569"/>
      <c r="AZ22" s="569"/>
      <c r="BA22" s="569"/>
      <c r="BB22" s="569"/>
      <c r="BC22" s="569"/>
      <c r="BD22" s="569"/>
      <c r="BE22" s="567"/>
      <c r="BF22" s="567"/>
      <c r="BG22" s="567"/>
      <c r="BH22" s="567"/>
      <c r="BI22" s="567"/>
      <c r="BJ22" s="567"/>
      <c r="BK22" s="567"/>
      <c r="BL22" s="567"/>
      <c r="BM22" s="567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59"/>
      <c r="DG22" s="59"/>
      <c r="DH22" s="59"/>
      <c r="DI22" s="59"/>
      <c r="DJ22" s="59"/>
      <c r="DK22" s="59"/>
      <c r="DL22" s="59"/>
      <c r="DM22" s="59"/>
    </row>
    <row r="23" spans="2:117" ht="24.75" customHeight="1">
      <c r="B23" s="568"/>
      <c r="C23" s="566" t="s">
        <v>335</v>
      </c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66"/>
      <c r="AQ23" s="566"/>
      <c r="AR23" s="566"/>
      <c r="AS23" s="566"/>
      <c r="AT23" s="566"/>
      <c r="AU23" s="566"/>
      <c r="AV23" s="566"/>
      <c r="AW23" s="566"/>
      <c r="AX23" s="566"/>
      <c r="AY23" s="566"/>
      <c r="AZ23" s="566"/>
      <c r="BA23" s="566"/>
      <c r="BB23" s="566"/>
      <c r="BC23" s="566"/>
      <c r="BD23" s="566"/>
      <c r="BE23" s="564">
        <v>9</v>
      </c>
      <c r="BF23" s="564"/>
      <c r="BG23" s="564"/>
      <c r="BH23" s="564"/>
      <c r="BI23" s="564"/>
      <c r="BJ23" s="564"/>
      <c r="BK23" s="564"/>
      <c r="BL23" s="564"/>
      <c r="BM23" s="564"/>
      <c r="BN23" s="134" t="s">
        <v>127</v>
      </c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59"/>
      <c r="DG23" s="59"/>
      <c r="DH23" s="59"/>
      <c r="DI23" s="59"/>
      <c r="DJ23" s="59"/>
      <c r="DK23" s="59"/>
      <c r="DL23" s="59"/>
      <c r="DM23" s="59"/>
    </row>
    <row r="24" spans="2:117" ht="12" customHeight="1">
      <c r="B24" s="571"/>
      <c r="C24" s="572" t="s">
        <v>336</v>
      </c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2"/>
      <c r="AT24" s="572"/>
      <c r="AU24" s="572"/>
      <c r="AV24" s="572"/>
      <c r="AW24" s="572"/>
      <c r="AX24" s="572"/>
      <c r="AY24" s="572"/>
      <c r="AZ24" s="572"/>
      <c r="BA24" s="572"/>
      <c r="BB24" s="572"/>
      <c r="BC24" s="572"/>
      <c r="BD24" s="572"/>
      <c r="BE24" s="564">
        <v>10</v>
      </c>
      <c r="BF24" s="564"/>
      <c r="BG24" s="564"/>
      <c r="BH24" s="564"/>
      <c r="BI24" s="564"/>
      <c r="BJ24" s="564"/>
      <c r="BK24" s="564"/>
      <c r="BL24" s="564"/>
      <c r="BM24" s="564"/>
      <c r="BN24" s="134" t="s">
        <v>127</v>
      </c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>
        <f>CF12+CF16+CF20+CF23</f>
        <v>0</v>
      </c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59"/>
      <c r="DG24" s="59"/>
      <c r="DH24" s="59"/>
      <c r="DI24" s="59"/>
      <c r="DJ24" s="59"/>
      <c r="DK24" s="59"/>
      <c r="DL24" s="59"/>
      <c r="DM24" s="59"/>
    </row>
    <row r="25" spans="2:117" ht="12" customHeight="1">
      <c r="B25" s="573"/>
      <c r="C25" s="574"/>
      <c r="D25" s="574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575"/>
      <c r="AK25" s="575"/>
      <c r="AL25" s="575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5"/>
      <c r="AX25" s="575"/>
      <c r="AY25" s="575"/>
      <c r="AZ25" s="575"/>
      <c r="BA25" s="575"/>
      <c r="BB25" s="575"/>
      <c r="BC25" s="575"/>
      <c r="BD25" s="575"/>
      <c r="BE25" s="58"/>
      <c r="BF25" s="58"/>
      <c r="BG25" s="58"/>
      <c r="BH25" s="58"/>
      <c r="BI25" s="58"/>
      <c r="BJ25" s="58"/>
      <c r="BK25" s="58"/>
      <c r="BL25" s="58"/>
      <c r="BM25" s="58"/>
      <c r="BN25" s="576"/>
      <c r="BO25" s="576"/>
      <c r="BP25" s="576"/>
      <c r="BQ25" s="576"/>
      <c r="BR25" s="576"/>
      <c r="BS25" s="576"/>
      <c r="BT25" s="576"/>
      <c r="BU25" s="576"/>
      <c r="BV25" s="576"/>
      <c r="BW25" s="576"/>
      <c r="BX25" s="576"/>
      <c r="BY25" s="576"/>
      <c r="BZ25" s="576"/>
      <c r="CA25" s="576"/>
      <c r="CB25" s="576"/>
      <c r="CC25" s="576"/>
      <c r="CD25" s="576"/>
      <c r="CE25" s="576"/>
      <c r="CF25" s="576"/>
      <c r="CG25" s="576"/>
      <c r="CH25" s="576"/>
      <c r="CI25" s="576"/>
      <c r="CJ25" s="576"/>
      <c r="CK25" s="576"/>
      <c r="CL25" s="576"/>
      <c r="CM25" s="576"/>
      <c r="CN25" s="576"/>
      <c r="CO25" s="576"/>
      <c r="CP25" s="576"/>
      <c r="CQ25" s="576"/>
      <c r="CR25" s="576"/>
      <c r="CS25" s="576"/>
      <c r="CT25" s="576"/>
      <c r="CU25" s="576"/>
      <c r="CV25" s="576"/>
      <c r="CW25" s="576"/>
      <c r="CX25" s="576"/>
      <c r="CY25" s="576"/>
      <c r="CZ25" s="576"/>
      <c r="DA25" s="576"/>
      <c r="DB25" s="576"/>
      <c r="DC25" s="576"/>
      <c r="DD25" s="576"/>
      <c r="DE25" s="576"/>
      <c r="DF25" s="59"/>
      <c r="DG25" s="59"/>
      <c r="DH25" s="59"/>
      <c r="DI25" s="59"/>
      <c r="DJ25" s="59"/>
      <c r="DK25" s="59"/>
      <c r="DL25" s="59"/>
      <c r="DM25" s="59"/>
    </row>
    <row r="26" spans="2:117" ht="15" customHeight="1">
      <c r="B26" s="573"/>
      <c r="C26" s="574"/>
      <c r="D26" s="574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9"/>
      <c r="DG26" s="59"/>
      <c r="DH26" s="59"/>
      <c r="DI26" s="59"/>
      <c r="DJ26" s="59"/>
      <c r="DK26" s="59"/>
      <c r="DL26" s="59"/>
      <c r="DM26" s="59"/>
    </row>
    <row r="27" spans="2:117" ht="11.25" customHeight="1">
      <c r="B27" s="119" t="s">
        <v>337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59"/>
      <c r="DG27" s="59"/>
      <c r="DH27" s="59"/>
      <c r="DI27" s="59"/>
      <c r="DJ27" s="59"/>
      <c r="DK27" s="59"/>
      <c r="DL27" s="59"/>
      <c r="DM27" s="59"/>
    </row>
    <row r="28" spans="2:117" ht="12.75" customHeight="1">
      <c r="B28" s="119" t="s">
        <v>338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59"/>
      <c r="DG28" s="59"/>
      <c r="DH28" s="59"/>
      <c r="DI28" s="59"/>
      <c r="DJ28" s="59"/>
      <c r="DK28" s="59"/>
      <c r="DL28" s="59"/>
      <c r="DM28" s="59"/>
    </row>
    <row r="29" spans="2:117" ht="12.75" customHeight="1">
      <c r="B29" s="103"/>
      <c r="C29" s="103"/>
      <c r="D29" s="103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121" t="s">
        <v>339</v>
      </c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59"/>
      <c r="DG29" s="59"/>
      <c r="DH29" s="59"/>
      <c r="DI29" s="59"/>
      <c r="DJ29" s="59"/>
      <c r="DK29" s="59"/>
      <c r="DL29" s="59"/>
      <c r="DM29" s="59"/>
    </row>
    <row r="30" spans="2:117" ht="27" customHeight="1">
      <c r="B30" s="437" t="s">
        <v>76</v>
      </c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563" t="s">
        <v>77</v>
      </c>
      <c r="BF30" s="563"/>
      <c r="BG30" s="563"/>
      <c r="BH30" s="563"/>
      <c r="BI30" s="563"/>
      <c r="BJ30" s="563"/>
      <c r="BK30" s="563"/>
      <c r="BL30" s="563"/>
      <c r="BM30" s="563"/>
      <c r="BN30" s="577" t="s">
        <v>340</v>
      </c>
      <c r="BO30" s="577"/>
      <c r="BP30" s="577"/>
      <c r="BQ30" s="577"/>
      <c r="BR30" s="577"/>
      <c r="BS30" s="577"/>
      <c r="BT30" s="577"/>
      <c r="BU30" s="577"/>
      <c r="BV30" s="577"/>
      <c r="BW30" s="577"/>
      <c r="BX30" s="577"/>
      <c r="BY30" s="577"/>
      <c r="BZ30" s="577"/>
      <c r="CA30" s="577"/>
      <c r="CB30" s="577"/>
      <c r="CC30" s="577"/>
      <c r="CD30" s="577"/>
      <c r="CE30" s="577"/>
      <c r="CF30" s="577"/>
      <c r="CG30" s="577"/>
      <c r="CH30" s="577"/>
      <c r="CI30" s="577"/>
      <c r="CJ30" s="577"/>
      <c r="CK30" s="577"/>
      <c r="CL30" s="577"/>
      <c r="CM30" s="577"/>
      <c r="CN30" s="577"/>
      <c r="CO30" s="577"/>
      <c r="CP30" s="577"/>
      <c r="CQ30" s="577"/>
      <c r="CR30" s="577"/>
      <c r="CS30" s="577"/>
      <c r="CT30" s="577"/>
      <c r="CU30" s="577"/>
      <c r="CV30" s="577"/>
      <c r="CW30" s="577"/>
      <c r="CX30" s="577"/>
      <c r="CY30" s="577"/>
      <c r="CZ30" s="577"/>
      <c r="DA30" s="577"/>
      <c r="DB30" s="577"/>
      <c r="DC30" s="577"/>
      <c r="DD30" s="577"/>
      <c r="DE30" s="577"/>
      <c r="DF30" s="59"/>
      <c r="DG30" s="59"/>
      <c r="DH30" s="59"/>
      <c r="DI30" s="59"/>
      <c r="DJ30" s="59"/>
      <c r="DK30" s="59"/>
      <c r="DL30" s="59"/>
      <c r="DM30" s="59"/>
    </row>
    <row r="31" spans="2:117" ht="12" customHeight="1">
      <c r="B31" s="128">
        <v>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578">
        <v>2</v>
      </c>
      <c r="BF31" s="578"/>
      <c r="BG31" s="578"/>
      <c r="BH31" s="578"/>
      <c r="BI31" s="578"/>
      <c r="BJ31" s="578"/>
      <c r="BK31" s="578"/>
      <c r="BL31" s="578"/>
      <c r="BM31" s="578"/>
      <c r="BN31" s="564">
        <v>3</v>
      </c>
      <c r="BO31" s="564"/>
      <c r="BP31" s="564"/>
      <c r="BQ31" s="564"/>
      <c r="BR31" s="564"/>
      <c r="BS31" s="564"/>
      <c r="BT31" s="564"/>
      <c r="BU31" s="564"/>
      <c r="BV31" s="564"/>
      <c r="BW31" s="564"/>
      <c r="BX31" s="564"/>
      <c r="BY31" s="564"/>
      <c r="BZ31" s="564"/>
      <c r="CA31" s="564"/>
      <c r="CB31" s="564"/>
      <c r="CC31" s="564"/>
      <c r="CD31" s="564"/>
      <c r="CE31" s="564"/>
      <c r="CF31" s="564"/>
      <c r="CG31" s="564"/>
      <c r="CH31" s="564"/>
      <c r="CI31" s="564"/>
      <c r="CJ31" s="564"/>
      <c r="CK31" s="564"/>
      <c r="CL31" s="564"/>
      <c r="CM31" s="564"/>
      <c r="CN31" s="564"/>
      <c r="CO31" s="564"/>
      <c r="CP31" s="564"/>
      <c r="CQ31" s="564"/>
      <c r="CR31" s="564"/>
      <c r="CS31" s="564"/>
      <c r="CT31" s="564"/>
      <c r="CU31" s="564"/>
      <c r="CV31" s="564"/>
      <c r="CW31" s="564"/>
      <c r="CX31" s="564"/>
      <c r="CY31" s="564"/>
      <c r="CZ31" s="564"/>
      <c r="DA31" s="564"/>
      <c r="DB31" s="564"/>
      <c r="DC31" s="564"/>
      <c r="DD31" s="564"/>
      <c r="DE31" s="564"/>
      <c r="DF31" s="59"/>
      <c r="DG31" s="59"/>
      <c r="DH31" s="59"/>
      <c r="DI31" s="59"/>
      <c r="DJ31" s="59"/>
      <c r="DK31" s="59"/>
      <c r="DL31" s="59"/>
      <c r="DM31" s="59"/>
    </row>
    <row r="32" spans="2:117" ht="12" customHeight="1">
      <c r="B32" s="579"/>
      <c r="C32" s="580" t="s">
        <v>341</v>
      </c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0"/>
      <c r="AS32" s="580"/>
      <c r="AT32" s="580"/>
      <c r="AU32" s="580"/>
      <c r="AV32" s="580"/>
      <c r="AW32" s="580"/>
      <c r="AX32" s="580"/>
      <c r="AY32" s="580"/>
      <c r="AZ32" s="580"/>
      <c r="BA32" s="580"/>
      <c r="BB32" s="580"/>
      <c r="BC32" s="580"/>
      <c r="BD32" s="580"/>
      <c r="BE32" s="578">
        <v>1</v>
      </c>
      <c r="BF32" s="578"/>
      <c r="BG32" s="578"/>
      <c r="BH32" s="578"/>
      <c r="BI32" s="578"/>
      <c r="BJ32" s="578"/>
      <c r="BK32" s="578"/>
      <c r="BL32" s="578"/>
      <c r="BM32" s="578"/>
      <c r="BN32" s="564"/>
      <c r="BO32" s="564"/>
      <c r="BP32" s="564"/>
      <c r="BQ32" s="564"/>
      <c r="BR32" s="564"/>
      <c r="BS32" s="564"/>
      <c r="BT32" s="564"/>
      <c r="BU32" s="564"/>
      <c r="BV32" s="564"/>
      <c r="BW32" s="564"/>
      <c r="BX32" s="564"/>
      <c r="BY32" s="564"/>
      <c r="BZ32" s="564"/>
      <c r="CA32" s="564"/>
      <c r="CB32" s="564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4"/>
      <c r="CN32" s="564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4"/>
      <c r="DB32" s="564"/>
      <c r="DC32" s="564"/>
      <c r="DD32" s="564"/>
      <c r="DE32" s="564"/>
      <c r="DF32" s="59"/>
      <c r="DG32" s="59"/>
      <c r="DH32" s="59"/>
      <c r="DI32" s="59"/>
      <c r="DJ32" s="59"/>
      <c r="DK32" s="59"/>
      <c r="DL32" s="59"/>
      <c r="DM32" s="59"/>
    </row>
    <row r="33" spans="2:117" ht="12" customHeight="1">
      <c r="B33" s="579"/>
      <c r="C33" s="581" t="s">
        <v>48</v>
      </c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1"/>
      <c r="AK33" s="581"/>
      <c r="AL33" s="581"/>
      <c r="AM33" s="581"/>
      <c r="AN33" s="581"/>
      <c r="AO33" s="581"/>
      <c r="AP33" s="581"/>
      <c r="AQ33" s="581"/>
      <c r="AR33" s="581"/>
      <c r="AS33" s="581"/>
      <c r="AT33" s="581"/>
      <c r="AU33" s="581"/>
      <c r="AV33" s="581"/>
      <c r="AW33" s="581"/>
      <c r="AX33" s="581"/>
      <c r="AY33" s="581"/>
      <c r="AZ33" s="581"/>
      <c r="BA33" s="581"/>
      <c r="BB33" s="581"/>
      <c r="BC33" s="581"/>
      <c r="BD33" s="581"/>
      <c r="BE33" s="578"/>
      <c r="BF33" s="578"/>
      <c r="BG33" s="578"/>
      <c r="BH33" s="578"/>
      <c r="BI33" s="578"/>
      <c r="BJ33" s="578"/>
      <c r="BK33" s="578"/>
      <c r="BL33" s="578"/>
      <c r="BM33" s="578"/>
      <c r="BN33" s="564"/>
      <c r="BO33" s="564"/>
      <c r="BP33" s="564"/>
      <c r="BQ33" s="564"/>
      <c r="BR33" s="564"/>
      <c r="BS33" s="564"/>
      <c r="BT33" s="564"/>
      <c r="BU33" s="564"/>
      <c r="BV33" s="564"/>
      <c r="BW33" s="564"/>
      <c r="BX33" s="564"/>
      <c r="BY33" s="564"/>
      <c r="BZ33" s="564"/>
      <c r="CA33" s="564"/>
      <c r="CB33" s="564"/>
      <c r="CC33" s="564"/>
      <c r="CD33" s="564"/>
      <c r="CE33" s="564"/>
      <c r="CF33" s="564"/>
      <c r="CG33" s="564"/>
      <c r="CH33" s="564"/>
      <c r="CI33" s="564"/>
      <c r="CJ33" s="564"/>
      <c r="CK33" s="564"/>
      <c r="CL33" s="564"/>
      <c r="CM33" s="564"/>
      <c r="CN33" s="564"/>
      <c r="CO33" s="564"/>
      <c r="CP33" s="564"/>
      <c r="CQ33" s="564"/>
      <c r="CR33" s="564"/>
      <c r="CS33" s="564"/>
      <c r="CT33" s="564"/>
      <c r="CU33" s="564"/>
      <c r="CV33" s="564"/>
      <c r="CW33" s="564"/>
      <c r="CX33" s="564"/>
      <c r="CY33" s="564"/>
      <c r="CZ33" s="564"/>
      <c r="DA33" s="564"/>
      <c r="DB33" s="564"/>
      <c r="DC33" s="564"/>
      <c r="DD33" s="564"/>
      <c r="DE33" s="564"/>
      <c r="DF33" s="59"/>
      <c r="DG33" s="59"/>
      <c r="DH33" s="59"/>
      <c r="DI33" s="59"/>
      <c r="DJ33" s="59"/>
      <c r="DK33" s="59"/>
      <c r="DL33" s="59"/>
      <c r="DM33" s="59"/>
    </row>
    <row r="34" spans="2:117" ht="12" customHeight="1">
      <c r="B34" s="579"/>
      <c r="C34" s="582" t="s">
        <v>342</v>
      </c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  <c r="AX34" s="582"/>
      <c r="AY34" s="582"/>
      <c r="AZ34" s="582"/>
      <c r="BA34" s="582"/>
      <c r="BB34" s="582"/>
      <c r="BC34" s="582"/>
      <c r="BD34" s="582"/>
      <c r="BE34" s="578">
        <v>2</v>
      </c>
      <c r="BF34" s="578"/>
      <c r="BG34" s="578"/>
      <c r="BH34" s="578"/>
      <c r="BI34" s="578"/>
      <c r="BJ34" s="578"/>
      <c r="BK34" s="578"/>
      <c r="BL34" s="578"/>
      <c r="BM34" s="578"/>
      <c r="BN34" s="564"/>
      <c r="BO34" s="564"/>
      <c r="BP34" s="564"/>
      <c r="BQ34" s="564"/>
      <c r="BR34" s="564"/>
      <c r="BS34" s="564"/>
      <c r="BT34" s="564"/>
      <c r="BU34" s="564"/>
      <c r="BV34" s="564"/>
      <c r="BW34" s="564"/>
      <c r="BX34" s="564"/>
      <c r="BY34" s="564"/>
      <c r="BZ34" s="564"/>
      <c r="CA34" s="564"/>
      <c r="CB34" s="564"/>
      <c r="CC34" s="564"/>
      <c r="CD34" s="564"/>
      <c r="CE34" s="564"/>
      <c r="CF34" s="564"/>
      <c r="CG34" s="564"/>
      <c r="CH34" s="564"/>
      <c r="CI34" s="564"/>
      <c r="CJ34" s="564"/>
      <c r="CK34" s="564"/>
      <c r="CL34" s="564"/>
      <c r="CM34" s="564"/>
      <c r="CN34" s="564"/>
      <c r="CO34" s="564"/>
      <c r="CP34" s="564"/>
      <c r="CQ34" s="564"/>
      <c r="CR34" s="564"/>
      <c r="CS34" s="564"/>
      <c r="CT34" s="564"/>
      <c r="CU34" s="564"/>
      <c r="CV34" s="564"/>
      <c r="CW34" s="564"/>
      <c r="CX34" s="564"/>
      <c r="CY34" s="564"/>
      <c r="CZ34" s="564"/>
      <c r="DA34" s="564"/>
      <c r="DB34" s="564"/>
      <c r="DC34" s="564"/>
      <c r="DD34" s="564"/>
      <c r="DE34" s="564"/>
      <c r="DF34" s="59"/>
      <c r="DG34" s="59"/>
      <c r="DH34" s="59"/>
      <c r="DI34" s="59"/>
      <c r="DJ34" s="59"/>
      <c r="DK34" s="59"/>
      <c r="DL34" s="59"/>
      <c r="DM34" s="59"/>
    </row>
    <row r="35" spans="2:117" ht="12" customHeight="1">
      <c r="B35" s="579"/>
      <c r="C35" s="580" t="s">
        <v>343</v>
      </c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580"/>
      <c r="AA35" s="580"/>
      <c r="AB35" s="580"/>
      <c r="AC35" s="580"/>
      <c r="AD35" s="580"/>
      <c r="AE35" s="580"/>
      <c r="AF35" s="580"/>
      <c r="AG35" s="580"/>
      <c r="AH35" s="580"/>
      <c r="AI35" s="580"/>
      <c r="AJ35" s="580"/>
      <c r="AK35" s="580"/>
      <c r="AL35" s="580"/>
      <c r="AM35" s="580"/>
      <c r="AN35" s="580"/>
      <c r="AO35" s="580"/>
      <c r="AP35" s="580"/>
      <c r="AQ35" s="580"/>
      <c r="AR35" s="580"/>
      <c r="AS35" s="580"/>
      <c r="AT35" s="580"/>
      <c r="AU35" s="580"/>
      <c r="AV35" s="580"/>
      <c r="AW35" s="580"/>
      <c r="AX35" s="580"/>
      <c r="AY35" s="580"/>
      <c r="AZ35" s="580"/>
      <c r="BA35" s="580"/>
      <c r="BB35" s="580"/>
      <c r="BC35" s="580"/>
      <c r="BD35" s="580"/>
      <c r="BE35" s="578">
        <v>3</v>
      </c>
      <c r="BF35" s="578"/>
      <c r="BG35" s="578"/>
      <c r="BH35" s="578"/>
      <c r="BI35" s="578"/>
      <c r="BJ35" s="578"/>
      <c r="BK35" s="578"/>
      <c r="BL35" s="578"/>
      <c r="BM35" s="578"/>
      <c r="BN35" s="564"/>
      <c r="BO35" s="564"/>
      <c r="BP35" s="564"/>
      <c r="BQ35" s="564"/>
      <c r="BR35" s="564"/>
      <c r="BS35" s="564"/>
      <c r="BT35" s="564"/>
      <c r="BU35" s="564"/>
      <c r="BV35" s="564"/>
      <c r="BW35" s="564"/>
      <c r="BX35" s="564"/>
      <c r="BY35" s="564"/>
      <c r="BZ35" s="564"/>
      <c r="CA35" s="564"/>
      <c r="CB35" s="564"/>
      <c r="CC35" s="564"/>
      <c r="CD35" s="564"/>
      <c r="CE35" s="564"/>
      <c r="CF35" s="564"/>
      <c r="CG35" s="564"/>
      <c r="CH35" s="564"/>
      <c r="CI35" s="564"/>
      <c r="CJ35" s="564"/>
      <c r="CK35" s="564"/>
      <c r="CL35" s="564"/>
      <c r="CM35" s="564"/>
      <c r="CN35" s="564"/>
      <c r="CO35" s="564"/>
      <c r="CP35" s="564"/>
      <c r="CQ35" s="564"/>
      <c r="CR35" s="564"/>
      <c r="CS35" s="564"/>
      <c r="CT35" s="564"/>
      <c r="CU35" s="564"/>
      <c r="CV35" s="564"/>
      <c r="CW35" s="564"/>
      <c r="CX35" s="564"/>
      <c r="CY35" s="564"/>
      <c r="CZ35" s="564"/>
      <c r="DA35" s="564"/>
      <c r="DB35" s="564"/>
      <c r="DC35" s="564"/>
      <c r="DD35" s="564"/>
      <c r="DE35" s="564"/>
      <c r="DF35" s="59"/>
      <c r="DG35" s="59"/>
      <c r="DH35" s="59"/>
      <c r="DI35" s="59"/>
      <c r="DJ35" s="59"/>
      <c r="DK35" s="59"/>
      <c r="DL35" s="59"/>
      <c r="DM35" s="59"/>
    </row>
    <row r="36" spans="2:117" ht="12" customHeight="1">
      <c r="B36" s="583"/>
      <c r="C36" s="584" t="s">
        <v>344</v>
      </c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584"/>
      <c r="AG36" s="584"/>
      <c r="AH36" s="584"/>
      <c r="AI36" s="584"/>
      <c r="AJ36" s="584"/>
      <c r="AK36" s="584"/>
      <c r="AL36" s="584"/>
      <c r="AM36" s="584"/>
      <c r="AN36" s="584"/>
      <c r="AO36" s="584"/>
      <c r="AP36" s="584"/>
      <c r="AQ36" s="584"/>
      <c r="AR36" s="584"/>
      <c r="AS36" s="584"/>
      <c r="AT36" s="584"/>
      <c r="AU36" s="584"/>
      <c r="AV36" s="584"/>
      <c r="AW36" s="584"/>
      <c r="AX36" s="584"/>
      <c r="AY36" s="584"/>
      <c r="AZ36" s="584"/>
      <c r="BA36" s="584"/>
      <c r="BB36" s="584"/>
      <c r="BC36" s="584"/>
      <c r="BD36" s="584"/>
      <c r="BE36" s="585">
        <v>4</v>
      </c>
      <c r="BF36" s="585"/>
      <c r="BG36" s="585"/>
      <c r="BH36" s="585"/>
      <c r="BI36" s="585"/>
      <c r="BJ36" s="585"/>
      <c r="BK36" s="585"/>
      <c r="BL36" s="585"/>
      <c r="BM36" s="585"/>
      <c r="BN36" s="586">
        <f>BN32+BN35</f>
        <v>0</v>
      </c>
      <c r="BO36" s="586"/>
      <c r="BP36" s="586"/>
      <c r="BQ36" s="586"/>
      <c r="BR36" s="586"/>
      <c r="BS36" s="586"/>
      <c r="BT36" s="586"/>
      <c r="BU36" s="586"/>
      <c r="BV36" s="586"/>
      <c r="BW36" s="586"/>
      <c r="BX36" s="586"/>
      <c r="BY36" s="586"/>
      <c r="BZ36" s="586"/>
      <c r="CA36" s="586"/>
      <c r="CB36" s="586"/>
      <c r="CC36" s="586"/>
      <c r="CD36" s="586"/>
      <c r="CE36" s="586"/>
      <c r="CF36" s="586"/>
      <c r="CG36" s="586"/>
      <c r="CH36" s="586"/>
      <c r="CI36" s="586"/>
      <c r="CJ36" s="586"/>
      <c r="CK36" s="586"/>
      <c r="CL36" s="586"/>
      <c r="CM36" s="586"/>
      <c r="CN36" s="586"/>
      <c r="CO36" s="586"/>
      <c r="CP36" s="586"/>
      <c r="CQ36" s="586"/>
      <c r="CR36" s="586"/>
      <c r="CS36" s="586"/>
      <c r="CT36" s="586"/>
      <c r="CU36" s="586"/>
      <c r="CV36" s="586"/>
      <c r="CW36" s="586"/>
      <c r="CX36" s="586"/>
      <c r="CY36" s="586"/>
      <c r="CZ36" s="586"/>
      <c r="DA36" s="586"/>
      <c r="DB36" s="586"/>
      <c r="DC36" s="586"/>
      <c r="DD36" s="586"/>
      <c r="DE36" s="586"/>
      <c r="DF36" s="59"/>
      <c r="DG36" s="59"/>
      <c r="DH36" s="59"/>
      <c r="DI36" s="59"/>
      <c r="DJ36" s="59"/>
      <c r="DK36" s="59"/>
      <c r="DL36" s="59"/>
      <c r="DM36" s="59"/>
    </row>
    <row r="37" spans="2:117" ht="12" customHeight="1">
      <c r="B37" s="583"/>
      <c r="C37" s="587" t="s">
        <v>131</v>
      </c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87"/>
      <c r="Y37" s="587"/>
      <c r="Z37" s="587"/>
      <c r="AA37" s="587"/>
      <c r="AB37" s="587"/>
      <c r="AC37" s="587"/>
      <c r="AD37" s="587"/>
      <c r="AE37" s="587"/>
      <c r="AF37" s="587"/>
      <c r="AG37" s="587"/>
      <c r="AH37" s="587"/>
      <c r="AI37" s="587"/>
      <c r="AJ37" s="587"/>
      <c r="AK37" s="587"/>
      <c r="AL37" s="587"/>
      <c r="AM37" s="587"/>
      <c r="AN37" s="587"/>
      <c r="AO37" s="587"/>
      <c r="AP37" s="587"/>
      <c r="AQ37" s="587"/>
      <c r="AR37" s="587"/>
      <c r="AS37" s="587"/>
      <c r="AT37" s="587"/>
      <c r="AU37" s="587"/>
      <c r="AV37" s="587"/>
      <c r="AW37" s="587"/>
      <c r="AX37" s="587"/>
      <c r="AY37" s="587"/>
      <c r="AZ37" s="587"/>
      <c r="BA37" s="587"/>
      <c r="BB37" s="587"/>
      <c r="BC37" s="587"/>
      <c r="BD37" s="587"/>
      <c r="BE37" s="564">
        <v>5</v>
      </c>
      <c r="BF37" s="564"/>
      <c r="BG37" s="564"/>
      <c r="BH37" s="564"/>
      <c r="BI37" s="564"/>
      <c r="BJ37" s="564"/>
      <c r="BK37" s="564"/>
      <c r="BL37" s="564"/>
      <c r="BM37" s="564"/>
      <c r="BN37" s="564"/>
      <c r="BO37" s="564"/>
      <c r="BP37" s="564"/>
      <c r="BQ37" s="564"/>
      <c r="BR37" s="564"/>
      <c r="BS37" s="564"/>
      <c r="BT37" s="564"/>
      <c r="BU37" s="564"/>
      <c r="BV37" s="564"/>
      <c r="BW37" s="564"/>
      <c r="BX37" s="564"/>
      <c r="BY37" s="564"/>
      <c r="BZ37" s="564"/>
      <c r="CA37" s="564"/>
      <c r="CB37" s="564"/>
      <c r="CC37" s="564"/>
      <c r="CD37" s="564"/>
      <c r="CE37" s="564"/>
      <c r="CF37" s="564"/>
      <c r="CG37" s="564"/>
      <c r="CH37" s="564"/>
      <c r="CI37" s="564"/>
      <c r="CJ37" s="564"/>
      <c r="CK37" s="564"/>
      <c r="CL37" s="564"/>
      <c r="CM37" s="564"/>
      <c r="CN37" s="564"/>
      <c r="CO37" s="564"/>
      <c r="CP37" s="564"/>
      <c r="CQ37" s="564"/>
      <c r="CR37" s="564"/>
      <c r="CS37" s="564"/>
      <c r="CT37" s="564"/>
      <c r="CU37" s="564"/>
      <c r="CV37" s="564"/>
      <c r="CW37" s="564"/>
      <c r="CX37" s="564"/>
      <c r="CY37" s="564"/>
      <c r="CZ37" s="564"/>
      <c r="DA37" s="564"/>
      <c r="DB37" s="564"/>
      <c r="DC37" s="564"/>
      <c r="DD37" s="564"/>
      <c r="DE37" s="564"/>
      <c r="DF37" s="59"/>
      <c r="DG37" s="59"/>
      <c r="DH37" s="59"/>
      <c r="DI37" s="59"/>
      <c r="DJ37" s="59"/>
      <c r="DK37" s="59"/>
      <c r="DL37" s="59"/>
      <c r="DM37" s="59"/>
    </row>
    <row r="38" spans="2:117" ht="12" customHeight="1">
      <c r="B38" s="588"/>
      <c r="C38" s="589" t="s">
        <v>345</v>
      </c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589"/>
      <c r="AL38" s="589"/>
      <c r="AM38" s="589"/>
      <c r="AN38" s="589"/>
      <c r="AO38" s="589"/>
      <c r="AP38" s="589"/>
      <c r="AQ38" s="589"/>
      <c r="AR38" s="589"/>
      <c r="AS38" s="589"/>
      <c r="AT38" s="589"/>
      <c r="AU38" s="589"/>
      <c r="AV38" s="589"/>
      <c r="AW38" s="589"/>
      <c r="AX38" s="589"/>
      <c r="AY38" s="589"/>
      <c r="AZ38" s="589"/>
      <c r="BA38" s="589"/>
      <c r="BB38" s="589"/>
      <c r="BC38" s="589"/>
      <c r="BD38" s="589"/>
      <c r="BE38" s="564"/>
      <c r="BF38" s="564"/>
      <c r="BG38" s="564"/>
      <c r="BH38" s="564"/>
      <c r="BI38" s="564"/>
      <c r="BJ38" s="564"/>
      <c r="BK38" s="564"/>
      <c r="BL38" s="564"/>
      <c r="BM38" s="564"/>
      <c r="BN38" s="564"/>
      <c r="BO38" s="564"/>
      <c r="BP38" s="564"/>
      <c r="BQ38" s="564"/>
      <c r="BR38" s="564"/>
      <c r="BS38" s="564"/>
      <c r="BT38" s="564"/>
      <c r="BU38" s="564"/>
      <c r="BV38" s="564"/>
      <c r="BW38" s="564"/>
      <c r="BX38" s="564"/>
      <c r="BY38" s="564"/>
      <c r="BZ38" s="564"/>
      <c r="CA38" s="564"/>
      <c r="CB38" s="564"/>
      <c r="CC38" s="564"/>
      <c r="CD38" s="564"/>
      <c r="CE38" s="564"/>
      <c r="CF38" s="564"/>
      <c r="CG38" s="564"/>
      <c r="CH38" s="564"/>
      <c r="CI38" s="564"/>
      <c r="CJ38" s="564"/>
      <c r="CK38" s="564"/>
      <c r="CL38" s="564"/>
      <c r="CM38" s="564"/>
      <c r="CN38" s="564"/>
      <c r="CO38" s="564"/>
      <c r="CP38" s="564"/>
      <c r="CQ38" s="564"/>
      <c r="CR38" s="564"/>
      <c r="CS38" s="564"/>
      <c r="CT38" s="564"/>
      <c r="CU38" s="564"/>
      <c r="CV38" s="564"/>
      <c r="CW38" s="564"/>
      <c r="CX38" s="564"/>
      <c r="CY38" s="564"/>
      <c r="CZ38" s="564"/>
      <c r="DA38" s="564"/>
      <c r="DB38" s="564"/>
      <c r="DC38" s="564"/>
      <c r="DD38" s="564"/>
      <c r="DE38" s="564"/>
      <c r="DF38" s="59"/>
      <c r="DG38" s="59"/>
      <c r="DH38" s="59"/>
      <c r="DI38" s="59"/>
      <c r="DJ38" s="59"/>
      <c r="DK38" s="59"/>
      <c r="DL38" s="59"/>
      <c r="DM38" s="59"/>
    </row>
    <row r="39" spans="2:117" ht="15" customHeight="1">
      <c r="B39" s="590"/>
      <c r="C39" s="591" t="s">
        <v>346</v>
      </c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91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64"/>
      <c r="BF39" s="564"/>
      <c r="BG39" s="564"/>
      <c r="BH39" s="564"/>
      <c r="BI39" s="564"/>
      <c r="BJ39" s="564"/>
      <c r="BK39" s="564"/>
      <c r="BL39" s="564"/>
      <c r="BM39" s="564"/>
      <c r="BN39" s="564"/>
      <c r="BO39" s="564"/>
      <c r="BP39" s="564"/>
      <c r="BQ39" s="564"/>
      <c r="BR39" s="564"/>
      <c r="BS39" s="564"/>
      <c r="BT39" s="564"/>
      <c r="BU39" s="564"/>
      <c r="BV39" s="564"/>
      <c r="BW39" s="564"/>
      <c r="BX39" s="564"/>
      <c r="BY39" s="564"/>
      <c r="BZ39" s="564"/>
      <c r="CA39" s="564"/>
      <c r="CB39" s="564"/>
      <c r="CC39" s="564"/>
      <c r="CD39" s="564"/>
      <c r="CE39" s="564"/>
      <c r="CF39" s="564"/>
      <c r="CG39" s="564"/>
      <c r="CH39" s="564"/>
      <c r="CI39" s="564"/>
      <c r="CJ39" s="564"/>
      <c r="CK39" s="564"/>
      <c r="CL39" s="564"/>
      <c r="CM39" s="564"/>
      <c r="CN39" s="564"/>
      <c r="CO39" s="564"/>
      <c r="CP39" s="564"/>
      <c r="CQ39" s="564"/>
      <c r="CR39" s="564"/>
      <c r="CS39" s="564"/>
      <c r="CT39" s="564"/>
      <c r="CU39" s="564"/>
      <c r="CV39" s="564"/>
      <c r="CW39" s="564"/>
      <c r="CX39" s="564"/>
      <c r="CY39" s="564"/>
      <c r="CZ39" s="564"/>
      <c r="DA39" s="564"/>
      <c r="DB39" s="564"/>
      <c r="DC39" s="564"/>
      <c r="DD39" s="564"/>
      <c r="DE39" s="564"/>
      <c r="DF39" s="59"/>
      <c r="DG39" s="59"/>
      <c r="DH39" s="59"/>
      <c r="DI39" s="59"/>
      <c r="DJ39" s="59"/>
      <c r="DK39" s="59"/>
      <c r="DL39" s="59"/>
      <c r="DM39" s="59"/>
    </row>
    <row r="40" spans="2:117" ht="11.25" customHeight="1">
      <c r="B40" s="103"/>
      <c r="C40" s="103"/>
      <c r="D40" s="10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</row>
    <row r="41" spans="2:117" ht="11.25" customHeight="1">
      <c r="B41" s="103"/>
      <c r="C41" s="103"/>
      <c r="D41" s="10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</row>
    <row r="42" spans="2:117" ht="26.25" customHeight="1">
      <c r="B42" s="103"/>
      <c r="C42" s="103"/>
      <c r="D42" s="10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</row>
    <row r="43" spans="2:117" ht="11.25" customHeight="1">
      <c r="B43" s="103"/>
      <c r="C43" s="103"/>
      <c r="D43" s="10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</row>
    <row r="44" spans="2:117" ht="12" customHeight="1">
      <c r="B44" s="103"/>
      <c r="C44" s="103"/>
      <c r="D44" s="103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9"/>
      <c r="AZ44" s="59"/>
      <c r="BA44" s="59"/>
      <c r="BB44" s="59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</row>
    <row r="45" spans="2:117" ht="12" customHeight="1">
      <c r="B45" s="204"/>
      <c r="C45" s="204"/>
      <c r="D45" s="204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9"/>
      <c r="AZ45" s="59"/>
      <c r="BA45" s="59"/>
      <c r="BB45" s="59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</row>
    <row r="46" spans="2:117" ht="12" customHeight="1">
      <c r="B46" s="103"/>
      <c r="C46" s="103"/>
      <c r="D46" s="10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9"/>
      <c r="AZ46" s="59"/>
      <c r="BA46" s="59"/>
      <c r="BB46" s="59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</row>
    <row r="47" spans="2:117" ht="12" customHeight="1">
      <c r="B47" s="103"/>
      <c r="C47" s="103"/>
      <c r="D47" s="10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9"/>
      <c r="AZ47" s="59"/>
      <c r="BA47" s="59"/>
      <c r="BB47" s="59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</row>
    <row r="48" spans="2:117" ht="11.25" customHeight="1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59"/>
      <c r="AZ48" s="59"/>
      <c r="BA48" s="59"/>
      <c r="BB48" s="59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</row>
    <row r="49" spans="2:117" ht="11.25" customHeight="1" hidden="1">
      <c r="B49" s="592"/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592"/>
      <c r="AA49" s="592"/>
      <c r="AB49" s="592"/>
      <c r="AC49" s="592"/>
      <c r="AD49" s="592"/>
      <c r="AE49" s="592"/>
      <c r="AF49" s="592"/>
      <c r="AG49" s="592"/>
      <c r="AH49" s="592"/>
      <c r="AI49" s="592"/>
      <c r="AJ49" s="592"/>
      <c r="AK49" s="592"/>
      <c r="AL49" s="592"/>
      <c r="AM49" s="592"/>
      <c r="AN49" s="592"/>
      <c r="AO49" s="592"/>
      <c r="AP49" s="592"/>
      <c r="AQ49" s="592"/>
      <c r="AR49" s="592"/>
      <c r="AS49" s="592"/>
      <c r="AT49" s="592"/>
      <c r="AU49" s="592"/>
      <c r="AV49" s="592"/>
      <c r="AW49" s="592"/>
      <c r="AX49" s="592"/>
      <c r="AY49" s="59"/>
      <c r="AZ49" s="59"/>
      <c r="BA49" s="59"/>
      <c r="BB49" s="59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</row>
    <row r="50" spans="2:117" ht="11.25" customHeight="1" hidden="1"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  <c r="AL50" s="430"/>
      <c r="AM50" s="430"/>
      <c r="AN50" s="430"/>
      <c r="AO50" s="430"/>
      <c r="AP50" s="430"/>
      <c r="AQ50" s="430"/>
      <c r="AR50" s="430"/>
      <c r="AS50" s="430"/>
      <c r="AT50" s="430"/>
      <c r="AU50" s="430"/>
      <c r="AV50" s="430"/>
      <c r="AW50" s="430"/>
      <c r="AX50" s="430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</row>
    <row r="51" spans="2:117" ht="10.5" customHeight="1" hidden="1"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3"/>
      <c r="AE51" s="593"/>
      <c r="AF51" s="593"/>
      <c r="AG51" s="593"/>
      <c r="AH51" s="593"/>
      <c r="AI51" s="593"/>
      <c r="AJ51" s="593"/>
      <c r="AK51" s="593"/>
      <c r="AL51" s="593"/>
      <c r="AM51" s="593"/>
      <c r="AN51" s="593"/>
      <c r="AO51" s="593"/>
      <c r="AP51" s="593"/>
      <c r="AQ51" s="593"/>
      <c r="AR51" s="593"/>
      <c r="AS51" s="593"/>
      <c r="AT51" s="593"/>
      <c r="AU51" s="593"/>
      <c r="AV51" s="593"/>
      <c r="AW51" s="593"/>
      <c r="AX51" s="593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</row>
    <row r="52" spans="2:117" ht="14.25">
      <c r="B52" s="592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592"/>
      <c r="Z52" s="592"/>
      <c r="AA52" s="592"/>
      <c r="AB52" s="592"/>
      <c r="AC52" s="592"/>
      <c r="AD52" s="592"/>
      <c r="AE52" s="592"/>
      <c r="AF52" s="592"/>
      <c r="AG52" s="592"/>
      <c r="AH52" s="592"/>
      <c r="AI52" s="592"/>
      <c r="AJ52" s="592"/>
      <c r="AK52" s="592"/>
      <c r="AL52" s="592"/>
      <c r="AM52" s="592"/>
      <c r="AN52" s="592"/>
      <c r="AO52" s="592"/>
      <c r="AP52" s="592"/>
      <c r="AQ52" s="592"/>
      <c r="AR52" s="592"/>
      <c r="AS52" s="592"/>
      <c r="AT52" s="592"/>
      <c r="AU52" s="592"/>
      <c r="AV52" s="592"/>
      <c r="AW52" s="592"/>
      <c r="AX52" s="592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</row>
    <row r="53" spans="2:117" ht="16.5" customHeight="1">
      <c r="B53" s="187" t="s">
        <v>105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59"/>
      <c r="DG53" s="59"/>
      <c r="DH53" s="59"/>
      <c r="DI53" s="59"/>
      <c r="DJ53" s="59"/>
      <c r="DK53" s="59"/>
      <c r="DL53" s="59"/>
      <c r="DM53" s="59"/>
    </row>
    <row r="54" spans="2:117" ht="14.25">
      <c r="B54" s="103"/>
      <c r="C54" s="103"/>
      <c r="D54" s="10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8" t="s">
        <v>106</v>
      </c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8" t="s">
        <v>138</v>
      </c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</row>
    <row r="55" spans="2:117" ht="14.25">
      <c r="B55" s="103"/>
      <c r="C55" s="103"/>
      <c r="D55" s="10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4" t="s">
        <v>67</v>
      </c>
      <c r="AA55" s="594"/>
      <c r="AB55" s="594"/>
      <c r="AC55" s="594"/>
      <c r="AD55" s="594"/>
      <c r="AE55" s="594"/>
      <c r="AF55" s="594"/>
      <c r="AG55" s="594"/>
      <c r="AH55" s="594"/>
      <c r="AI55" s="594"/>
      <c r="AJ55" s="594"/>
      <c r="AK55" s="594"/>
      <c r="AL55" s="594"/>
      <c r="AM55" s="594"/>
      <c r="AN55" s="594"/>
      <c r="AO55" s="594"/>
      <c r="AP55" s="594"/>
      <c r="AQ55" s="594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4" t="s">
        <v>108</v>
      </c>
      <c r="BP55" s="594"/>
      <c r="BQ55" s="594"/>
      <c r="BR55" s="594"/>
      <c r="BS55" s="594"/>
      <c r="BT55" s="594"/>
      <c r="BU55" s="594"/>
      <c r="BV55" s="594"/>
      <c r="BW55" s="594"/>
      <c r="BX55" s="594"/>
      <c r="BY55" s="594"/>
      <c r="BZ55" s="594"/>
      <c r="CA55" s="594"/>
      <c r="CB55" s="594"/>
      <c r="CC55" s="594"/>
      <c r="CD55" s="594"/>
      <c r="CE55" s="594"/>
      <c r="CF55" s="594"/>
      <c r="CG55" s="594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</row>
    <row r="60" spans="2:109" s="203" customFormat="1" ht="12.7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</row>
    <row r="61" spans="2:109" s="203" customFormat="1" ht="14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</row>
    <row r="64" spans="2:109" s="203" customFormat="1" ht="15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</row>
    <row r="65" ht="3" customHeight="1"/>
  </sheetData>
  <sheetProtection selectLockedCells="1" selectUnlockedCells="1"/>
  <mergeCells count="155"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CX3:DC3"/>
    <mergeCell ref="DD3:DF3"/>
    <mergeCell ref="DG3:DI3"/>
    <mergeCell ref="DJ3:DL3"/>
    <mergeCell ref="AH5:AJ5"/>
    <mergeCell ref="AK5:AM5"/>
    <mergeCell ref="AN5:AP5"/>
    <mergeCell ref="AQ5:AS5"/>
    <mergeCell ref="AT5:AV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BP6:BR6"/>
    <mergeCell ref="BS6:BU6"/>
    <mergeCell ref="BV6:BX6"/>
    <mergeCell ref="BY6:CA6"/>
    <mergeCell ref="CB6:CD6"/>
    <mergeCell ref="CE6:CG6"/>
    <mergeCell ref="CH6:CJ6"/>
    <mergeCell ref="CK6:CM6"/>
    <mergeCell ref="CN6:CP6"/>
    <mergeCell ref="CQ6:CS6"/>
    <mergeCell ref="B7:DE7"/>
    <mergeCell ref="B8:DE8"/>
    <mergeCell ref="BW9:CT9"/>
    <mergeCell ref="CU9:DE9"/>
    <mergeCell ref="B10:BD10"/>
    <mergeCell ref="BE10:BM10"/>
    <mergeCell ref="BN10:CE10"/>
    <mergeCell ref="CF10:DE10"/>
    <mergeCell ref="B11:BD11"/>
    <mergeCell ref="BE11:BM11"/>
    <mergeCell ref="BN11:CE11"/>
    <mergeCell ref="CF11:DE11"/>
    <mergeCell ref="C12:BD12"/>
    <mergeCell ref="BE12:BM12"/>
    <mergeCell ref="BN12:CE12"/>
    <mergeCell ref="CF12:DE12"/>
    <mergeCell ref="C13:BD13"/>
    <mergeCell ref="BE13:BM14"/>
    <mergeCell ref="BN13:CE14"/>
    <mergeCell ref="CF13:DE14"/>
    <mergeCell ref="C14:BD14"/>
    <mergeCell ref="C15:BD15"/>
    <mergeCell ref="BE15:BM15"/>
    <mergeCell ref="BN15:CE15"/>
    <mergeCell ref="CF15:DE15"/>
    <mergeCell ref="C16:BD16"/>
    <mergeCell ref="BE16:BM16"/>
    <mergeCell ref="BN16:CE16"/>
    <mergeCell ref="CF16:DE16"/>
    <mergeCell ref="C17:BD17"/>
    <mergeCell ref="BE17:BM18"/>
    <mergeCell ref="BN17:CE18"/>
    <mergeCell ref="CF17:DE18"/>
    <mergeCell ref="C18:BD18"/>
    <mergeCell ref="C19:BD19"/>
    <mergeCell ref="BE19:BM19"/>
    <mergeCell ref="BN19:CE19"/>
    <mergeCell ref="CF19:DE19"/>
    <mergeCell ref="C20:BD20"/>
    <mergeCell ref="BE20:BM20"/>
    <mergeCell ref="BN20:CE20"/>
    <mergeCell ref="CF20:DE20"/>
    <mergeCell ref="C21:BD21"/>
    <mergeCell ref="BE21:BM22"/>
    <mergeCell ref="BN21:CE22"/>
    <mergeCell ref="CF21:DE22"/>
    <mergeCell ref="C22:BD22"/>
    <mergeCell ref="C23:BD23"/>
    <mergeCell ref="BE23:BM23"/>
    <mergeCell ref="BN23:CE23"/>
    <mergeCell ref="CF23:DE23"/>
    <mergeCell ref="C24:BD24"/>
    <mergeCell ref="BE24:BM24"/>
    <mergeCell ref="BN24:CE24"/>
    <mergeCell ref="CF24:DE24"/>
    <mergeCell ref="B27:DE27"/>
    <mergeCell ref="B28:DE28"/>
    <mergeCell ref="CU29:DE29"/>
    <mergeCell ref="B30:BD30"/>
    <mergeCell ref="BE30:BM30"/>
    <mergeCell ref="BN30:DE30"/>
    <mergeCell ref="B31:BD31"/>
    <mergeCell ref="BE31:BM31"/>
    <mergeCell ref="BN31:DE31"/>
    <mergeCell ref="C32:BD32"/>
    <mergeCell ref="BE32:BM32"/>
    <mergeCell ref="BN32:DE32"/>
    <mergeCell ref="C33:BD33"/>
    <mergeCell ref="BE33:BM33"/>
    <mergeCell ref="BN33:DE33"/>
    <mergeCell ref="C34:BD34"/>
    <mergeCell ref="BE34:BM34"/>
    <mergeCell ref="BN34:DE34"/>
    <mergeCell ref="C35:BD35"/>
    <mergeCell ref="BE35:BM35"/>
    <mergeCell ref="BN35:DE35"/>
    <mergeCell ref="C36:BD36"/>
    <mergeCell ref="BE36:BM36"/>
    <mergeCell ref="BN36:DE36"/>
    <mergeCell ref="C37:BD37"/>
    <mergeCell ref="BE37:BM39"/>
    <mergeCell ref="BN37:DE39"/>
    <mergeCell ref="C38:BD38"/>
    <mergeCell ref="C39:BD39"/>
    <mergeCell ref="AG44:AX44"/>
    <mergeCell ref="BC44:CH44"/>
    <mergeCell ref="AG45:AX45"/>
    <mergeCell ref="BC45:CH45"/>
    <mergeCell ref="AG46:AX46"/>
    <mergeCell ref="BC46:CH46"/>
    <mergeCell ref="AG47:AX47"/>
    <mergeCell ref="BC47:CH47"/>
    <mergeCell ref="B48:AX48"/>
    <mergeCell ref="BC48:CH48"/>
    <mergeCell ref="B49:AX49"/>
    <mergeCell ref="BC49:CH49"/>
    <mergeCell ref="B50:AX50"/>
    <mergeCell ref="B51:AX51"/>
    <mergeCell ref="B52:AX52"/>
    <mergeCell ref="B53:DE53"/>
    <mergeCell ref="Z54:AQ54"/>
    <mergeCell ref="BO54:CG54"/>
    <mergeCell ref="Z55:AQ55"/>
    <mergeCell ref="BO55:CG55"/>
  </mergeCells>
  <printOptions/>
  <pageMargins left="0.43333333333333335" right="0.19652777777777777" top="0.7479166666666666" bottom="0.5902777777777778" header="0.5118055555555555" footer="0.5118055555555555"/>
  <pageSetup fitToHeight="1" fitToWidth="1" horizontalDpi="300" verticalDpi="300" orientation="portrait" paperSize="9"/>
  <headerFooter alignWithMargins="0">
    <oddHeader>&amp;C13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J56"/>
  <sheetViews>
    <sheetView zoomScaleSheetLayoutView="100" workbookViewId="0" topLeftCell="A1">
      <selection activeCell="C3" sqref="C3"/>
    </sheetView>
  </sheetViews>
  <sheetFormatPr defaultColWidth="1.00390625" defaultRowHeight="12.75"/>
  <cols>
    <col min="1" max="1" width="4.75390625" style="102" customWidth="1"/>
    <col min="2" max="25" width="0.875" style="102" customWidth="1"/>
    <col min="26" max="26" width="2.25390625" style="102" customWidth="1"/>
    <col min="27" max="35" width="0.875" style="102" customWidth="1"/>
    <col min="36" max="36" width="2.125" style="102" customWidth="1"/>
    <col min="37" max="40" width="0.875" style="102" customWidth="1"/>
    <col min="41" max="41" width="1.25" style="102" customWidth="1"/>
    <col min="42" max="81" width="0.875" style="102" customWidth="1"/>
    <col min="82" max="82" width="5.625" style="102" customWidth="1"/>
    <col min="83" max="90" width="0.875" style="102" customWidth="1"/>
    <col min="91" max="91" width="3.875" style="102" customWidth="1"/>
    <col min="92" max="95" width="0.875" style="102" customWidth="1"/>
    <col min="96" max="96" width="2.00390625" style="102" customWidth="1"/>
    <col min="97" max="16384" width="0.875" style="102" customWidth="1"/>
  </cols>
  <sheetData>
    <row r="2" spans="2:114" ht="3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</row>
    <row r="3" spans="2:114" s="104" customFormat="1" ht="23.25" customHeight="1">
      <c r="B3" s="105"/>
      <c r="C3" s="15" t="s">
        <v>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>
        <f>Титул!AI11</f>
        <v>7</v>
      </c>
      <c r="AI3" s="16"/>
      <c r="AJ3" s="16"/>
      <c r="AK3" s="16">
        <f>Титул!AL11</f>
        <v>8</v>
      </c>
      <c r="AL3" s="16"/>
      <c r="AM3" s="16"/>
      <c r="AN3" s="16">
        <f>Титул!AO11</f>
        <v>4</v>
      </c>
      <c r="AO3" s="16"/>
      <c r="AP3" s="16"/>
      <c r="AQ3" s="16">
        <f>Титул!AR11</f>
        <v>2</v>
      </c>
      <c r="AR3" s="16"/>
      <c r="AS3" s="16"/>
      <c r="AT3" s="16">
        <f>Титул!AU11</f>
        <v>2</v>
      </c>
      <c r="AU3" s="16"/>
      <c r="AV3" s="16"/>
      <c r="AW3" s="16">
        <f>Титул!AX11</f>
        <v>2</v>
      </c>
      <c r="AX3" s="16"/>
      <c r="AY3" s="16"/>
      <c r="AZ3" s="16">
        <f>Титул!BA11</f>
        <v>2</v>
      </c>
      <c r="BA3" s="16"/>
      <c r="BB3" s="16"/>
      <c r="BC3" s="16">
        <f>Титул!BD11</f>
        <v>2</v>
      </c>
      <c r="BD3" s="16"/>
      <c r="BE3" s="16"/>
      <c r="BF3" s="16">
        <f>Титул!BG11</f>
        <v>2</v>
      </c>
      <c r="BG3" s="16"/>
      <c r="BH3" s="16"/>
      <c r="BI3" s="16">
        <f>Титул!BJ11</f>
        <v>2</v>
      </c>
      <c r="BJ3" s="16"/>
      <c r="BK3" s="16"/>
      <c r="BL3" s="17" t="s">
        <v>9</v>
      </c>
      <c r="BM3" s="17"/>
      <c r="BN3" s="17"/>
      <c r="BO3" s="16" t="str">
        <f>Титул!BP11</f>
        <v> </v>
      </c>
      <c r="BP3" s="16"/>
      <c r="BQ3" s="16"/>
      <c r="BR3" s="16" t="str">
        <f>Титул!BS11</f>
        <v> </v>
      </c>
      <c r="BS3" s="16"/>
      <c r="BT3" s="16"/>
      <c r="BU3" s="16" t="str">
        <f>Титул!BV11</f>
        <v> </v>
      </c>
      <c r="BV3" s="16"/>
      <c r="BW3" s="16"/>
      <c r="BX3" s="16" t="str">
        <f>Титул!BY11</f>
        <v> </v>
      </c>
      <c r="BY3" s="16"/>
      <c r="BZ3" s="16"/>
      <c r="CA3" s="16" t="str">
        <f>Титул!CB11</f>
        <v> </v>
      </c>
      <c r="CB3" s="16"/>
      <c r="CC3" s="16"/>
      <c r="CD3" s="16" t="str">
        <f>Титул!CE11</f>
        <v> </v>
      </c>
      <c r="CE3" s="16"/>
      <c r="CF3" s="16"/>
      <c r="CG3" s="16" t="str">
        <f>Титул!CH11</f>
        <v> </v>
      </c>
      <c r="CH3" s="16"/>
      <c r="CI3" s="16"/>
      <c r="CJ3" s="16" t="str">
        <f>Титул!CK11</f>
        <v> </v>
      </c>
      <c r="CK3" s="16"/>
      <c r="CL3" s="16"/>
      <c r="CM3" s="16" t="str">
        <f>Титул!CN11</f>
        <v> </v>
      </c>
      <c r="CN3" s="16"/>
      <c r="CO3" s="16"/>
      <c r="CP3" s="16" t="str">
        <f>Титул!CQ11</f>
        <v> </v>
      </c>
      <c r="CQ3" s="16"/>
      <c r="CR3" s="16"/>
      <c r="CS3" s="18"/>
      <c r="CT3" s="18"/>
      <c r="CU3" s="106" t="s">
        <v>47</v>
      </c>
      <c r="CV3" s="18"/>
      <c r="CW3" s="107"/>
      <c r="CX3" s="107"/>
      <c r="CY3" s="106"/>
      <c r="CZ3" s="106"/>
      <c r="DA3" s="16">
        <v>0</v>
      </c>
      <c r="DB3" s="16"/>
      <c r="DC3" s="16"/>
      <c r="DD3" s="16">
        <v>0</v>
      </c>
      <c r="DE3" s="16"/>
      <c r="DF3" s="16"/>
      <c r="DG3" s="16">
        <v>2</v>
      </c>
      <c r="DH3" s="16"/>
      <c r="DI3" s="16"/>
      <c r="DJ3" s="108"/>
    </row>
    <row r="4" spans="2:114" s="104" customFormat="1" ht="5.25" customHeight="1">
      <c r="B4" s="10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9"/>
      <c r="BI4" s="109"/>
      <c r="BJ4" s="109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8"/>
    </row>
    <row r="5" spans="2:114" s="104" customFormat="1" ht="18.75" customHeight="1">
      <c r="B5" s="105"/>
      <c r="C5" s="20" t="s">
        <v>12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6">
        <f>Титул!AI13</f>
        <v>7</v>
      </c>
      <c r="AI5" s="16"/>
      <c r="AJ5" s="16"/>
      <c r="AK5" s="16">
        <f>Титул!AL13</f>
        <v>7</v>
      </c>
      <c r="AL5" s="16"/>
      <c r="AM5" s="16"/>
      <c r="AN5" s="16">
        <f>Титул!AO13</f>
        <v>4</v>
      </c>
      <c r="AO5" s="16"/>
      <c r="AP5" s="16"/>
      <c r="AQ5" s="16">
        <f>Титул!AR13</f>
        <v>2</v>
      </c>
      <c r="AR5" s="16"/>
      <c r="AS5" s="16"/>
      <c r="AT5" s="16">
        <f>Титул!AU13</f>
        <v>3</v>
      </c>
      <c r="AU5" s="16"/>
      <c r="AV5" s="16"/>
      <c r="AW5" s="107"/>
      <c r="AX5" s="107"/>
      <c r="AY5" s="107"/>
      <c r="AZ5" s="107"/>
      <c r="BA5" s="107"/>
      <c r="BB5" s="107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8"/>
    </row>
    <row r="6" spans="2:114" s="104" customFormat="1" ht="11.25" customHeight="1">
      <c r="B6" s="105"/>
      <c r="C6" s="20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07"/>
      <c r="AX6" s="107"/>
      <c r="AY6" s="107"/>
      <c r="AZ6" s="107"/>
      <c r="BA6" s="107"/>
      <c r="BB6" s="107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8"/>
    </row>
    <row r="7" spans="2:114" s="111" customFormat="1" ht="13.5" customHeight="1">
      <c r="B7" s="112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57"/>
      <c r="DG7" s="57"/>
      <c r="DH7" s="57"/>
      <c r="DI7" s="57"/>
      <c r="DJ7" s="113"/>
    </row>
    <row r="8" spans="2:114" s="111" customFormat="1" ht="13.5" customHeight="1">
      <c r="B8" s="112" t="s">
        <v>70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57"/>
      <c r="DG8" s="57"/>
      <c r="DH8" s="57"/>
      <c r="DI8" s="57"/>
      <c r="DJ8" s="113"/>
    </row>
    <row r="9" spans="2:114" s="111" customFormat="1" ht="13.5" customHeight="1">
      <c r="B9" s="112" t="s">
        <v>71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57"/>
      <c r="DG9" s="57"/>
      <c r="DH9" s="57"/>
      <c r="DI9" s="57"/>
      <c r="DJ9" s="113"/>
    </row>
    <row r="10" spans="2:114" s="114" customFormat="1" ht="5.25" customHeight="1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6"/>
      <c r="CU10" s="116"/>
      <c r="CV10" s="116"/>
      <c r="CW10" s="118"/>
      <c r="CX10" s="118"/>
      <c r="CY10" s="118"/>
      <c r="CZ10" s="118"/>
      <c r="DA10" s="118"/>
      <c r="DB10" s="118"/>
      <c r="DC10" s="118"/>
      <c r="DD10" s="118"/>
      <c r="DE10" s="118"/>
      <c r="DF10" s="116"/>
      <c r="DG10" s="116"/>
      <c r="DH10" s="116"/>
      <c r="DI10" s="116"/>
      <c r="DJ10" s="115"/>
    </row>
    <row r="11" spans="2:114" ht="14.25" customHeight="1">
      <c r="B11" s="119" t="s">
        <v>72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59"/>
      <c r="DG11" s="59"/>
      <c r="DH11" s="59"/>
      <c r="DI11" s="59"/>
      <c r="DJ11" s="103"/>
    </row>
    <row r="12" spans="2:114" ht="12" customHeight="1">
      <c r="B12" s="119" t="s">
        <v>73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59"/>
      <c r="DG12" s="59"/>
      <c r="DH12" s="59"/>
      <c r="DI12" s="59"/>
      <c r="DJ12" s="103"/>
    </row>
    <row r="13" spans="2:114" ht="18.75" customHeight="1">
      <c r="B13" s="103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116"/>
      <c r="BX13" s="120" t="s">
        <v>74</v>
      </c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59"/>
      <c r="CT13" s="59"/>
      <c r="CU13" s="121" t="s">
        <v>75</v>
      </c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59"/>
      <c r="DG13" s="59"/>
      <c r="DH13" s="59"/>
      <c r="DI13" s="59"/>
      <c r="DJ13" s="103"/>
    </row>
    <row r="14" spans="2:114" s="122" customFormat="1" ht="31.5" customHeight="1">
      <c r="B14" s="123" t="s">
        <v>76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4" t="s">
        <v>77</v>
      </c>
      <c r="AL14" s="124"/>
      <c r="AM14" s="124"/>
      <c r="AN14" s="124"/>
      <c r="AO14" s="124"/>
      <c r="AP14" s="125" t="s">
        <v>78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6"/>
      <c r="BD14" s="126"/>
      <c r="BE14" s="124" t="s">
        <v>76</v>
      </c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 t="s">
        <v>77</v>
      </c>
      <c r="CO14" s="124"/>
      <c r="CP14" s="124"/>
      <c r="CQ14" s="124"/>
      <c r="CR14" s="124"/>
      <c r="CS14" s="125" t="s">
        <v>78</v>
      </c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4"/>
      <c r="DG14" s="14"/>
      <c r="DH14" s="14"/>
      <c r="DI14" s="14"/>
      <c r="DJ14" s="127"/>
    </row>
    <row r="15" spans="2:114" s="122" customFormat="1" ht="12" customHeight="1">
      <c r="B15" s="128">
        <v>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9">
        <v>2</v>
      </c>
      <c r="AL15" s="129"/>
      <c r="AM15" s="129"/>
      <c r="AN15" s="129"/>
      <c r="AO15" s="129"/>
      <c r="AP15" s="130">
        <v>3</v>
      </c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07"/>
      <c r="BD15" s="107"/>
      <c r="BE15" s="130">
        <v>1</v>
      </c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29">
        <v>2</v>
      </c>
      <c r="CO15" s="129"/>
      <c r="CP15" s="129"/>
      <c r="CQ15" s="129"/>
      <c r="CR15" s="129"/>
      <c r="CS15" s="130">
        <v>3</v>
      </c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4"/>
      <c r="DG15" s="14"/>
      <c r="DH15" s="14"/>
      <c r="DI15" s="14"/>
      <c r="DJ15" s="127"/>
    </row>
    <row r="16" spans="2:114" s="122" customFormat="1" ht="21.75" customHeight="1">
      <c r="B16" s="131"/>
      <c r="C16" s="132" t="s">
        <v>79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3">
        <v>1</v>
      </c>
      <c r="AL16" s="133"/>
      <c r="AM16" s="133"/>
      <c r="AN16" s="133"/>
      <c r="AO16" s="133"/>
      <c r="AP16" s="134">
        <v>32.57</v>
      </c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07"/>
      <c r="BD16" s="107"/>
      <c r="BE16" s="135"/>
      <c r="BF16" s="136" t="s">
        <v>80</v>
      </c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7">
        <v>12</v>
      </c>
      <c r="CO16" s="137"/>
      <c r="CP16" s="137"/>
      <c r="CQ16" s="137"/>
      <c r="CR16" s="137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4"/>
      <c r="DG16" s="14"/>
      <c r="DH16" s="14"/>
      <c r="DI16" s="14"/>
      <c r="DJ16" s="127"/>
    </row>
    <row r="17" spans="2:114" s="122" customFormat="1" ht="15.75" customHeight="1">
      <c r="B17" s="138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3"/>
      <c r="AL17" s="133"/>
      <c r="AM17" s="133"/>
      <c r="AN17" s="133"/>
      <c r="AO17" s="133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07"/>
      <c r="BD17" s="107"/>
      <c r="BE17" s="139"/>
      <c r="BF17" s="140" t="s">
        <v>81</v>
      </c>
      <c r="BG17" s="140"/>
      <c r="BH17" s="140"/>
      <c r="BI17" s="140"/>
      <c r="BJ17" s="140"/>
      <c r="BK17" s="140"/>
      <c r="BL17" s="141"/>
      <c r="BM17" s="142" t="s">
        <v>82</v>
      </c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37">
        <v>13</v>
      </c>
      <c r="CO17" s="137"/>
      <c r="CP17" s="137"/>
      <c r="CQ17" s="137"/>
      <c r="CR17" s="137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4"/>
      <c r="DG17" s="14"/>
      <c r="DH17" s="14"/>
      <c r="DI17" s="14"/>
      <c r="DJ17" s="127"/>
    </row>
    <row r="18" spans="2:114" s="122" customFormat="1" ht="11.25" customHeight="1">
      <c r="B18" s="138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3"/>
      <c r="AL18" s="133"/>
      <c r="AM18" s="133"/>
      <c r="AN18" s="133"/>
      <c r="AO18" s="133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07"/>
      <c r="BD18" s="107"/>
      <c r="BE18" s="143"/>
      <c r="BF18" s="140"/>
      <c r="BG18" s="140"/>
      <c r="BH18" s="140"/>
      <c r="BI18" s="140"/>
      <c r="BJ18" s="140"/>
      <c r="BK18" s="140"/>
      <c r="BL18" s="144"/>
      <c r="BM18" s="145" t="s">
        <v>83</v>
      </c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37">
        <v>14</v>
      </c>
      <c r="CO18" s="137"/>
      <c r="CP18" s="137"/>
      <c r="CQ18" s="137"/>
      <c r="CR18" s="137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4"/>
      <c r="DG18" s="14"/>
      <c r="DH18" s="14"/>
      <c r="DI18" s="14"/>
      <c r="DJ18" s="127"/>
    </row>
    <row r="19" spans="2:114" s="122" customFormat="1" ht="11.25" customHeight="1">
      <c r="B19" s="146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3"/>
      <c r="AL19" s="133"/>
      <c r="AM19" s="133"/>
      <c r="AN19" s="133"/>
      <c r="AO19" s="133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07"/>
      <c r="BD19" s="107"/>
      <c r="BE19" s="147"/>
      <c r="BF19" s="140"/>
      <c r="BG19" s="140"/>
      <c r="BH19" s="140"/>
      <c r="BI19" s="140"/>
      <c r="BJ19" s="140"/>
      <c r="BK19" s="140"/>
      <c r="BL19" s="148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37"/>
      <c r="CO19" s="137"/>
      <c r="CP19" s="137"/>
      <c r="CQ19" s="137"/>
      <c r="CR19" s="137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4"/>
      <c r="DG19" s="14"/>
      <c r="DH19" s="14"/>
      <c r="DI19" s="14"/>
      <c r="DJ19" s="127"/>
    </row>
    <row r="20" spans="2:114" s="122" customFormat="1" ht="20.25" customHeight="1">
      <c r="B20" s="149"/>
      <c r="C20" s="145" t="s">
        <v>84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30">
        <v>2</v>
      </c>
      <c r="AL20" s="130"/>
      <c r="AM20" s="130"/>
      <c r="AN20" s="130"/>
      <c r="AO20" s="130"/>
      <c r="AP20" s="150">
        <f>AA21+AA22</f>
        <v>1704.3925</v>
      </c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07"/>
      <c r="BD20" s="107"/>
      <c r="BE20" s="141"/>
      <c r="BF20" s="145" t="s">
        <v>85</v>
      </c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30">
        <v>15</v>
      </c>
      <c r="CO20" s="130"/>
      <c r="CP20" s="130"/>
      <c r="CQ20" s="130"/>
      <c r="CR20" s="130"/>
      <c r="CS20" s="134">
        <f>CE21+CE22</f>
        <v>518.32</v>
      </c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4"/>
      <c r="DG20" s="14"/>
      <c r="DH20" s="14"/>
      <c r="DI20" s="14"/>
      <c r="DJ20" s="127"/>
    </row>
    <row r="21" spans="2:114" s="122" customFormat="1" ht="28.5" customHeight="1">
      <c r="B21" s="149"/>
      <c r="C21" s="142" t="s">
        <v>86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51">
        <v>1687.21</v>
      </c>
      <c r="AB21" s="151"/>
      <c r="AC21" s="151"/>
      <c r="AD21" s="151"/>
      <c r="AE21" s="151"/>
      <c r="AF21" s="151"/>
      <c r="AG21" s="151"/>
      <c r="AH21" s="151"/>
      <c r="AI21" s="151"/>
      <c r="AJ21" s="151"/>
      <c r="AK21" s="130"/>
      <c r="AL21" s="130"/>
      <c r="AM21" s="130"/>
      <c r="AN21" s="130"/>
      <c r="AO21" s="13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07"/>
      <c r="BD21" s="107"/>
      <c r="BE21" s="139"/>
      <c r="BF21" s="152" t="s">
        <v>86</v>
      </c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34">
        <v>518.32</v>
      </c>
      <c r="CF21" s="134"/>
      <c r="CG21" s="134"/>
      <c r="CH21" s="134"/>
      <c r="CI21" s="134"/>
      <c r="CJ21" s="134"/>
      <c r="CK21" s="134"/>
      <c r="CL21" s="134"/>
      <c r="CM21" s="134"/>
      <c r="CN21" s="130"/>
      <c r="CO21" s="130"/>
      <c r="CP21" s="130"/>
      <c r="CQ21" s="130"/>
      <c r="CR21" s="130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4"/>
      <c r="DG21" s="14"/>
      <c r="DH21" s="14"/>
      <c r="DI21" s="14"/>
      <c r="DJ21" s="127"/>
    </row>
    <row r="22" spans="2:114" s="122" customFormat="1" ht="27.75" customHeight="1">
      <c r="B22" s="138"/>
      <c r="C22" s="142" t="s">
        <v>87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50">
        <f>AA23+AA24+AA25</f>
        <v>17.182499999999997</v>
      </c>
      <c r="AB22" s="150"/>
      <c r="AC22" s="150"/>
      <c r="AD22" s="150"/>
      <c r="AE22" s="150"/>
      <c r="AF22" s="150"/>
      <c r="AG22" s="150"/>
      <c r="AH22" s="150"/>
      <c r="AI22" s="150"/>
      <c r="AJ22" s="150"/>
      <c r="AK22" s="130"/>
      <c r="AL22" s="130"/>
      <c r="AM22" s="130"/>
      <c r="AN22" s="130"/>
      <c r="AO22" s="13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07"/>
      <c r="BD22" s="107"/>
      <c r="BE22" s="135"/>
      <c r="BF22" s="142" t="s">
        <v>87</v>
      </c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34">
        <f>CE23+CE24+CE25</f>
        <v>0</v>
      </c>
      <c r="CF22" s="134"/>
      <c r="CG22" s="134"/>
      <c r="CH22" s="134"/>
      <c r="CI22" s="134"/>
      <c r="CJ22" s="134"/>
      <c r="CK22" s="134"/>
      <c r="CL22" s="134"/>
      <c r="CM22" s="134"/>
      <c r="CN22" s="130"/>
      <c r="CO22" s="130"/>
      <c r="CP22" s="130"/>
      <c r="CQ22" s="130"/>
      <c r="CR22" s="130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4"/>
      <c r="DG22" s="14"/>
      <c r="DH22" s="14"/>
      <c r="DI22" s="14"/>
      <c r="DJ22" s="127"/>
    </row>
    <row r="23" spans="2:114" s="122" customFormat="1" ht="18.75" customHeight="1">
      <c r="B23" s="149"/>
      <c r="C23" s="153" t="s">
        <v>88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>
        <f>'таб.3'!BV17*0.029</f>
        <v>17.182499999999997</v>
      </c>
      <c r="AB23" s="154"/>
      <c r="AC23" s="154"/>
      <c r="AD23" s="154"/>
      <c r="AE23" s="154"/>
      <c r="AF23" s="154"/>
      <c r="AG23" s="154"/>
      <c r="AH23" s="154"/>
      <c r="AI23" s="154"/>
      <c r="AJ23" s="154"/>
      <c r="AK23" s="130"/>
      <c r="AL23" s="130"/>
      <c r="AM23" s="130"/>
      <c r="AN23" s="130"/>
      <c r="AO23" s="13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07"/>
      <c r="BD23" s="107"/>
      <c r="BE23" s="135"/>
      <c r="BF23" s="153" t="s">
        <v>88</v>
      </c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5">
        <v>0</v>
      </c>
      <c r="CF23" s="155"/>
      <c r="CG23" s="155"/>
      <c r="CH23" s="155"/>
      <c r="CI23" s="155"/>
      <c r="CJ23" s="155"/>
      <c r="CK23" s="155"/>
      <c r="CL23" s="155"/>
      <c r="CM23" s="155"/>
      <c r="CN23" s="130"/>
      <c r="CO23" s="130"/>
      <c r="CP23" s="130"/>
      <c r="CQ23" s="130"/>
      <c r="CR23" s="130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4"/>
      <c r="DG23" s="14"/>
      <c r="DH23" s="14"/>
      <c r="DI23" s="14"/>
      <c r="DJ23" s="127"/>
    </row>
    <row r="24" spans="2:114" s="122" customFormat="1" ht="21" customHeight="1">
      <c r="B24" s="149"/>
      <c r="C24" s="153" t="s">
        <v>89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4">
        <f>'таб.3'!CK17*0.029</f>
        <v>0</v>
      </c>
      <c r="AB24" s="154"/>
      <c r="AC24" s="154"/>
      <c r="AD24" s="154"/>
      <c r="AE24" s="154"/>
      <c r="AF24" s="154"/>
      <c r="AG24" s="154"/>
      <c r="AH24" s="154"/>
      <c r="AI24" s="154"/>
      <c r="AJ24" s="154"/>
      <c r="AK24" s="130"/>
      <c r="AL24" s="130"/>
      <c r="AM24" s="130"/>
      <c r="AN24" s="130"/>
      <c r="AO24" s="13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07"/>
      <c r="BD24" s="107"/>
      <c r="BE24" s="135"/>
      <c r="BF24" s="153" t="s">
        <v>89</v>
      </c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5">
        <v>0</v>
      </c>
      <c r="CF24" s="155"/>
      <c r="CG24" s="155"/>
      <c r="CH24" s="155"/>
      <c r="CI24" s="155"/>
      <c r="CJ24" s="155"/>
      <c r="CK24" s="155"/>
      <c r="CL24" s="155"/>
      <c r="CM24" s="155"/>
      <c r="CN24" s="130"/>
      <c r="CO24" s="130"/>
      <c r="CP24" s="130"/>
      <c r="CQ24" s="130"/>
      <c r="CR24" s="130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4"/>
      <c r="DG24" s="14"/>
      <c r="DH24" s="14"/>
      <c r="DI24" s="14"/>
      <c r="DJ24" s="127"/>
    </row>
    <row r="25" spans="2:114" s="122" customFormat="1" ht="18.75" customHeight="1">
      <c r="B25" s="146"/>
      <c r="C25" s="153" t="s">
        <v>90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4">
        <f>'таб.3'!CZ17*0.029</f>
        <v>0</v>
      </c>
      <c r="AB25" s="154"/>
      <c r="AC25" s="154"/>
      <c r="AD25" s="154"/>
      <c r="AE25" s="154"/>
      <c r="AF25" s="154"/>
      <c r="AG25" s="154"/>
      <c r="AH25" s="154"/>
      <c r="AI25" s="154"/>
      <c r="AJ25" s="154"/>
      <c r="AK25" s="130"/>
      <c r="AL25" s="130"/>
      <c r="AM25" s="130"/>
      <c r="AN25" s="130"/>
      <c r="AO25" s="13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07"/>
      <c r="BD25" s="107"/>
      <c r="BE25" s="135"/>
      <c r="BF25" s="153" t="s">
        <v>90</v>
      </c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5">
        <v>0</v>
      </c>
      <c r="CF25" s="155"/>
      <c r="CG25" s="155"/>
      <c r="CH25" s="155"/>
      <c r="CI25" s="155"/>
      <c r="CJ25" s="155"/>
      <c r="CK25" s="155"/>
      <c r="CL25" s="155"/>
      <c r="CM25" s="155"/>
      <c r="CN25" s="130"/>
      <c r="CO25" s="130"/>
      <c r="CP25" s="130"/>
      <c r="CQ25" s="130"/>
      <c r="CR25" s="130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4"/>
      <c r="DG25" s="14"/>
      <c r="DH25" s="14"/>
      <c r="DI25" s="14"/>
      <c r="DJ25" s="127"/>
    </row>
    <row r="26" spans="2:114" s="122" customFormat="1" ht="21.75" customHeight="1">
      <c r="B26" s="156"/>
      <c r="C26" s="157" t="s">
        <v>91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30">
        <v>3</v>
      </c>
      <c r="AL26" s="130"/>
      <c r="AM26" s="130"/>
      <c r="AN26" s="130"/>
      <c r="AO26" s="130"/>
      <c r="AP26" s="158">
        <f>AA27+AA28</f>
        <v>0</v>
      </c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07"/>
      <c r="BD26" s="107"/>
      <c r="BE26" s="135"/>
      <c r="BF26" s="142" t="s">
        <v>92</v>
      </c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30">
        <v>16</v>
      </c>
      <c r="CO26" s="130"/>
      <c r="CP26" s="130"/>
      <c r="CQ26" s="130"/>
      <c r="CR26" s="130"/>
      <c r="CS26" s="134">
        <f>CE27+CE28</f>
        <v>579.12</v>
      </c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4"/>
      <c r="DG26" s="14"/>
      <c r="DH26" s="14"/>
      <c r="DI26" s="14"/>
      <c r="DJ26" s="127"/>
    </row>
    <row r="27" spans="2:114" s="122" customFormat="1" ht="16.5" customHeight="1">
      <c r="B27" s="159"/>
      <c r="C27" s="142" t="s">
        <v>86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60">
        <v>0</v>
      </c>
      <c r="AB27" s="160"/>
      <c r="AC27" s="160"/>
      <c r="AD27" s="160"/>
      <c r="AE27" s="160"/>
      <c r="AF27" s="160"/>
      <c r="AG27" s="160"/>
      <c r="AH27" s="160"/>
      <c r="AI27" s="160"/>
      <c r="AJ27" s="160"/>
      <c r="AK27" s="130"/>
      <c r="AL27" s="130"/>
      <c r="AM27" s="130"/>
      <c r="AN27" s="130"/>
      <c r="AO27" s="130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07"/>
      <c r="BD27" s="107"/>
      <c r="BE27" s="139"/>
      <c r="BF27" s="161" t="s">
        <v>86</v>
      </c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55">
        <v>472.84</v>
      </c>
      <c r="CF27" s="155"/>
      <c r="CG27" s="155"/>
      <c r="CH27" s="155"/>
      <c r="CI27" s="155"/>
      <c r="CJ27" s="155"/>
      <c r="CK27" s="155"/>
      <c r="CL27" s="155"/>
      <c r="CM27" s="155"/>
      <c r="CN27" s="130"/>
      <c r="CO27" s="130"/>
      <c r="CP27" s="130"/>
      <c r="CQ27" s="130"/>
      <c r="CR27" s="130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4"/>
      <c r="DG27" s="14"/>
      <c r="DH27" s="14"/>
      <c r="DI27" s="14"/>
      <c r="DJ27" s="127"/>
    </row>
    <row r="28" spans="2:114" s="122" customFormat="1" ht="21.75" customHeight="1">
      <c r="B28" s="156"/>
      <c r="C28" s="162" t="s">
        <v>93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3">
        <f>AA30+AA31+AA32</f>
        <v>0</v>
      </c>
      <c r="AB28" s="163"/>
      <c r="AC28" s="163"/>
      <c r="AD28" s="163"/>
      <c r="AE28" s="163"/>
      <c r="AF28" s="163"/>
      <c r="AG28" s="163"/>
      <c r="AH28" s="163"/>
      <c r="AI28" s="163"/>
      <c r="AJ28" s="163"/>
      <c r="AK28" s="130"/>
      <c r="AL28" s="130"/>
      <c r="AM28" s="130"/>
      <c r="AN28" s="130"/>
      <c r="AO28" s="130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07"/>
      <c r="BD28" s="107"/>
      <c r="BE28" s="135"/>
      <c r="BF28" s="142" t="s">
        <v>93</v>
      </c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34">
        <f>CE30+CE31+CE32</f>
        <v>106.28</v>
      </c>
      <c r="CF28" s="134"/>
      <c r="CG28" s="134"/>
      <c r="CH28" s="134"/>
      <c r="CI28" s="134"/>
      <c r="CJ28" s="134"/>
      <c r="CK28" s="134"/>
      <c r="CL28" s="134"/>
      <c r="CM28" s="134"/>
      <c r="CN28" s="130"/>
      <c r="CO28" s="130"/>
      <c r="CP28" s="130"/>
      <c r="CQ28" s="130"/>
      <c r="CR28" s="130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4"/>
      <c r="DG28" s="14"/>
      <c r="DH28" s="14"/>
      <c r="DI28" s="14"/>
      <c r="DJ28" s="127"/>
    </row>
    <row r="29" spans="2:114" s="122" customFormat="1" ht="12" customHeight="1">
      <c r="B29" s="156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30"/>
      <c r="AL29" s="130"/>
      <c r="AM29" s="130"/>
      <c r="AN29" s="130"/>
      <c r="AO29" s="130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07"/>
      <c r="BD29" s="107"/>
      <c r="BE29" s="139"/>
      <c r="BF29" s="142" t="s">
        <v>94</v>
      </c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64"/>
      <c r="CF29" s="164"/>
      <c r="CG29" s="164"/>
      <c r="CH29" s="164"/>
      <c r="CI29" s="164"/>
      <c r="CJ29" s="164"/>
      <c r="CK29" s="164"/>
      <c r="CL29" s="164"/>
      <c r="CM29" s="164"/>
      <c r="CN29" s="130"/>
      <c r="CO29" s="130"/>
      <c r="CP29" s="130"/>
      <c r="CQ29" s="130"/>
      <c r="CR29" s="130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4"/>
      <c r="DG29" s="14"/>
      <c r="DH29" s="14"/>
      <c r="DI29" s="14"/>
      <c r="DJ29" s="127"/>
    </row>
    <row r="30" spans="2:114" s="122" customFormat="1" ht="15" customHeight="1">
      <c r="B30" s="149"/>
      <c r="C30" s="153" t="s">
        <v>88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60">
        <v>0</v>
      </c>
      <c r="AB30" s="160"/>
      <c r="AC30" s="160"/>
      <c r="AD30" s="160"/>
      <c r="AE30" s="160"/>
      <c r="AF30" s="160"/>
      <c r="AG30" s="160"/>
      <c r="AH30" s="160"/>
      <c r="AI30" s="160"/>
      <c r="AJ30" s="160"/>
      <c r="AK30" s="130"/>
      <c r="AL30" s="130"/>
      <c r="AM30" s="130"/>
      <c r="AN30" s="130"/>
      <c r="AO30" s="130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07"/>
      <c r="BD30" s="107"/>
      <c r="BE30" s="165"/>
      <c r="BF30" s="166" t="s">
        <v>88</v>
      </c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55">
        <v>106.28</v>
      </c>
      <c r="CF30" s="155"/>
      <c r="CG30" s="155"/>
      <c r="CH30" s="155"/>
      <c r="CI30" s="155"/>
      <c r="CJ30" s="155"/>
      <c r="CK30" s="155"/>
      <c r="CL30" s="155"/>
      <c r="CM30" s="155"/>
      <c r="CN30" s="130"/>
      <c r="CO30" s="130"/>
      <c r="CP30" s="130"/>
      <c r="CQ30" s="130"/>
      <c r="CR30" s="130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4"/>
      <c r="DG30" s="14"/>
      <c r="DH30" s="14"/>
      <c r="DI30" s="14"/>
      <c r="DJ30" s="127"/>
    </row>
    <row r="31" spans="2:114" s="122" customFormat="1" ht="18.75" customHeight="1">
      <c r="B31" s="149"/>
      <c r="C31" s="153" t="s">
        <v>89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60">
        <v>0</v>
      </c>
      <c r="AB31" s="160"/>
      <c r="AC31" s="160"/>
      <c r="AD31" s="160"/>
      <c r="AE31" s="160"/>
      <c r="AF31" s="160"/>
      <c r="AG31" s="160"/>
      <c r="AH31" s="160"/>
      <c r="AI31" s="160"/>
      <c r="AJ31" s="160"/>
      <c r="AK31" s="130"/>
      <c r="AL31" s="130"/>
      <c r="AM31" s="130"/>
      <c r="AN31" s="130"/>
      <c r="AO31" s="130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07"/>
      <c r="BD31" s="107"/>
      <c r="BE31" s="168"/>
      <c r="BF31" s="166" t="s">
        <v>89</v>
      </c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9">
        <v>0</v>
      </c>
      <c r="CF31" s="169"/>
      <c r="CG31" s="169"/>
      <c r="CH31" s="169"/>
      <c r="CI31" s="169"/>
      <c r="CJ31" s="169"/>
      <c r="CK31" s="169"/>
      <c r="CL31" s="169"/>
      <c r="CM31" s="169"/>
      <c r="CN31" s="130"/>
      <c r="CO31" s="130"/>
      <c r="CP31" s="130"/>
      <c r="CQ31" s="130"/>
      <c r="CR31" s="130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4"/>
      <c r="DG31" s="14"/>
      <c r="DH31" s="14"/>
      <c r="DI31" s="14"/>
      <c r="DJ31" s="127"/>
    </row>
    <row r="32" spans="2:114" s="122" customFormat="1" ht="18.75" customHeight="1">
      <c r="B32" s="149"/>
      <c r="C32" s="153" t="s">
        <v>90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60">
        <v>0</v>
      </c>
      <c r="AB32" s="160"/>
      <c r="AC32" s="160"/>
      <c r="AD32" s="160"/>
      <c r="AE32" s="160"/>
      <c r="AF32" s="160"/>
      <c r="AG32" s="160"/>
      <c r="AH32" s="160"/>
      <c r="AI32" s="160"/>
      <c r="AJ32" s="160"/>
      <c r="AK32" s="130"/>
      <c r="AL32" s="130"/>
      <c r="AM32" s="130"/>
      <c r="AN32" s="130"/>
      <c r="AO32" s="130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07"/>
      <c r="BD32" s="107"/>
      <c r="BE32" s="165"/>
      <c r="BF32" s="166" t="s">
        <v>90</v>
      </c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55">
        <v>0</v>
      </c>
      <c r="CF32" s="155"/>
      <c r="CG32" s="155"/>
      <c r="CH32" s="155"/>
      <c r="CI32" s="155"/>
      <c r="CJ32" s="155"/>
      <c r="CK32" s="155"/>
      <c r="CL32" s="155"/>
      <c r="CM32" s="155"/>
      <c r="CN32" s="130"/>
      <c r="CO32" s="130"/>
      <c r="CP32" s="130"/>
      <c r="CQ32" s="130"/>
      <c r="CR32" s="130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4"/>
      <c r="DG32" s="14"/>
      <c r="DH32" s="14"/>
      <c r="DI32" s="14"/>
      <c r="DJ32" s="127"/>
    </row>
    <row r="33" spans="2:114" s="122" customFormat="1" ht="32.25" customHeight="1">
      <c r="B33" s="159"/>
      <c r="C33" s="145" t="s">
        <v>95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70">
        <v>4</v>
      </c>
      <c r="AL33" s="170"/>
      <c r="AM33" s="170"/>
      <c r="AN33" s="170"/>
      <c r="AO33" s="170"/>
      <c r="AP33" s="171">
        <v>0</v>
      </c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07"/>
      <c r="BD33" s="107"/>
      <c r="BE33" s="139"/>
      <c r="BF33" s="142" t="s">
        <v>96</v>
      </c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30">
        <v>17</v>
      </c>
      <c r="CO33" s="130"/>
      <c r="CP33" s="130"/>
      <c r="CQ33" s="130"/>
      <c r="CR33" s="130"/>
      <c r="CS33" s="172">
        <v>0</v>
      </c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4"/>
      <c r="DG33" s="14"/>
      <c r="DH33" s="14"/>
      <c r="DI33" s="14"/>
      <c r="DJ33" s="127"/>
    </row>
    <row r="34" spans="2:114" s="122" customFormat="1" ht="30.75" customHeight="1">
      <c r="B34" s="159"/>
      <c r="C34" s="145" t="s">
        <v>97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30">
        <v>5</v>
      </c>
      <c r="AL34" s="130"/>
      <c r="AM34" s="130"/>
      <c r="AN34" s="130"/>
      <c r="AO34" s="130"/>
      <c r="AP34" s="158">
        <f>AA35+AA36</f>
        <v>0</v>
      </c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07"/>
      <c r="BD34" s="107"/>
      <c r="BE34" s="139"/>
      <c r="BF34" s="142" t="s">
        <v>98</v>
      </c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30">
        <v>18</v>
      </c>
      <c r="CO34" s="130"/>
      <c r="CP34" s="130"/>
      <c r="CQ34" s="130"/>
      <c r="CR34" s="130"/>
      <c r="CS34" s="134">
        <f>CS16+CS20+CS26+CS33</f>
        <v>1097.44</v>
      </c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4"/>
      <c r="DG34" s="14"/>
      <c r="DH34" s="14"/>
      <c r="DI34" s="14"/>
      <c r="DJ34" s="127"/>
    </row>
    <row r="35" spans="2:114" s="122" customFormat="1" ht="11.25" customHeight="1">
      <c r="B35" s="159"/>
      <c r="C35" s="142" t="s">
        <v>86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63">
        <v>0</v>
      </c>
      <c r="AB35" s="163"/>
      <c r="AC35" s="163"/>
      <c r="AD35" s="163"/>
      <c r="AE35" s="163"/>
      <c r="AF35" s="163"/>
      <c r="AG35" s="163"/>
      <c r="AH35" s="163"/>
      <c r="AI35" s="163"/>
      <c r="AJ35" s="163"/>
      <c r="AK35" s="130"/>
      <c r="AL35" s="130"/>
      <c r="AM35" s="130"/>
      <c r="AN35" s="130"/>
      <c r="AO35" s="130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07"/>
      <c r="BD35" s="107"/>
      <c r="BE35" s="139"/>
      <c r="BF35" s="142" t="s">
        <v>99</v>
      </c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30">
        <v>19</v>
      </c>
      <c r="CO35" s="130"/>
      <c r="CP35" s="130"/>
      <c r="CQ35" s="130"/>
      <c r="CR35" s="130"/>
      <c r="CS35" s="134">
        <f>IF(CS34&lt;AP49,AP49-CS34,0)</f>
        <v>639.5224999999998</v>
      </c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4"/>
      <c r="DG35" s="14"/>
      <c r="DH35" s="14"/>
      <c r="DI35" s="14"/>
      <c r="DJ35" s="127"/>
    </row>
    <row r="36" spans="2:114" s="122" customFormat="1" ht="22.5" customHeight="1">
      <c r="B36" s="149"/>
      <c r="C36" s="142" t="s">
        <v>87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63">
        <f>AA37+AA38+AA39</f>
        <v>0</v>
      </c>
      <c r="AB36" s="163"/>
      <c r="AC36" s="163"/>
      <c r="AD36" s="163"/>
      <c r="AE36" s="163"/>
      <c r="AF36" s="163"/>
      <c r="AG36" s="163"/>
      <c r="AH36" s="163"/>
      <c r="AI36" s="163"/>
      <c r="AJ36" s="163"/>
      <c r="AK36" s="130"/>
      <c r="AL36" s="130"/>
      <c r="AM36" s="130"/>
      <c r="AN36" s="130"/>
      <c r="AO36" s="130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07"/>
      <c r="BD36" s="107"/>
      <c r="BE36" s="147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30"/>
      <c r="CO36" s="130"/>
      <c r="CP36" s="130"/>
      <c r="CQ36" s="130"/>
      <c r="CR36" s="130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4"/>
      <c r="DG36" s="14"/>
      <c r="DH36" s="14"/>
      <c r="DI36" s="14"/>
      <c r="DJ36" s="127"/>
    </row>
    <row r="37" spans="2:114" s="122" customFormat="1" ht="11.25" customHeight="1">
      <c r="B37" s="149"/>
      <c r="C37" s="153" t="s">
        <v>88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60">
        <v>0</v>
      </c>
      <c r="AB37" s="160"/>
      <c r="AC37" s="160"/>
      <c r="AD37" s="160"/>
      <c r="AE37" s="160"/>
      <c r="AF37" s="160"/>
      <c r="AG37" s="160"/>
      <c r="AH37" s="160"/>
      <c r="AI37" s="160"/>
      <c r="AJ37" s="160"/>
      <c r="AK37" s="130"/>
      <c r="AL37" s="130"/>
      <c r="AM37" s="130"/>
      <c r="AN37" s="130"/>
      <c r="AO37" s="130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07"/>
      <c r="BD37" s="107"/>
      <c r="BE37" s="139"/>
      <c r="BF37" s="142" t="s">
        <v>100</v>
      </c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30">
        <v>20</v>
      </c>
      <c r="CO37" s="130"/>
      <c r="CP37" s="130"/>
      <c r="CQ37" s="130"/>
      <c r="CR37" s="130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4"/>
      <c r="DG37" s="14"/>
      <c r="DH37" s="14"/>
      <c r="DI37" s="14"/>
      <c r="DJ37" s="127"/>
    </row>
    <row r="38" spans="2:114" s="122" customFormat="1" ht="11.25" customHeight="1">
      <c r="B38" s="149"/>
      <c r="C38" s="153" t="s">
        <v>89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60">
        <v>0</v>
      </c>
      <c r="AB38" s="160"/>
      <c r="AC38" s="160"/>
      <c r="AD38" s="160"/>
      <c r="AE38" s="160"/>
      <c r="AF38" s="160"/>
      <c r="AG38" s="160"/>
      <c r="AH38" s="160"/>
      <c r="AI38" s="160"/>
      <c r="AJ38" s="160"/>
      <c r="AK38" s="130"/>
      <c r="AL38" s="130"/>
      <c r="AM38" s="130"/>
      <c r="AN38" s="130"/>
      <c r="AO38" s="130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07"/>
      <c r="BD38" s="107"/>
      <c r="BE38" s="147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30"/>
      <c r="CO38" s="130"/>
      <c r="CP38" s="130"/>
      <c r="CQ38" s="130"/>
      <c r="CR38" s="130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4"/>
      <c r="DG38" s="14"/>
      <c r="DH38" s="14"/>
      <c r="DI38" s="14"/>
      <c r="DJ38" s="127"/>
    </row>
    <row r="39" spans="2:114" s="122" customFormat="1" ht="11.25" customHeight="1">
      <c r="B39" s="149"/>
      <c r="C39" s="153" t="s">
        <v>90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60">
        <v>0</v>
      </c>
      <c r="AB39" s="160"/>
      <c r="AC39" s="160"/>
      <c r="AD39" s="160"/>
      <c r="AE39" s="160"/>
      <c r="AF39" s="160"/>
      <c r="AG39" s="160"/>
      <c r="AH39" s="160"/>
      <c r="AI39" s="160"/>
      <c r="AJ39" s="160"/>
      <c r="AK39" s="130"/>
      <c r="AL39" s="130"/>
      <c r="AM39" s="130"/>
      <c r="AN39" s="130"/>
      <c r="AO39" s="130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07"/>
      <c r="BD39" s="107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07"/>
      <c r="CJ39" s="107"/>
      <c r="CK39" s="107"/>
      <c r="CL39" s="107"/>
      <c r="CM39" s="107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4"/>
      <c r="DG39" s="14"/>
      <c r="DH39" s="14"/>
      <c r="DI39" s="14"/>
      <c r="DJ39" s="127"/>
    </row>
    <row r="40" spans="2:114" s="122" customFormat="1" ht="11.25" customHeight="1">
      <c r="B40" s="159"/>
      <c r="C40" s="145" t="s">
        <v>101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30">
        <v>6</v>
      </c>
      <c r="AL40" s="130"/>
      <c r="AM40" s="130"/>
      <c r="AN40" s="130"/>
      <c r="AO40" s="130"/>
      <c r="AP40" s="158">
        <f>AA43+AA44</f>
        <v>0</v>
      </c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07"/>
      <c r="BD40" s="107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4"/>
      <c r="DG40" s="14"/>
      <c r="DH40" s="14"/>
      <c r="DI40" s="14"/>
      <c r="DJ40" s="127"/>
    </row>
    <row r="41" spans="2:114" s="122" customFormat="1" ht="10.5" customHeight="1">
      <c r="B41" s="138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30"/>
      <c r="AL41" s="130"/>
      <c r="AM41" s="130"/>
      <c r="AN41" s="130"/>
      <c r="AO41" s="130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07"/>
      <c r="BD41" s="107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4"/>
      <c r="DG41" s="14"/>
      <c r="DH41" s="14"/>
      <c r="DI41" s="14"/>
      <c r="DJ41" s="127"/>
    </row>
    <row r="42" spans="2:114" s="122" customFormat="1" ht="11.25" customHeight="1">
      <c r="B42" s="17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30"/>
      <c r="AL42" s="130"/>
      <c r="AM42" s="130"/>
      <c r="AN42" s="130"/>
      <c r="AO42" s="130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07"/>
      <c r="BD42" s="107"/>
      <c r="BE42" s="176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4"/>
      <c r="DG42" s="14"/>
      <c r="DH42" s="14"/>
      <c r="DI42" s="14"/>
      <c r="DJ42" s="127"/>
    </row>
    <row r="43" spans="2:114" s="122" customFormat="1" ht="11.25" customHeight="1">
      <c r="B43" s="159"/>
      <c r="C43" s="142" t="s">
        <v>86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63">
        <v>0</v>
      </c>
      <c r="AB43" s="163"/>
      <c r="AC43" s="163"/>
      <c r="AD43" s="163"/>
      <c r="AE43" s="163"/>
      <c r="AF43" s="163"/>
      <c r="AG43" s="163"/>
      <c r="AH43" s="163"/>
      <c r="AI43" s="163"/>
      <c r="AJ43" s="163"/>
      <c r="AK43" s="130"/>
      <c r="AL43" s="130"/>
      <c r="AM43" s="130"/>
      <c r="AN43" s="130"/>
      <c r="AO43" s="130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07"/>
      <c r="BD43" s="107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4"/>
      <c r="DG43" s="14"/>
      <c r="DH43" s="14"/>
      <c r="DI43" s="14"/>
      <c r="DJ43" s="127"/>
    </row>
    <row r="44" spans="2:114" s="122" customFormat="1" ht="22.5" customHeight="1">
      <c r="B44" s="149"/>
      <c r="C44" s="142" t="s">
        <v>87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63">
        <f>AA45+AA46+AA47</f>
        <v>0</v>
      </c>
      <c r="AB44" s="163"/>
      <c r="AC44" s="163"/>
      <c r="AD44" s="163"/>
      <c r="AE44" s="163"/>
      <c r="AF44" s="163"/>
      <c r="AG44" s="163"/>
      <c r="AH44" s="163"/>
      <c r="AI44" s="163"/>
      <c r="AJ44" s="163"/>
      <c r="AK44" s="130"/>
      <c r="AL44" s="130"/>
      <c r="AM44" s="130"/>
      <c r="AN44" s="130"/>
      <c r="AO44" s="130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07"/>
      <c r="BD44" s="107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4"/>
      <c r="DG44" s="14"/>
      <c r="DH44" s="14"/>
      <c r="DI44" s="14"/>
      <c r="DJ44" s="127"/>
    </row>
    <row r="45" spans="2:114" s="122" customFormat="1" ht="11.25" customHeight="1">
      <c r="B45" s="149"/>
      <c r="C45" s="153" t="s">
        <v>88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63">
        <v>0</v>
      </c>
      <c r="AB45" s="163"/>
      <c r="AC45" s="163"/>
      <c r="AD45" s="163"/>
      <c r="AE45" s="163"/>
      <c r="AF45" s="163"/>
      <c r="AG45" s="163"/>
      <c r="AH45" s="163"/>
      <c r="AI45" s="163"/>
      <c r="AJ45" s="163"/>
      <c r="AK45" s="130"/>
      <c r="AL45" s="130"/>
      <c r="AM45" s="130"/>
      <c r="AN45" s="130"/>
      <c r="AO45" s="130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07"/>
      <c r="BD45" s="107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4"/>
      <c r="DG45" s="14"/>
      <c r="DH45" s="14"/>
      <c r="DI45" s="14"/>
      <c r="DJ45" s="127"/>
    </row>
    <row r="46" spans="2:114" s="122" customFormat="1" ht="11.25" customHeight="1">
      <c r="B46" s="149"/>
      <c r="C46" s="153" t="s">
        <v>89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63">
        <v>0</v>
      </c>
      <c r="AB46" s="163"/>
      <c r="AC46" s="163"/>
      <c r="AD46" s="163"/>
      <c r="AE46" s="163"/>
      <c r="AF46" s="163"/>
      <c r="AG46" s="163"/>
      <c r="AH46" s="163"/>
      <c r="AI46" s="163"/>
      <c r="AJ46" s="163"/>
      <c r="AK46" s="130"/>
      <c r="AL46" s="130"/>
      <c r="AM46" s="130"/>
      <c r="AN46" s="130"/>
      <c r="AO46" s="130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07"/>
      <c r="BD46" s="107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4"/>
      <c r="DG46" s="14"/>
      <c r="DH46" s="14"/>
      <c r="DI46" s="14"/>
      <c r="DJ46" s="127"/>
    </row>
    <row r="47" spans="2:114" s="122" customFormat="1" ht="11.25" customHeight="1">
      <c r="B47" s="149"/>
      <c r="C47" s="153" t="s">
        <v>90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63">
        <v>0</v>
      </c>
      <c r="AB47" s="163"/>
      <c r="AC47" s="163"/>
      <c r="AD47" s="163"/>
      <c r="AE47" s="163"/>
      <c r="AF47" s="163"/>
      <c r="AG47" s="163"/>
      <c r="AH47" s="163"/>
      <c r="AI47" s="163"/>
      <c r="AJ47" s="163"/>
      <c r="AK47" s="130"/>
      <c r="AL47" s="130"/>
      <c r="AM47" s="130"/>
      <c r="AN47" s="130"/>
      <c r="AO47" s="130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07"/>
      <c r="BD47" s="107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4"/>
      <c r="DG47" s="14"/>
      <c r="DH47" s="14"/>
      <c r="DI47" s="14"/>
      <c r="DJ47" s="127"/>
    </row>
    <row r="48" spans="2:114" s="122" customFormat="1" ht="17.25" customHeight="1">
      <c r="B48" s="156"/>
      <c r="C48" s="157" t="s">
        <v>102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30">
        <v>7</v>
      </c>
      <c r="AL48" s="130"/>
      <c r="AM48" s="130"/>
      <c r="AN48" s="130"/>
      <c r="AO48" s="130"/>
      <c r="AP48" s="158">
        <v>0</v>
      </c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07"/>
      <c r="BD48" s="107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4"/>
      <c r="DG48" s="14"/>
      <c r="DH48" s="14"/>
      <c r="DI48" s="14"/>
      <c r="DJ48" s="127"/>
    </row>
    <row r="49" spans="2:114" s="122" customFormat="1" ht="12.75" customHeight="1">
      <c r="B49" s="149"/>
      <c r="C49" s="161" t="s">
        <v>103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30">
        <v>8</v>
      </c>
      <c r="AL49" s="130"/>
      <c r="AM49" s="130"/>
      <c r="AN49" s="130"/>
      <c r="AO49" s="130"/>
      <c r="AP49" s="150">
        <f>AP16+AP20-AP26-AP33-AP34-AP40-AP48</f>
        <v>1736.9624999999999</v>
      </c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07"/>
      <c r="BD49" s="107"/>
      <c r="BE49" s="176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4"/>
      <c r="DG49" s="14"/>
      <c r="DH49" s="14"/>
      <c r="DI49" s="14"/>
      <c r="DJ49" s="127"/>
    </row>
    <row r="50" spans="2:114" s="122" customFormat="1" ht="33.75" customHeight="1">
      <c r="B50" s="149"/>
      <c r="C50" s="142" t="s">
        <v>104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30">
        <v>9</v>
      </c>
      <c r="AL50" s="130"/>
      <c r="AM50" s="130"/>
      <c r="AN50" s="130"/>
      <c r="AO50" s="130"/>
      <c r="AP50" s="150">
        <v>0</v>
      </c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07"/>
      <c r="BD50" s="107"/>
      <c r="BE50" s="180"/>
      <c r="BF50" s="180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4"/>
      <c r="DH50" s="14"/>
      <c r="DI50" s="14"/>
      <c r="DJ50" s="127"/>
    </row>
    <row r="51" spans="2:114" s="122" customFormat="1" ht="11.25" customHeight="1">
      <c r="B51" s="159"/>
      <c r="C51" s="140" t="s">
        <v>81</v>
      </c>
      <c r="D51" s="140"/>
      <c r="E51" s="140"/>
      <c r="F51" s="140"/>
      <c r="G51" s="140"/>
      <c r="H51" s="140"/>
      <c r="I51" s="182"/>
      <c r="J51" s="142" t="s">
        <v>82</v>
      </c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30">
        <v>10</v>
      </c>
      <c r="AL51" s="130"/>
      <c r="AM51" s="130"/>
      <c r="AN51" s="130"/>
      <c r="AO51" s="130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07"/>
      <c r="BD51" s="107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4"/>
      <c r="DG51" s="14"/>
      <c r="DH51" s="14"/>
      <c r="DI51" s="14"/>
      <c r="DJ51" s="127"/>
    </row>
    <row r="52" spans="2:114" s="122" customFormat="1" ht="11.25" customHeight="1">
      <c r="B52" s="138"/>
      <c r="C52" s="140"/>
      <c r="D52" s="140"/>
      <c r="E52" s="140"/>
      <c r="F52" s="140"/>
      <c r="G52" s="140"/>
      <c r="H52" s="140"/>
      <c r="I52" s="185"/>
      <c r="J52" s="145" t="s">
        <v>83</v>
      </c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30">
        <v>11</v>
      </c>
      <c r="AL52" s="130"/>
      <c r="AM52" s="130"/>
      <c r="AN52" s="130"/>
      <c r="AO52" s="130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07"/>
      <c r="BD52" s="107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27"/>
    </row>
    <row r="53" spans="2:114" s="122" customFormat="1" ht="21" customHeight="1">
      <c r="B53" s="146"/>
      <c r="C53" s="140"/>
      <c r="D53" s="140"/>
      <c r="E53" s="140"/>
      <c r="F53" s="140"/>
      <c r="G53" s="140"/>
      <c r="H53" s="140"/>
      <c r="I53" s="186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30"/>
      <c r="AL53" s="130"/>
      <c r="AM53" s="130"/>
      <c r="AN53" s="130"/>
      <c r="AO53" s="130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4"/>
      <c r="DG53" s="14"/>
      <c r="DH53" s="14"/>
      <c r="DI53" s="14"/>
      <c r="DJ53" s="127"/>
    </row>
    <row r="54" spans="2:114" ht="15" customHeight="1">
      <c r="B54" s="187" t="s">
        <v>105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59"/>
      <c r="DJ54" s="103"/>
    </row>
    <row r="55" spans="2:114" ht="9.75" customHeight="1">
      <c r="B55" s="103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8" t="s">
        <v>106</v>
      </c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8" t="s">
        <v>107</v>
      </c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103"/>
    </row>
    <row r="56" spans="2:114" ht="12.75" customHeight="1">
      <c r="B56" s="103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188" t="s">
        <v>67</v>
      </c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188" t="s">
        <v>108</v>
      </c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103"/>
    </row>
  </sheetData>
  <sheetProtection selectLockedCells="1" selectUnlockedCells="1"/>
  <mergeCells count="192"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DA3:DC3"/>
    <mergeCell ref="DD3:DF3"/>
    <mergeCell ref="DG3:DI3"/>
    <mergeCell ref="AH5:AJ5"/>
    <mergeCell ref="AK5:AM5"/>
    <mergeCell ref="AN5:AP5"/>
    <mergeCell ref="AQ5:AS5"/>
    <mergeCell ref="AT5:AV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B7:DE7"/>
    <mergeCell ref="B8:DE8"/>
    <mergeCell ref="B9:DE9"/>
    <mergeCell ref="B11:DE11"/>
    <mergeCell ref="B12:DE12"/>
    <mergeCell ref="BX13:CR13"/>
    <mergeCell ref="CU13:DE13"/>
    <mergeCell ref="B14:AJ14"/>
    <mergeCell ref="AK14:AO14"/>
    <mergeCell ref="AP14:BB14"/>
    <mergeCell ref="BE14:CM14"/>
    <mergeCell ref="CN14:CR14"/>
    <mergeCell ref="CS14:DE14"/>
    <mergeCell ref="B15:AJ15"/>
    <mergeCell ref="AK15:AO15"/>
    <mergeCell ref="AP15:BB15"/>
    <mergeCell ref="BE15:CM15"/>
    <mergeCell ref="CN15:CR15"/>
    <mergeCell ref="CS15:DE15"/>
    <mergeCell ref="C16:AJ19"/>
    <mergeCell ref="AK16:AO19"/>
    <mergeCell ref="AP16:BB19"/>
    <mergeCell ref="BF16:CM16"/>
    <mergeCell ref="CN16:CR16"/>
    <mergeCell ref="CS16:DE16"/>
    <mergeCell ref="BF17:BK19"/>
    <mergeCell ref="BM17:CM17"/>
    <mergeCell ref="CN17:CR17"/>
    <mergeCell ref="CS17:DE17"/>
    <mergeCell ref="BM18:CM19"/>
    <mergeCell ref="CN18:CR19"/>
    <mergeCell ref="CS18:DE19"/>
    <mergeCell ref="C20:AJ20"/>
    <mergeCell ref="AK20:AO25"/>
    <mergeCell ref="AP20:BB25"/>
    <mergeCell ref="BF20:CM20"/>
    <mergeCell ref="CN20:CR25"/>
    <mergeCell ref="CS20:DE25"/>
    <mergeCell ref="C21:Z21"/>
    <mergeCell ref="AA21:AJ21"/>
    <mergeCell ref="BF21:CD21"/>
    <mergeCell ref="CE21:CM21"/>
    <mergeCell ref="C22:Z22"/>
    <mergeCell ref="AA22:AJ22"/>
    <mergeCell ref="BF22:CD22"/>
    <mergeCell ref="CE22:CM22"/>
    <mergeCell ref="C23:Z23"/>
    <mergeCell ref="AA23:AJ23"/>
    <mergeCell ref="BF23:CD23"/>
    <mergeCell ref="CE23:CM23"/>
    <mergeCell ref="C24:Z24"/>
    <mergeCell ref="AA24:AJ24"/>
    <mergeCell ref="BF24:CD24"/>
    <mergeCell ref="CE24:CM24"/>
    <mergeCell ref="C25:Z25"/>
    <mergeCell ref="AA25:AJ25"/>
    <mergeCell ref="BF25:CD25"/>
    <mergeCell ref="CE25:CM25"/>
    <mergeCell ref="C26:AJ26"/>
    <mergeCell ref="AK26:AO32"/>
    <mergeCell ref="AP26:BB32"/>
    <mergeCell ref="BF26:CM26"/>
    <mergeCell ref="CN26:CR32"/>
    <mergeCell ref="CS26:DE32"/>
    <mergeCell ref="C27:Z27"/>
    <mergeCell ref="AA27:AJ27"/>
    <mergeCell ref="BF27:CD27"/>
    <mergeCell ref="CE27:CM27"/>
    <mergeCell ref="B28:B29"/>
    <mergeCell ref="C28:Z29"/>
    <mergeCell ref="AA28:AJ29"/>
    <mergeCell ref="BF28:CD28"/>
    <mergeCell ref="CE28:CM28"/>
    <mergeCell ref="BF29:CD29"/>
    <mergeCell ref="CE29:CM29"/>
    <mergeCell ref="C30:Z30"/>
    <mergeCell ref="AA30:AJ30"/>
    <mergeCell ref="BF30:BQ30"/>
    <mergeCell ref="BR30:CD30"/>
    <mergeCell ref="CE30:CM30"/>
    <mergeCell ref="C31:Z31"/>
    <mergeCell ref="AA31:AJ31"/>
    <mergeCell ref="BF31:BQ31"/>
    <mergeCell ref="BR31:CD31"/>
    <mergeCell ref="CE31:CM31"/>
    <mergeCell ref="C32:Z32"/>
    <mergeCell ref="AA32:AJ32"/>
    <mergeCell ref="BF32:BQ32"/>
    <mergeCell ref="BR32:CD32"/>
    <mergeCell ref="CE32:CM32"/>
    <mergeCell ref="C33:AJ33"/>
    <mergeCell ref="AK33:AO33"/>
    <mergeCell ref="AP33:BB33"/>
    <mergeCell ref="BF33:CM33"/>
    <mergeCell ref="CN33:CR33"/>
    <mergeCell ref="CS33:DE33"/>
    <mergeCell ref="C34:AJ34"/>
    <mergeCell ref="AK34:AO39"/>
    <mergeCell ref="AP34:BB39"/>
    <mergeCell ref="BF34:CM34"/>
    <mergeCell ref="CN34:CR34"/>
    <mergeCell ref="CS34:DE34"/>
    <mergeCell ref="C35:Z35"/>
    <mergeCell ref="AA35:AJ35"/>
    <mergeCell ref="BF35:CM36"/>
    <mergeCell ref="CN35:CR36"/>
    <mergeCell ref="CS35:DE36"/>
    <mergeCell ref="C36:Z36"/>
    <mergeCell ref="AA36:AJ36"/>
    <mergeCell ref="C37:Z37"/>
    <mergeCell ref="AA37:AJ37"/>
    <mergeCell ref="BF37:CM38"/>
    <mergeCell ref="CN37:CR38"/>
    <mergeCell ref="CS37:DE38"/>
    <mergeCell ref="C38:Z38"/>
    <mergeCell ref="AA38:AJ38"/>
    <mergeCell ref="C39:Z39"/>
    <mergeCell ref="AA39:AJ39"/>
    <mergeCell ref="C40:AJ42"/>
    <mergeCell ref="AK40:AO47"/>
    <mergeCell ref="AP40:BB47"/>
    <mergeCell ref="C43:Z43"/>
    <mergeCell ref="AA43:AJ43"/>
    <mergeCell ref="C44:Z44"/>
    <mergeCell ref="AA44:AJ44"/>
    <mergeCell ref="C45:Z45"/>
    <mergeCell ref="AA45:AJ45"/>
    <mergeCell ref="C46:Z46"/>
    <mergeCell ref="AA46:AJ46"/>
    <mergeCell ref="C47:Z47"/>
    <mergeCell ref="AA47:AJ47"/>
    <mergeCell ref="C48:AJ48"/>
    <mergeCell ref="AK48:AO48"/>
    <mergeCell ref="AP48:BB48"/>
    <mergeCell ref="C49:AJ49"/>
    <mergeCell ref="AK49:AO49"/>
    <mergeCell ref="AP49:BB49"/>
    <mergeCell ref="C50:AJ50"/>
    <mergeCell ref="AK50:AO50"/>
    <mergeCell ref="AP50:BB50"/>
    <mergeCell ref="C51:H53"/>
    <mergeCell ref="J51:AJ51"/>
    <mergeCell ref="AK51:AO51"/>
    <mergeCell ref="AP51:BB51"/>
    <mergeCell ref="J52:AJ53"/>
    <mergeCell ref="AK52:AO53"/>
    <mergeCell ref="AP52:BB53"/>
    <mergeCell ref="B54:DH54"/>
    <mergeCell ref="Z55:AP55"/>
    <mergeCell ref="BQ55:CG55"/>
    <mergeCell ref="Z56:AP56"/>
    <mergeCell ref="BQ56:CG56"/>
  </mergeCells>
  <printOptions/>
  <pageMargins left="0.5118055555555555" right="0.15763888888888888" top="0.5513888888888889" bottom="0.3541666666666667" header="0" footer="0.5118055555555555"/>
  <pageSetup fitToHeight="1" fitToWidth="1" horizontalDpi="300" verticalDpi="300" orientation="portrait" paperSize="9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M59"/>
  <sheetViews>
    <sheetView zoomScaleSheetLayoutView="100" workbookViewId="0" topLeftCell="A1">
      <selection activeCell="BT40" sqref="BT40"/>
    </sheetView>
  </sheetViews>
  <sheetFormatPr defaultColWidth="1.00390625" defaultRowHeight="12.75"/>
  <cols>
    <col min="1" max="1" width="7.375" style="102" customWidth="1"/>
    <col min="2" max="18" width="0.875" style="102" customWidth="1"/>
    <col min="19" max="19" width="1.12109375" style="102" customWidth="1"/>
    <col min="20" max="16384" width="0.875" style="102" customWidth="1"/>
  </cols>
  <sheetData>
    <row r="2" spans="2:117" ht="7.5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</row>
    <row r="3" spans="2:117" s="104" customFormat="1" ht="25.5" customHeight="1">
      <c r="B3" s="105"/>
      <c r="C3" s="189" t="s">
        <v>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90">
        <f>Титул!AI11</f>
        <v>7</v>
      </c>
      <c r="AI3" s="190"/>
      <c r="AJ3" s="190"/>
      <c r="AK3" s="190">
        <f>Титул!AL11</f>
        <v>8</v>
      </c>
      <c r="AL3" s="190"/>
      <c r="AM3" s="190"/>
      <c r="AN3" s="190">
        <f>Титул!AO11</f>
        <v>4</v>
      </c>
      <c r="AO3" s="190"/>
      <c r="AP3" s="190"/>
      <c r="AQ3" s="190">
        <f>Титул!AR11</f>
        <v>2</v>
      </c>
      <c r="AR3" s="190"/>
      <c r="AS3" s="190"/>
      <c r="AT3" s="190">
        <f>Титул!AU11</f>
        <v>2</v>
      </c>
      <c r="AU3" s="190"/>
      <c r="AV3" s="190"/>
      <c r="AW3" s="190">
        <f>Титул!AX11</f>
        <v>2</v>
      </c>
      <c r="AX3" s="190"/>
      <c r="AY3" s="190"/>
      <c r="AZ3" s="190">
        <f>Титул!BA11</f>
        <v>2</v>
      </c>
      <c r="BA3" s="190"/>
      <c r="BB3" s="190"/>
      <c r="BC3" s="190">
        <f>Титул!BD11</f>
        <v>2</v>
      </c>
      <c r="BD3" s="190"/>
      <c r="BE3" s="190"/>
      <c r="BF3" s="190">
        <f>Титул!BG11</f>
        <v>2</v>
      </c>
      <c r="BG3" s="190"/>
      <c r="BH3" s="190"/>
      <c r="BI3" s="190">
        <f>Титул!BJ11</f>
        <v>2</v>
      </c>
      <c r="BJ3" s="190"/>
      <c r="BK3" s="190"/>
      <c r="BL3" s="191" t="s">
        <v>9</v>
      </c>
      <c r="BM3" s="191"/>
      <c r="BN3" s="191"/>
      <c r="BO3" s="190" t="str">
        <f>Титул!BP11</f>
        <v> </v>
      </c>
      <c r="BP3" s="190"/>
      <c r="BQ3" s="190"/>
      <c r="BR3" s="190" t="str">
        <f>Титул!BS11</f>
        <v> </v>
      </c>
      <c r="BS3" s="190"/>
      <c r="BT3" s="190"/>
      <c r="BU3" s="190" t="str">
        <f>Титул!BV11</f>
        <v> </v>
      </c>
      <c r="BV3" s="190"/>
      <c r="BW3" s="190"/>
      <c r="BX3" s="190" t="str">
        <f>Титул!BY11</f>
        <v> </v>
      </c>
      <c r="BY3" s="190"/>
      <c r="BZ3" s="190"/>
      <c r="CA3" s="190" t="str">
        <f>Титул!CB11</f>
        <v> </v>
      </c>
      <c r="CB3" s="190"/>
      <c r="CC3" s="190"/>
      <c r="CD3" s="190" t="str">
        <f>Титул!CE11</f>
        <v> </v>
      </c>
      <c r="CE3" s="190"/>
      <c r="CF3" s="190"/>
      <c r="CG3" s="190" t="str">
        <f>Титул!CH11</f>
        <v> </v>
      </c>
      <c r="CH3" s="190"/>
      <c r="CI3" s="190"/>
      <c r="CJ3" s="190" t="str">
        <f>Титул!CK11</f>
        <v> </v>
      </c>
      <c r="CK3" s="190"/>
      <c r="CL3" s="190"/>
      <c r="CM3" s="190" t="str">
        <f>Титул!CN11</f>
        <v> </v>
      </c>
      <c r="CN3" s="190"/>
      <c r="CO3" s="190"/>
      <c r="CP3" s="190" t="str">
        <f>Титул!CQ11</f>
        <v> </v>
      </c>
      <c r="CQ3" s="190"/>
      <c r="CR3" s="190"/>
      <c r="CS3" s="192"/>
      <c r="CT3" s="192"/>
      <c r="CU3" s="193"/>
      <c r="CV3" s="192"/>
      <c r="CW3" s="108"/>
      <c r="CX3" s="194" t="s">
        <v>47</v>
      </c>
      <c r="CY3" s="194"/>
      <c r="CZ3" s="194"/>
      <c r="DA3" s="194"/>
      <c r="DB3" s="194"/>
      <c r="DC3" s="194"/>
      <c r="DD3" s="190">
        <v>0</v>
      </c>
      <c r="DE3" s="190"/>
      <c r="DF3" s="190"/>
      <c r="DG3" s="190">
        <v>0</v>
      </c>
      <c r="DH3" s="190"/>
      <c r="DI3" s="190"/>
      <c r="DJ3" s="190">
        <v>3</v>
      </c>
      <c r="DK3" s="190"/>
      <c r="DL3" s="190"/>
      <c r="DM3" s="108"/>
    </row>
    <row r="4" spans="2:117" s="104" customFormat="1" ht="7.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95"/>
      <c r="BI4" s="195"/>
      <c r="BJ4" s="195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</row>
    <row r="5" spans="2:117" s="104" customFormat="1" ht="17.25" customHeight="1">
      <c r="B5" s="105"/>
      <c r="C5" s="13" t="s">
        <v>12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90">
        <f>Титул!AI13</f>
        <v>7</v>
      </c>
      <c r="AI5" s="190"/>
      <c r="AJ5" s="190"/>
      <c r="AK5" s="190">
        <f>Титул!AL13</f>
        <v>7</v>
      </c>
      <c r="AL5" s="190"/>
      <c r="AM5" s="190"/>
      <c r="AN5" s="190">
        <f>Титул!AO13</f>
        <v>4</v>
      </c>
      <c r="AO5" s="190"/>
      <c r="AP5" s="190"/>
      <c r="AQ5" s="190">
        <f>Титул!AR13</f>
        <v>2</v>
      </c>
      <c r="AR5" s="190"/>
      <c r="AS5" s="190"/>
      <c r="AT5" s="190">
        <f>Титул!AU13</f>
        <v>3</v>
      </c>
      <c r="AU5" s="190"/>
      <c r="AV5" s="190"/>
      <c r="AW5" s="108"/>
      <c r="AX5" s="108"/>
      <c r="AY5" s="108"/>
      <c r="AZ5" s="108"/>
      <c r="BA5" s="108"/>
      <c r="BB5" s="108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</row>
    <row r="6" spans="2:117" s="104" customFormat="1" ht="8.25" customHeight="1">
      <c r="B6" s="105"/>
      <c r="C6" s="13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08"/>
      <c r="AX6" s="108"/>
      <c r="AY6" s="108"/>
      <c r="AZ6" s="108"/>
      <c r="BA6" s="108"/>
      <c r="BB6" s="108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</row>
    <row r="7" spans="2:117" ht="24.75" customHeight="1">
      <c r="B7" s="197" t="s">
        <v>109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03"/>
      <c r="DG7" s="103"/>
      <c r="DH7" s="103"/>
      <c r="DI7" s="103"/>
      <c r="DJ7" s="103"/>
      <c r="DK7" s="103"/>
      <c r="DL7" s="103"/>
      <c r="DM7" s="103"/>
    </row>
    <row r="8" spans="2:117" ht="9.7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98" t="s">
        <v>110</v>
      </c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03"/>
      <c r="CM8" s="103"/>
      <c r="CN8" s="103"/>
      <c r="CO8" s="103"/>
      <c r="CP8" s="103"/>
      <c r="CQ8" s="103"/>
      <c r="CR8" s="103"/>
      <c r="CS8" s="103"/>
      <c r="CT8" s="103"/>
      <c r="CU8" s="199" t="s">
        <v>111</v>
      </c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03"/>
      <c r="DG8" s="103"/>
      <c r="DH8" s="103"/>
      <c r="DI8" s="103"/>
      <c r="DJ8" s="103"/>
      <c r="DK8" s="103"/>
      <c r="DL8" s="103"/>
      <c r="DM8" s="103"/>
    </row>
    <row r="9" spans="2:117" ht="11.25" customHeight="1">
      <c r="B9" s="200" t="s">
        <v>112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1" t="s">
        <v>113</v>
      </c>
      <c r="BC9" s="201"/>
      <c r="BD9" s="201"/>
      <c r="BE9" s="201"/>
      <c r="BF9" s="201"/>
      <c r="BG9" s="201"/>
      <c r="BH9" s="201"/>
      <c r="BI9" s="201" t="s">
        <v>114</v>
      </c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2" t="s">
        <v>115</v>
      </c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103"/>
      <c r="DG9" s="103"/>
      <c r="DH9" s="103"/>
      <c r="DI9" s="103"/>
      <c r="DJ9" s="103"/>
      <c r="DK9" s="103"/>
      <c r="DL9" s="103"/>
      <c r="DM9" s="103"/>
    </row>
    <row r="10" spans="2:117" ht="52.5" customHeight="1"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 t="s">
        <v>116</v>
      </c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 t="s">
        <v>117</v>
      </c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103"/>
      <c r="DG10" s="103"/>
      <c r="DH10" s="103"/>
      <c r="DI10" s="103"/>
      <c r="DJ10" s="103"/>
      <c r="DK10" s="103"/>
      <c r="DL10" s="103"/>
      <c r="DM10" s="103"/>
    </row>
    <row r="11" spans="2:117" s="203" customFormat="1" ht="11.25" customHeight="1">
      <c r="B11" s="128">
        <v>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>
        <v>2</v>
      </c>
      <c r="BC11" s="128"/>
      <c r="BD11" s="128"/>
      <c r="BE11" s="128"/>
      <c r="BF11" s="128"/>
      <c r="BG11" s="128"/>
      <c r="BH11" s="128"/>
      <c r="BI11" s="128">
        <v>3</v>
      </c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>
        <v>4</v>
      </c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>
        <v>5</v>
      </c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204"/>
      <c r="DG11" s="204"/>
      <c r="DH11" s="204"/>
      <c r="DI11" s="204"/>
      <c r="DJ11" s="204"/>
      <c r="DK11" s="204"/>
      <c r="DL11" s="204"/>
      <c r="DM11" s="204"/>
    </row>
    <row r="12" spans="2:117" ht="12" customHeight="1">
      <c r="B12" s="205" t="s">
        <v>118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2">
        <v>1</v>
      </c>
      <c r="BC12" s="202"/>
      <c r="BD12" s="202"/>
      <c r="BE12" s="202"/>
      <c r="BF12" s="202"/>
      <c r="BG12" s="202"/>
      <c r="BH12" s="202"/>
      <c r="BI12" s="206">
        <v>35</v>
      </c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7">
        <v>299.91</v>
      </c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8">
        <v>0</v>
      </c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103"/>
      <c r="DG12" s="103"/>
      <c r="DH12" s="103"/>
      <c r="DI12" s="103"/>
      <c r="DJ12" s="103"/>
      <c r="DK12" s="103"/>
      <c r="DL12" s="103"/>
      <c r="DM12" s="103"/>
    </row>
    <row r="13" spans="2:117" ht="12" customHeight="1">
      <c r="B13" s="209"/>
      <c r="C13" s="210" t="s">
        <v>119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2"/>
      <c r="BB13" s="202"/>
      <c r="BC13" s="202"/>
      <c r="BD13" s="202"/>
      <c r="BE13" s="202"/>
      <c r="BF13" s="202"/>
      <c r="BG13" s="202"/>
      <c r="BH13" s="202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103"/>
      <c r="DG13" s="103"/>
      <c r="DH13" s="103"/>
      <c r="DI13" s="103"/>
      <c r="DJ13" s="103"/>
      <c r="DK13" s="103"/>
      <c r="DL13" s="103"/>
      <c r="DM13" s="103"/>
    </row>
    <row r="14" spans="2:117" ht="12" customHeight="1">
      <c r="B14" s="213"/>
      <c r="C14" s="214" t="s">
        <v>120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 t="s">
        <v>121</v>
      </c>
      <c r="S14" s="215">
        <v>3</v>
      </c>
      <c r="T14" s="215"/>
      <c r="U14" s="215"/>
      <c r="V14" s="215"/>
      <c r="W14" s="215"/>
      <c r="X14" s="215"/>
      <c r="Y14" s="215"/>
      <c r="Z14" s="214" t="s">
        <v>122</v>
      </c>
      <c r="AA14" s="214"/>
      <c r="AB14" s="214"/>
      <c r="AC14" s="214"/>
      <c r="AD14" s="214"/>
      <c r="AE14" s="214"/>
      <c r="AF14" s="214"/>
      <c r="AG14" s="214"/>
      <c r="AH14" s="214"/>
      <c r="AI14" s="214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2"/>
      <c r="BB14" s="202"/>
      <c r="BC14" s="202"/>
      <c r="BD14" s="202"/>
      <c r="BE14" s="202"/>
      <c r="BF14" s="202"/>
      <c r="BG14" s="202"/>
      <c r="BH14" s="202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103"/>
      <c r="DG14" s="103"/>
      <c r="DH14" s="103"/>
      <c r="DI14" s="103"/>
      <c r="DJ14" s="103"/>
      <c r="DK14" s="103"/>
      <c r="DL14" s="103"/>
      <c r="DM14" s="103"/>
    </row>
    <row r="15" spans="2:117" ht="3" customHeight="1"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8"/>
      <c r="BB15" s="202"/>
      <c r="BC15" s="202"/>
      <c r="BD15" s="202"/>
      <c r="BE15" s="202"/>
      <c r="BF15" s="202"/>
      <c r="BG15" s="202"/>
      <c r="BH15" s="202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103"/>
      <c r="DG15" s="103"/>
      <c r="DH15" s="103"/>
      <c r="DI15" s="103"/>
      <c r="DJ15" s="103"/>
      <c r="DK15" s="103"/>
      <c r="DL15" s="103"/>
      <c r="DM15" s="103"/>
    </row>
    <row r="16" spans="2:117" ht="10.5" customHeight="1">
      <c r="B16" s="219"/>
      <c r="C16" s="220" t="s">
        <v>48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05">
        <v>2</v>
      </c>
      <c r="BC16" s="205"/>
      <c r="BD16" s="205"/>
      <c r="BE16" s="205"/>
      <c r="BF16" s="205"/>
      <c r="BG16" s="205"/>
      <c r="BH16" s="205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2">
        <v>0</v>
      </c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>
        <v>0</v>
      </c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103"/>
      <c r="DG16" s="103"/>
      <c r="DH16" s="103"/>
      <c r="DI16" s="103"/>
      <c r="DJ16" s="103"/>
      <c r="DK16" s="103"/>
      <c r="DL16" s="103"/>
      <c r="DM16" s="103"/>
    </row>
    <row r="17" spans="2:117" ht="12.75" customHeight="1">
      <c r="B17" s="219"/>
      <c r="C17" s="223" t="s">
        <v>123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05"/>
      <c r="BC17" s="205"/>
      <c r="BD17" s="205"/>
      <c r="BE17" s="205"/>
      <c r="BF17" s="205"/>
      <c r="BG17" s="205"/>
      <c r="BH17" s="205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103"/>
      <c r="DG17" s="103"/>
      <c r="DH17" s="103"/>
      <c r="DI17" s="103"/>
      <c r="DJ17" s="103"/>
      <c r="DK17" s="103"/>
      <c r="DL17" s="103"/>
      <c r="DM17" s="103"/>
    </row>
    <row r="18" spans="2:117" ht="11.25" customHeight="1">
      <c r="B18" s="224"/>
      <c r="C18" s="214" t="s">
        <v>120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 t="s">
        <v>121</v>
      </c>
      <c r="S18" s="225"/>
      <c r="T18" s="225"/>
      <c r="U18" s="225"/>
      <c r="V18" s="225"/>
      <c r="W18" s="225"/>
      <c r="X18" s="225"/>
      <c r="Y18" s="225"/>
      <c r="Z18" s="214" t="s">
        <v>122</v>
      </c>
      <c r="AA18" s="214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2"/>
      <c r="BB18" s="205"/>
      <c r="BC18" s="205"/>
      <c r="BD18" s="205"/>
      <c r="BE18" s="205"/>
      <c r="BF18" s="205"/>
      <c r="BG18" s="205"/>
      <c r="BH18" s="205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103"/>
      <c r="DG18" s="103"/>
      <c r="DH18" s="103"/>
      <c r="DI18" s="103"/>
      <c r="DJ18" s="103"/>
      <c r="DK18" s="103"/>
      <c r="DL18" s="103"/>
      <c r="DM18" s="103"/>
    </row>
    <row r="19" spans="2:117" ht="3" customHeight="1">
      <c r="B19" s="219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2"/>
      <c r="BB19" s="205"/>
      <c r="BC19" s="205"/>
      <c r="BD19" s="205"/>
      <c r="BE19" s="205"/>
      <c r="BF19" s="205"/>
      <c r="BG19" s="205"/>
      <c r="BH19" s="205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103"/>
      <c r="DG19" s="103"/>
      <c r="DH19" s="103"/>
      <c r="DI19" s="103"/>
      <c r="DJ19" s="103"/>
      <c r="DK19" s="103"/>
      <c r="DL19" s="103"/>
      <c r="DM19" s="103"/>
    </row>
    <row r="20" spans="2:117" ht="15" customHeight="1">
      <c r="B20" s="226"/>
      <c r="C20" s="227" t="s">
        <v>124</v>
      </c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8">
        <v>3</v>
      </c>
      <c r="BC20" s="228"/>
      <c r="BD20" s="228"/>
      <c r="BE20" s="228"/>
      <c r="BF20" s="228"/>
      <c r="BG20" s="228"/>
      <c r="BH20" s="228"/>
      <c r="BI20" s="206">
        <v>140</v>
      </c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7">
        <v>218.42</v>
      </c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>
        <v>0</v>
      </c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103"/>
      <c r="DG20" s="103"/>
      <c r="DH20" s="103"/>
      <c r="DI20" s="103"/>
      <c r="DJ20" s="103"/>
      <c r="DK20" s="103"/>
      <c r="DL20" s="103"/>
      <c r="DM20" s="103"/>
    </row>
    <row r="21" spans="2:117" ht="12" customHeight="1">
      <c r="B21" s="224"/>
      <c r="C21" s="214" t="s">
        <v>120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 t="s">
        <v>121</v>
      </c>
      <c r="S21" s="225">
        <v>1</v>
      </c>
      <c r="T21" s="225"/>
      <c r="U21" s="225"/>
      <c r="V21" s="225"/>
      <c r="W21" s="225"/>
      <c r="X21" s="225"/>
      <c r="Y21" s="225"/>
      <c r="Z21" s="214" t="s">
        <v>122</v>
      </c>
      <c r="AA21" s="214"/>
      <c r="AB21" s="211"/>
      <c r="AC21" s="211"/>
      <c r="AD21" s="211"/>
      <c r="AE21" s="211"/>
      <c r="AF21" s="211"/>
      <c r="AG21" s="211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8"/>
      <c r="BC21" s="228"/>
      <c r="BD21" s="228"/>
      <c r="BE21" s="228"/>
      <c r="BF21" s="228"/>
      <c r="BG21" s="228"/>
      <c r="BH21" s="228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103"/>
      <c r="DG21" s="103"/>
      <c r="DH21" s="103"/>
      <c r="DI21" s="103"/>
      <c r="DJ21" s="103"/>
      <c r="DK21" s="103"/>
      <c r="DL21" s="103"/>
      <c r="DM21" s="103"/>
    </row>
    <row r="22" spans="2:117" ht="3" customHeight="1">
      <c r="B22" s="216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1">
        <v>4</v>
      </c>
      <c r="BC22" s="232"/>
      <c r="BD22" s="232"/>
      <c r="BE22" s="232"/>
      <c r="BF22" s="232"/>
      <c r="BG22" s="232"/>
      <c r="BH22" s="232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103"/>
      <c r="DG22" s="103"/>
      <c r="DH22" s="103"/>
      <c r="DI22" s="103"/>
      <c r="DJ22" s="103"/>
      <c r="DK22" s="103"/>
      <c r="DL22" s="103"/>
      <c r="DM22" s="103"/>
    </row>
    <row r="23" spans="2:117" ht="22.5" customHeight="1">
      <c r="B23" s="219"/>
      <c r="C23" s="233" t="s">
        <v>125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02">
        <v>4</v>
      </c>
      <c r="BC23" s="202"/>
      <c r="BD23" s="202"/>
      <c r="BE23" s="202"/>
      <c r="BF23" s="202"/>
      <c r="BG23" s="202"/>
      <c r="BH23" s="202"/>
      <c r="BI23" s="206">
        <v>140</v>
      </c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7">
        <v>218.42</v>
      </c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>
        <v>0</v>
      </c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103"/>
      <c r="DG23" s="103"/>
      <c r="DH23" s="103"/>
      <c r="DI23" s="103"/>
      <c r="DJ23" s="103"/>
      <c r="DK23" s="103"/>
      <c r="DL23" s="103"/>
      <c r="DM23" s="103"/>
    </row>
    <row r="24" spans="2:117" ht="10.5" customHeight="1">
      <c r="B24" s="224"/>
      <c r="C24" s="214" t="s">
        <v>120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 t="s">
        <v>121</v>
      </c>
      <c r="S24" s="225">
        <v>1</v>
      </c>
      <c r="T24" s="225"/>
      <c r="U24" s="225"/>
      <c r="V24" s="225"/>
      <c r="W24" s="225"/>
      <c r="X24" s="225"/>
      <c r="Y24" s="225"/>
      <c r="Z24" s="214" t="s">
        <v>122</v>
      </c>
      <c r="AA24" s="214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2"/>
      <c r="BB24" s="202"/>
      <c r="BC24" s="202"/>
      <c r="BD24" s="202"/>
      <c r="BE24" s="202"/>
      <c r="BF24" s="202"/>
      <c r="BG24" s="202"/>
      <c r="BH24" s="202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103"/>
      <c r="DG24" s="103"/>
      <c r="DH24" s="103"/>
      <c r="DI24" s="103"/>
      <c r="DJ24" s="103"/>
      <c r="DK24" s="103"/>
      <c r="DL24" s="103"/>
      <c r="DM24" s="103"/>
    </row>
    <row r="25" spans="2:117" ht="3" customHeight="1">
      <c r="B25" s="216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5"/>
      <c r="BB25" s="202"/>
      <c r="BC25" s="202"/>
      <c r="BD25" s="202"/>
      <c r="BE25" s="202"/>
      <c r="BF25" s="202"/>
      <c r="BG25" s="202"/>
      <c r="BH25" s="202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103"/>
      <c r="DG25" s="103"/>
      <c r="DH25" s="103"/>
      <c r="DI25" s="103"/>
      <c r="DJ25" s="103"/>
      <c r="DK25" s="103"/>
      <c r="DL25" s="103"/>
      <c r="DM25" s="103"/>
    </row>
    <row r="26" spans="2:117" ht="37.5" customHeight="1">
      <c r="B26" s="236"/>
      <c r="C26" s="237" t="s">
        <v>126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8">
        <v>5</v>
      </c>
      <c r="BC26" s="238"/>
      <c r="BD26" s="238"/>
      <c r="BE26" s="238"/>
      <c r="BF26" s="238"/>
      <c r="BG26" s="238"/>
      <c r="BH26" s="238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8">
        <v>0</v>
      </c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7" t="s">
        <v>127</v>
      </c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103"/>
      <c r="DG26" s="103"/>
      <c r="DH26" s="103"/>
      <c r="DI26" s="103"/>
      <c r="DJ26" s="103"/>
      <c r="DK26" s="103"/>
      <c r="DL26" s="103"/>
      <c r="DM26" s="103"/>
    </row>
    <row r="27" spans="2:117" ht="18.75" customHeight="1">
      <c r="B27" s="239"/>
      <c r="C27" s="240" t="s">
        <v>128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38">
        <v>6</v>
      </c>
      <c r="BC27" s="238"/>
      <c r="BD27" s="238"/>
      <c r="BE27" s="238"/>
      <c r="BF27" s="238"/>
      <c r="BG27" s="238"/>
      <c r="BH27" s="238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8">
        <v>0</v>
      </c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7" t="s">
        <v>127</v>
      </c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103"/>
      <c r="DG27" s="103"/>
      <c r="DH27" s="103"/>
      <c r="DI27" s="103"/>
      <c r="DJ27" s="103"/>
      <c r="DK27" s="103"/>
      <c r="DL27" s="103"/>
      <c r="DM27" s="103"/>
    </row>
    <row r="28" spans="2:117" s="241" customFormat="1" ht="12" customHeight="1">
      <c r="B28" s="242"/>
      <c r="C28" s="243" t="s">
        <v>129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02">
        <v>7</v>
      </c>
      <c r="BC28" s="202"/>
      <c r="BD28" s="202"/>
      <c r="BE28" s="202"/>
      <c r="BF28" s="202"/>
      <c r="BG28" s="202"/>
      <c r="BH28" s="202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8">
        <v>0</v>
      </c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>
        <f>CM31+CM35</f>
        <v>0</v>
      </c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44"/>
      <c r="DG28" s="244"/>
      <c r="DH28" s="244"/>
      <c r="DI28" s="244"/>
      <c r="DJ28" s="244"/>
      <c r="DK28" s="244"/>
      <c r="DL28" s="244"/>
      <c r="DM28" s="244"/>
    </row>
    <row r="29" spans="2:117" s="241" customFormat="1" ht="11.25" customHeight="1">
      <c r="B29" s="213"/>
      <c r="C29" s="214" t="s">
        <v>130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 t="s">
        <v>121</v>
      </c>
      <c r="Z29" s="215"/>
      <c r="AA29" s="215"/>
      <c r="AB29" s="215"/>
      <c r="AC29" s="215"/>
      <c r="AD29" s="215"/>
      <c r="AE29" s="215"/>
      <c r="AF29" s="215"/>
      <c r="AG29" s="214" t="s">
        <v>122</v>
      </c>
      <c r="AH29" s="214"/>
      <c r="AI29" s="214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2"/>
      <c r="BB29" s="202"/>
      <c r="BC29" s="202"/>
      <c r="BD29" s="202"/>
      <c r="BE29" s="202"/>
      <c r="BF29" s="202"/>
      <c r="BG29" s="202"/>
      <c r="BH29" s="202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44"/>
      <c r="DG29" s="244"/>
      <c r="DH29" s="244"/>
      <c r="DI29" s="244"/>
      <c r="DJ29" s="244"/>
      <c r="DK29" s="244"/>
      <c r="DL29" s="244"/>
      <c r="DM29" s="244"/>
    </row>
    <row r="30" spans="2:117" s="241" customFormat="1" ht="3" customHeight="1">
      <c r="B30" s="209"/>
      <c r="C30" s="211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6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02"/>
      <c r="BC30" s="202"/>
      <c r="BD30" s="202"/>
      <c r="BE30" s="202"/>
      <c r="BF30" s="202"/>
      <c r="BG30" s="202"/>
      <c r="BH30" s="202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44"/>
      <c r="DG30" s="244"/>
      <c r="DH30" s="244"/>
      <c r="DI30" s="244"/>
      <c r="DJ30" s="244"/>
      <c r="DK30" s="244"/>
      <c r="DL30" s="244"/>
      <c r="DM30" s="244"/>
    </row>
    <row r="31" spans="2:117" s="241" customFormat="1" ht="9.75" customHeight="1">
      <c r="B31" s="242"/>
      <c r="C31" s="247" t="s">
        <v>131</v>
      </c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02">
        <v>8</v>
      </c>
      <c r="BC31" s="202"/>
      <c r="BD31" s="202"/>
      <c r="BE31" s="202"/>
      <c r="BF31" s="202"/>
      <c r="BG31" s="202"/>
      <c r="BH31" s="202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8">
        <v>0</v>
      </c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>
        <v>0</v>
      </c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44"/>
      <c r="DG31" s="244"/>
      <c r="DH31" s="244"/>
      <c r="DI31" s="244"/>
      <c r="DJ31" s="244"/>
      <c r="DK31" s="244"/>
      <c r="DL31" s="244"/>
      <c r="DM31" s="244"/>
    </row>
    <row r="32" spans="2:117" s="241" customFormat="1" ht="12" customHeight="1">
      <c r="B32" s="209"/>
      <c r="C32" s="248" t="s">
        <v>132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02"/>
      <c r="BC32" s="202"/>
      <c r="BD32" s="202"/>
      <c r="BE32" s="202"/>
      <c r="BF32" s="202"/>
      <c r="BG32" s="202"/>
      <c r="BH32" s="202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44"/>
      <c r="DG32" s="244"/>
      <c r="DH32" s="244"/>
      <c r="DI32" s="244"/>
      <c r="DJ32" s="244"/>
      <c r="DK32" s="244"/>
      <c r="DL32" s="244"/>
      <c r="DM32" s="244"/>
    </row>
    <row r="33" spans="2:117" s="241" customFormat="1" ht="12" customHeight="1">
      <c r="B33" s="213"/>
      <c r="C33" s="214"/>
      <c r="D33" s="214"/>
      <c r="E33" s="214"/>
      <c r="F33" s="214"/>
      <c r="G33" s="214" t="s">
        <v>130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 t="s">
        <v>121</v>
      </c>
      <c r="AD33" s="215"/>
      <c r="AE33" s="215"/>
      <c r="AF33" s="215"/>
      <c r="AG33" s="215"/>
      <c r="AH33" s="215"/>
      <c r="AI33" s="215"/>
      <c r="AJ33" s="215"/>
      <c r="AK33" s="214" t="s">
        <v>122</v>
      </c>
      <c r="AL33" s="214"/>
      <c r="AM33" s="214"/>
      <c r="AN33" s="214"/>
      <c r="AO33" s="214"/>
      <c r="AP33" s="214"/>
      <c r="AQ33" s="214"/>
      <c r="AR33" s="211"/>
      <c r="AS33" s="211"/>
      <c r="AT33" s="211"/>
      <c r="AU33" s="211"/>
      <c r="AV33" s="211"/>
      <c r="AW33" s="211"/>
      <c r="AX33" s="211"/>
      <c r="AY33" s="211"/>
      <c r="AZ33" s="211"/>
      <c r="BA33" s="212"/>
      <c r="BB33" s="202"/>
      <c r="BC33" s="202"/>
      <c r="BD33" s="202"/>
      <c r="BE33" s="202"/>
      <c r="BF33" s="202"/>
      <c r="BG33" s="202"/>
      <c r="BH33" s="202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44"/>
      <c r="DG33" s="244"/>
      <c r="DH33" s="244"/>
      <c r="DI33" s="244"/>
      <c r="DJ33" s="244"/>
      <c r="DK33" s="244"/>
      <c r="DL33" s="244"/>
      <c r="DM33" s="244"/>
    </row>
    <row r="34" spans="2:117" s="241" customFormat="1" ht="3" customHeight="1">
      <c r="B34" s="231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02"/>
      <c r="BC34" s="202"/>
      <c r="BD34" s="202"/>
      <c r="BE34" s="202"/>
      <c r="BF34" s="202"/>
      <c r="BG34" s="202"/>
      <c r="BH34" s="202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44"/>
      <c r="DG34" s="244"/>
      <c r="DH34" s="244"/>
      <c r="DI34" s="244"/>
      <c r="DJ34" s="244"/>
      <c r="DK34" s="244"/>
      <c r="DL34" s="244"/>
      <c r="DM34" s="244"/>
    </row>
    <row r="35" spans="2:117" s="241" customFormat="1" ht="12" customHeight="1">
      <c r="B35" s="242"/>
      <c r="C35" s="220" t="s">
        <v>133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02">
        <v>9</v>
      </c>
      <c r="BC35" s="202"/>
      <c r="BD35" s="202"/>
      <c r="BE35" s="202"/>
      <c r="BF35" s="202"/>
      <c r="BG35" s="202"/>
      <c r="BH35" s="202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8">
        <v>0</v>
      </c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>
        <v>0</v>
      </c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44"/>
      <c r="DG35" s="244"/>
      <c r="DH35" s="244"/>
      <c r="DI35" s="244"/>
      <c r="DJ35" s="244"/>
      <c r="DK35" s="244"/>
      <c r="DL35" s="244"/>
      <c r="DM35" s="244"/>
    </row>
    <row r="36" spans="2:117" s="241" customFormat="1" ht="12" customHeight="1">
      <c r="B36" s="213"/>
      <c r="C36" s="214"/>
      <c r="D36" s="214"/>
      <c r="E36" s="214"/>
      <c r="F36" s="214"/>
      <c r="G36" s="214" t="s">
        <v>130</v>
      </c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 t="s">
        <v>121</v>
      </c>
      <c r="AD36" s="215"/>
      <c r="AE36" s="215"/>
      <c r="AF36" s="215"/>
      <c r="AG36" s="215"/>
      <c r="AH36" s="215"/>
      <c r="AI36" s="215"/>
      <c r="AJ36" s="215"/>
      <c r="AK36" s="214" t="s">
        <v>122</v>
      </c>
      <c r="AL36" s="214"/>
      <c r="AM36" s="214"/>
      <c r="AN36" s="214"/>
      <c r="AO36" s="214"/>
      <c r="AP36" s="214"/>
      <c r="AQ36" s="214"/>
      <c r="AR36" s="211"/>
      <c r="AS36" s="211"/>
      <c r="AT36" s="211"/>
      <c r="AU36" s="211"/>
      <c r="AV36" s="211"/>
      <c r="AW36" s="211"/>
      <c r="AX36" s="211"/>
      <c r="AY36" s="211"/>
      <c r="AZ36" s="211"/>
      <c r="BA36" s="212"/>
      <c r="BB36" s="202"/>
      <c r="BC36" s="202"/>
      <c r="BD36" s="202"/>
      <c r="BE36" s="202"/>
      <c r="BF36" s="202"/>
      <c r="BG36" s="202"/>
      <c r="BH36" s="202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44"/>
      <c r="DG36" s="244"/>
      <c r="DH36" s="244"/>
      <c r="DI36" s="244"/>
      <c r="DJ36" s="244"/>
      <c r="DK36" s="244"/>
      <c r="DL36" s="244"/>
      <c r="DM36" s="244"/>
    </row>
    <row r="37" spans="2:117" s="241" customFormat="1" ht="3" customHeight="1">
      <c r="B37" s="231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02"/>
      <c r="BC37" s="202"/>
      <c r="BD37" s="202"/>
      <c r="BE37" s="202"/>
      <c r="BF37" s="202"/>
      <c r="BG37" s="202"/>
      <c r="BH37" s="202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44"/>
      <c r="DG37" s="244"/>
      <c r="DH37" s="244"/>
      <c r="DI37" s="244"/>
      <c r="DJ37" s="244"/>
      <c r="DK37" s="244"/>
      <c r="DL37" s="244"/>
      <c r="DM37" s="244"/>
    </row>
    <row r="38" spans="2:117" s="114" customFormat="1" ht="25.5" customHeight="1">
      <c r="B38" s="249"/>
      <c r="C38" s="250" t="s">
        <v>134</v>
      </c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02">
        <v>10</v>
      </c>
      <c r="BC38" s="202"/>
      <c r="BD38" s="202"/>
      <c r="BE38" s="202"/>
      <c r="BF38" s="202"/>
      <c r="BG38" s="202"/>
      <c r="BH38" s="202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8">
        <v>0</v>
      </c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>
        <v>0</v>
      </c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115"/>
      <c r="DG38" s="115"/>
      <c r="DH38" s="115"/>
      <c r="DI38" s="115"/>
      <c r="DJ38" s="115"/>
      <c r="DK38" s="115"/>
      <c r="DL38" s="115"/>
      <c r="DM38" s="115"/>
    </row>
    <row r="39" spans="2:117" s="114" customFormat="1" ht="39" customHeight="1">
      <c r="B39" s="249"/>
      <c r="C39" s="251" t="s">
        <v>135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02">
        <v>11</v>
      </c>
      <c r="BC39" s="202"/>
      <c r="BD39" s="202"/>
      <c r="BE39" s="202"/>
      <c r="BF39" s="202"/>
      <c r="BG39" s="202"/>
      <c r="BH39" s="202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8">
        <v>0</v>
      </c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>
        <v>0</v>
      </c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115"/>
      <c r="DG39" s="115"/>
      <c r="DH39" s="115"/>
      <c r="DI39" s="115"/>
      <c r="DJ39" s="115"/>
      <c r="DK39" s="115"/>
      <c r="DL39" s="115"/>
      <c r="DM39" s="115"/>
    </row>
    <row r="40" spans="2:117" ht="14.25" customHeight="1">
      <c r="B40" s="252"/>
      <c r="C40" s="253" t="s">
        <v>136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02">
        <v>12</v>
      </c>
      <c r="BC40" s="202"/>
      <c r="BD40" s="202"/>
      <c r="BE40" s="202"/>
      <c r="BF40" s="202"/>
      <c r="BG40" s="202"/>
      <c r="BH40" s="202"/>
      <c r="BI40" s="207" t="s">
        <v>137</v>
      </c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>
        <f>BT12+BT20+BT26+BT27+BT28+BT38+BT39</f>
        <v>518.33</v>
      </c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8">
        <f>CM12+CM20+CM28+CM38+CM39</f>
        <v>0</v>
      </c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103"/>
      <c r="DG40" s="103"/>
      <c r="DH40" s="103"/>
      <c r="DI40" s="103"/>
      <c r="DJ40" s="103"/>
      <c r="DK40" s="103"/>
      <c r="DL40" s="103"/>
      <c r="DM40" s="103"/>
    </row>
    <row r="41" spans="2:117" ht="14.2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</row>
    <row r="42" spans="2:117" ht="14.25"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254"/>
      <c r="DG42" s="254"/>
      <c r="DH42" s="254"/>
      <c r="DI42" s="254"/>
      <c r="DJ42" s="103"/>
      <c r="DK42" s="103"/>
      <c r="DL42" s="103"/>
      <c r="DM42" s="103"/>
    </row>
    <row r="43" spans="2:117" ht="13.5" customHeight="1"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7"/>
      <c r="BL43" s="254"/>
      <c r="BM43" s="254"/>
      <c r="BN43" s="254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103"/>
      <c r="DK43" s="103"/>
      <c r="DL43" s="103"/>
      <c r="DM43" s="103"/>
    </row>
    <row r="44" spans="2:117" ht="14.25"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4"/>
      <c r="R44" s="254"/>
      <c r="S44" s="254"/>
      <c r="T44" s="254"/>
      <c r="U44" s="254"/>
      <c r="V44" s="254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103"/>
      <c r="DK44" s="103"/>
      <c r="DL44" s="103"/>
      <c r="DM44" s="103"/>
    </row>
    <row r="45" spans="2:117" ht="3" customHeight="1"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103"/>
      <c r="DK45" s="103"/>
      <c r="DL45" s="103"/>
      <c r="DM45" s="103"/>
    </row>
    <row r="46" spans="2:117" ht="14.25"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103"/>
      <c r="DK46" s="103"/>
      <c r="DL46" s="103"/>
      <c r="DM46" s="103"/>
    </row>
    <row r="47" spans="2:117" ht="14.2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</row>
    <row r="48" spans="2:117" ht="14.2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</row>
    <row r="49" spans="2:117" ht="14.2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</row>
    <row r="50" spans="2:117" ht="14.2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</row>
    <row r="51" spans="2:117" ht="14.2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</row>
    <row r="52" spans="2:117" ht="14.2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</row>
    <row r="53" spans="2:117" ht="14.2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</row>
    <row r="54" spans="2:117" ht="14.2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</row>
    <row r="55" spans="2:117" ht="14.2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</row>
    <row r="56" spans="2:117" ht="14.2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</row>
    <row r="57" spans="2:117" ht="14.25">
      <c r="B57" s="187" t="s">
        <v>105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254"/>
      <c r="DG57" s="254"/>
      <c r="DH57" s="254"/>
      <c r="DI57" s="254"/>
      <c r="DJ57" s="103"/>
      <c r="DK57" s="103"/>
      <c r="DL57" s="103"/>
      <c r="DM57" s="103"/>
    </row>
    <row r="58" spans="2:117" ht="13.5" customHeight="1"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6" t="s">
        <v>138</v>
      </c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7"/>
      <c r="BL58" s="254"/>
      <c r="BM58" s="254"/>
      <c r="BN58" s="254"/>
      <c r="BO58" s="256" t="s">
        <v>106</v>
      </c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103"/>
      <c r="DK58" s="103"/>
      <c r="DL58" s="103"/>
      <c r="DM58" s="103"/>
    </row>
    <row r="59" spans="2:117" ht="12.75" customHeight="1"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4"/>
      <c r="R59" s="254"/>
      <c r="S59" s="254"/>
      <c r="T59" s="254"/>
      <c r="U59" s="254"/>
      <c r="V59" s="254"/>
      <c r="W59" s="258" t="s">
        <v>67</v>
      </c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8" t="s">
        <v>108</v>
      </c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103"/>
      <c r="DK59" s="103"/>
      <c r="DL59" s="103"/>
      <c r="DM59" s="103"/>
    </row>
  </sheetData>
  <sheetProtection selectLockedCells="1" selectUnlockedCells="1"/>
  <mergeCells count="135"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CX3:DC3"/>
    <mergeCell ref="DD3:DF3"/>
    <mergeCell ref="DG3:DI3"/>
    <mergeCell ref="DJ3:DL3"/>
    <mergeCell ref="AH5:AJ5"/>
    <mergeCell ref="AK5:AM5"/>
    <mergeCell ref="AN5:AP5"/>
    <mergeCell ref="AQ5:AS5"/>
    <mergeCell ref="AT5:AV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B7:DE7"/>
    <mergeCell ref="BM8:CK8"/>
    <mergeCell ref="CU8:DE8"/>
    <mergeCell ref="B9:BA10"/>
    <mergeCell ref="BB9:BH10"/>
    <mergeCell ref="BI9:BS10"/>
    <mergeCell ref="BT9:DE9"/>
    <mergeCell ref="BT10:CL10"/>
    <mergeCell ref="CM10:DE10"/>
    <mergeCell ref="B11:BA11"/>
    <mergeCell ref="BB11:BH11"/>
    <mergeCell ref="BI11:BS11"/>
    <mergeCell ref="BT11:CL11"/>
    <mergeCell ref="CM11:DE11"/>
    <mergeCell ref="B12:BA12"/>
    <mergeCell ref="BB12:BH15"/>
    <mergeCell ref="BI12:BS15"/>
    <mergeCell ref="BT12:CL15"/>
    <mergeCell ref="CM12:DE15"/>
    <mergeCell ref="S14:Y14"/>
    <mergeCell ref="C16:BA16"/>
    <mergeCell ref="BB16:BH19"/>
    <mergeCell ref="BI16:BS19"/>
    <mergeCell ref="BT16:CL19"/>
    <mergeCell ref="CM16:DE19"/>
    <mergeCell ref="C17:BA17"/>
    <mergeCell ref="S18:Y18"/>
    <mergeCell ref="C20:BA20"/>
    <mergeCell ref="BB20:BH21"/>
    <mergeCell ref="BI20:BS22"/>
    <mergeCell ref="BT20:CL22"/>
    <mergeCell ref="CM20:DE22"/>
    <mergeCell ref="S21:Y21"/>
    <mergeCell ref="C22:BA22"/>
    <mergeCell ref="C23:BA23"/>
    <mergeCell ref="BB23:BH25"/>
    <mergeCell ref="BI23:BS25"/>
    <mergeCell ref="BT23:CL25"/>
    <mergeCell ref="CM23:DE25"/>
    <mergeCell ref="S24:Y24"/>
    <mergeCell ref="C26:BA26"/>
    <mergeCell ref="BB26:BH26"/>
    <mergeCell ref="BI26:BS26"/>
    <mergeCell ref="BT26:CL26"/>
    <mergeCell ref="CM26:DE26"/>
    <mergeCell ref="C27:BA27"/>
    <mergeCell ref="BB27:BH27"/>
    <mergeCell ref="BI27:BS27"/>
    <mergeCell ref="BT27:CL27"/>
    <mergeCell ref="CM27:DE27"/>
    <mergeCell ref="C28:BA28"/>
    <mergeCell ref="BB28:BH30"/>
    <mergeCell ref="BI28:BS30"/>
    <mergeCell ref="BT28:CL30"/>
    <mergeCell ref="CM28:DE30"/>
    <mergeCell ref="Z29:AF29"/>
    <mergeCell ref="C31:BA31"/>
    <mergeCell ref="BB31:BH34"/>
    <mergeCell ref="BI31:BS34"/>
    <mergeCell ref="BT31:CL34"/>
    <mergeCell ref="CM31:DE34"/>
    <mergeCell ref="C32:BA32"/>
    <mergeCell ref="AD33:AJ33"/>
    <mergeCell ref="C35:BA35"/>
    <mergeCell ref="BB35:BH37"/>
    <mergeCell ref="BI35:BS37"/>
    <mergeCell ref="BT35:CL37"/>
    <mergeCell ref="CM35:DE37"/>
    <mergeCell ref="AD36:AJ36"/>
    <mergeCell ref="C38:BA38"/>
    <mergeCell ref="BB38:BH38"/>
    <mergeCell ref="BI38:BS38"/>
    <mergeCell ref="BT38:CL38"/>
    <mergeCell ref="CM38:DE38"/>
    <mergeCell ref="C39:BA39"/>
    <mergeCell ref="BB39:BH39"/>
    <mergeCell ref="BI39:BS39"/>
    <mergeCell ref="BT39:CL39"/>
    <mergeCell ref="CM39:DE39"/>
    <mergeCell ref="C40:BA40"/>
    <mergeCell ref="BB40:BH40"/>
    <mergeCell ref="BI40:BS40"/>
    <mergeCell ref="BT40:CL40"/>
    <mergeCell ref="CM40:DE40"/>
    <mergeCell ref="B42:DE42"/>
    <mergeCell ref="W43:AO43"/>
    <mergeCell ref="BO43:CF43"/>
    <mergeCell ref="W44:AO44"/>
    <mergeCell ref="BO44:CF44"/>
    <mergeCell ref="B57:DE57"/>
    <mergeCell ref="W58:AO58"/>
    <mergeCell ref="BO58:CF58"/>
    <mergeCell ref="W59:AO59"/>
    <mergeCell ref="BO59:CF59"/>
  </mergeCells>
  <printOptions/>
  <pageMargins left="0.3541666666666667" right="0.19652777777777777" top="0.5909722222222222" bottom="0.39375" header="0.31527777777777777" footer="0.5118055555555555"/>
  <pageSetup fitToHeight="1" fitToWidth="1" horizontalDpi="300" verticalDpi="300" orientation="portrait" paperSize="9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P31"/>
  <sheetViews>
    <sheetView zoomScaleSheetLayoutView="100" workbookViewId="0" topLeftCell="A4">
      <selection activeCell="A1" sqref="A1"/>
    </sheetView>
  </sheetViews>
  <sheetFormatPr defaultColWidth="9.00390625" defaultRowHeight="11.25" customHeight="1"/>
  <cols>
    <col min="1" max="1" width="2.375" style="104" customWidth="1"/>
    <col min="2" max="16" width="0.875" style="104" customWidth="1"/>
    <col min="17" max="17" width="1.25" style="104" customWidth="1"/>
    <col min="18" max="23" width="0.875" style="104" customWidth="1"/>
    <col min="24" max="25" width="0" style="104" hidden="1" customWidth="1"/>
    <col min="26" max="26" width="0.37109375" style="104" customWidth="1"/>
    <col min="27" max="30" width="0" style="104" hidden="1" customWidth="1"/>
    <col min="31" max="57" width="0.875" style="104" customWidth="1"/>
    <col min="58" max="59" width="1.37890625" style="104" customWidth="1"/>
    <col min="60" max="113" width="0.875" style="104" customWidth="1"/>
    <col min="114" max="114" width="0.74609375" style="104" customWidth="1"/>
    <col min="115" max="123" width="0.875" style="104" customWidth="1"/>
    <col min="124" max="16384" width="9.125" style="104" customWidth="1"/>
  </cols>
  <sheetData>
    <row r="2" spans="2:118" ht="3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</row>
    <row r="3" spans="2:118" ht="25.5" customHeight="1">
      <c r="B3" s="105"/>
      <c r="C3" s="15" t="s">
        <v>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>
        <f>Титул!AI11</f>
        <v>7</v>
      </c>
      <c r="AI3" s="16"/>
      <c r="AJ3" s="16"/>
      <c r="AK3" s="16">
        <f>Титул!AL11</f>
        <v>8</v>
      </c>
      <c r="AL3" s="16"/>
      <c r="AM3" s="16"/>
      <c r="AN3" s="16">
        <f>Титул!AO11</f>
        <v>4</v>
      </c>
      <c r="AO3" s="16"/>
      <c r="AP3" s="16"/>
      <c r="AQ3" s="16">
        <f>Титул!AR11</f>
        <v>2</v>
      </c>
      <c r="AR3" s="16"/>
      <c r="AS3" s="16"/>
      <c r="AT3" s="16">
        <f>Титул!AU11</f>
        <v>2</v>
      </c>
      <c r="AU3" s="16"/>
      <c r="AV3" s="16"/>
      <c r="AW3" s="16">
        <f>Титул!AX11</f>
        <v>2</v>
      </c>
      <c r="AX3" s="16"/>
      <c r="AY3" s="16"/>
      <c r="AZ3" s="16">
        <f>Титул!BA11</f>
        <v>2</v>
      </c>
      <c r="BA3" s="16"/>
      <c r="BB3" s="16"/>
      <c r="BC3" s="16">
        <f>Титул!BD11</f>
        <v>2</v>
      </c>
      <c r="BD3" s="16"/>
      <c r="BE3" s="16"/>
      <c r="BF3" s="16">
        <f>Титул!BG11</f>
        <v>2</v>
      </c>
      <c r="BG3" s="16"/>
      <c r="BH3" s="16"/>
      <c r="BI3" s="16">
        <f>Титул!BJ11</f>
        <v>2</v>
      </c>
      <c r="BJ3" s="16"/>
      <c r="BK3" s="16"/>
      <c r="BL3" s="17" t="s">
        <v>9</v>
      </c>
      <c r="BM3" s="17"/>
      <c r="BN3" s="17"/>
      <c r="BO3" s="16" t="str">
        <f>Титул!BP11</f>
        <v> </v>
      </c>
      <c r="BP3" s="16"/>
      <c r="BQ3" s="16"/>
      <c r="BR3" s="16" t="str">
        <f>Титул!BS11</f>
        <v> </v>
      </c>
      <c r="BS3" s="16"/>
      <c r="BT3" s="16"/>
      <c r="BU3" s="16" t="str">
        <f>Титул!BV11</f>
        <v> </v>
      </c>
      <c r="BV3" s="16"/>
      <c r="BW3" s="16"/>
      <c r="BX3" s="16" t="str">
        <f>Титул!BY11</f>
        <v> </v>
      </c>
      <c r="BY3" s="16"/>
      <c r="BZ3" s="16"/>
      <c r="CA3" s="16" t="str">
        <f>Титул!CB11</f>
        <v> </v>
      </c>
      <c r="CB3" s="16"/>
      <c r="CC3" s="16"/>
      <c r="CD3" s="16" t="str">
        <f>Титул!CE11</f>
        <v> </v>
      </c>
      <c r="CE3" s="16"/>
      <c r="CF3" s="16"/>
      <c r="CG3" s="16" t="str">
        <f>Титул!CH11</f>
        <v> </v>
      </c>
      <c r="CH3" s="16"/>
      <c r="CI3" s="16"/>
      <c r="CJ3" s="16" t="str">
        <f>Титул!CK11</f>
        <v> </v>
      </c>
      <c r="CK3" s="16"/>
      <c r="CL3" s="16"/>
      <c r="CM3" s="16" t="str">
        <f>Титул!CN11</f>
        <v> </v>
      </c>
      <c r="CN3" s="16"/>
      <c r="CO3" s="16"/>
      <c r="CP3" s="16" t="str">
        <f>Титул!CQ11</f>
        <v> </v>
      </c>
      <c r="CQ3" s="16"/>
      <c r="CR3" s="16"/>
      <c r="CS3" s="18"/>
      <c r="CT3" s="18"/>
      <c r="CU3" s="259"/>
      <c r="CV3" s="18"/>
      <c r="CW3" s="107"/>
      <c r="CX3" s="260" t="s">
        <v>47</v>
      </c>
      <c r="CY3" s="260"/>
      <c r="CZ3" s="260"/>
      <c r="DA3" s="260"/>
      <c r="DB3" s="260"/>
      <c r="DC3" s="260"/>
      <c r="DD3" s="16">
        <v>0</v>
      </c>
      <c r="DE3" s="16"/>
      <c r="DF3" s="16"/>
      <c r="DG3" s="16">
        <v>0</v>
      </c>
      <c r="DH3" s="16"/>
      <c r="DI3" s="16"/>
      <c r="DJ3" s="16">
        <v>4</v>
      </c>
      <c r="DK3" s="16"/>
      <c r="DL3" s="16"/>
      <c r="DM3" s="107"/>
      <c r="DN3" s="107"/>
    </row>
    <row r="4" spans="2:118" ht="7.5" customHeight="1">
      <c r="B4" s="10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9"/>
      <c r="BI4" s="109"/>
      <c r="BJ4" s="109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</row>
    <row r="5" spans="2:118" ht="17.25" customHeight="1">
      <c r="B5" s="13"/>
      <c r="C5" s="20" t="s">
        <v>12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6">
        <f>Титул!AI13</f>
        <v>7</v>
      </c>
      <c r="AI5" s="16"/>
      <c r="AJ5" s="16"/>
      <c r="AK5" s="16">
        <f>Титул!AL13</f>
        <v>7</v>
      </c>
      <c r="AL5" s="16"/>
      <c r="AM5" s="16"/>
      <c r="AN5" s="16">
        <f>Титул!AO13</f>
        <v>4</v>
      </c>
      <c r="AO5" s="16"/>
      <c r="AP5" s="16"/>
      <c r="AQ5" s="16">
        <f>Титул!AR13</f>
        <v>2</v>
      </c>
      <c r="AR5" s="16"/>
      <c r="AS5" s="16"/>
      <c r="AT5" s="16">
        <f>Титул!AU13</f>
        <v>3</v>
      </c>
      <c r="AU5" s="16"/>
      <c r="AV5" s="16"/>
      <c r="AW5" s="107"/>
      <c r="AX5" s="107"/>
      <c r="AY5" s="107"/>
      <c r="AZ5" s="107"/>
      <c r="BA5" s="107"/>
      <c r="BB5" s="107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</row>
    <row r="6" spans="2:118" ht="3" customHeight="1">
      <c r="B6" s="12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</row>
    <row r="7" spans="2:120" s="261" customFormat="1" ht="32.25" customHeight="1">
      <c r="B7" s="262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4"/>
      <c r="AT7" s="264"/>
      <c r="AU7" s="264"/>
      <c r="AV7" s="264"/>
      <c r="AW7" s="264"/>
      <c r="AX7" s="264"/>
      <c r="AY7" s="264"/>
      <c r="AZ7" s="264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6"/>
      <c r="DF7" s="265"/>
      <c r="DG7" s="265"/>
      <c r="DH7" s="265"/>
      <c r="DI7" s="267"/>
      <c r="DJ7" s="268"/>
      <c r="DK7" s="268"/>
      <c r="DL7" s="268"/>
      <c r="DM7" s="268"/>
      <c r="DN7" s="268"/>
      <c r="DO7" s="269"/>
      <c r="DP7" s="269"/>
    </row>
    <row r="8" spans="2:118" ht="14.25" customHeight="1">
      <c r="B8" s="270" t="s">
        <v>139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107"/>
      <c r="DJ8" s="107"/>
      <c r="DK8" s="107"/>
      <c r="DL8" s="107"/>
      <c r="DM8" s="107"/>
      <c r="DN8" s="107"/>
    </row>
    <row r="9" spans="2:118" ht="3" customHeight="1">
      <c r="B9" s="108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</row>
    <row r="10" spans="2:118" ht="15.75" customHeight="1">
      <c r="B10" s="108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271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272" t="s">
        <v>140</v>
      </c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107"/>
      <c r="CX10" s="107"/>
      <c r="CY10" s="273"/>
      <c r="CZ10" s="273"/>
      <c r="DA10" s="274" t="s">
        <v>141</v>
      </c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</row>
    <row r="11" spans="2:118" ht="24" customHeight="1">
      <c r="B11" s="275" t="s">
        <v>76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6" t="s">
        <v>77</v>
      </c>
      <c r="BC11" s="276"/>
      <c r="BD11" s="276"/>
      <c r="BE11" s="276"/>
      <c r="BF11" s="276"/>
      <c r="BG11" s="276"/>
      <c r="BH11" s="277" t="s">
        <v>142</v>
      </c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8" t="s">
        <v>143</v>
      </c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</row>
    <row r="12" spans="2:118" ht="23.25" customHeight="1"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6"/>
      <c r="BC12" s="276"/>
      <c r="BD12" s="276"/>
      <c r="BE12" s="276"/>
      <c r="BF12" s="276"/>
      <c r="BG12" s="276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9" t="s">
        <v>88</v>
      </c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80" t="s">
        <v>89</v>
      </c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79" t="s">
        <v>90</v>
      </c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</row>
    <row r="13" spans="2:118" ht="12.75" customHeight="1">
      <c r="B13" s="281">
        <v>1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2">
        <v>2</v>
      </c>
      <c r="BC13" s="282"/>
      <c r="BD13" s="282"/>
      <c r="BE13" s="282"/>
      <c r="BF13" s="282"/>
      <c r="BG13" s="282"/>
      <c r="BH13" s="130">
        <v>3</v>
      </c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>
        <v>4</v>
      </c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70">
        <v>5</v>
      </c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>
        <v>6</v>
      </c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</row>
    <row r="14" spans="2:118" s="261" customFormat="1" ht="42" customHeight="1">
      <c r="B14" s="283"/>
      <c r="C14" s="284" t="s">
        <v>144</v>
      </c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5" t="s">
        <v>145</v>
      </c>
      <c r="BC14" s="285"/>
      <c r="BD14" s="285"/>
      <c r="BE14" s="285"/>
      <c r="BF14" s="285"/>
      <c r="BG14" s="285"/>
      <c r="BH14" s="286">
        <f>431.87+BV14+CK14+CZ14</f>
        <v>1273.79</v>
      </c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>
        <v>841.92</v>
      </c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>
        <v>0</v>
      </c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>
        <v>0</v>
      </c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</row>
    <row r="15" spans="2:118" s="261" customFormat="1" ht="38.25" customHeight="1">
      <c r="B15" s="283"/>
      <c r="C15" s="284" t="s">
        <v>146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5" t="s">
        <v>147</v>
      </c>
      <c r="BC15" s="285"/>
      <c r="BD15" s="285"/>
      <c r="BE15" s="285"/>
      <c r="BF15" s="285"/>
      <c r="BG15" s="285"/>
      <c r="BH15" s="286">
        <f>60.48+BV15+CK15+CZ15</f>
        <v>60.48</v>
      </c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>
        <v>0</v>
      </c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>
        <v>0</v>
      </c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>
        <v>0</v>
      </c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</row>
    <row r="16" spans="2:118" s="261" customFormat="1" ht="49.5" customHeight="1">
      <c r="B16" s="283"/>
      <c r="C16" s="284" t="s">
        <v>148</v>
      </c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5" t="s">
        <v>149</v>
      </c>
      <c r="BC16" s="285"/>
      <c r="BD16" s="285"/>
      <c r="BE16" s="285"/>
      <c r="BF16" s="285"/>
      <c r="BG16" s="285"/>
      <c r="BH16" s="286">
        <f>58.62+BV16+CK16+CZ16</f>
        <v>308.03999999999996</v>
      </c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>
        <v>249.42</v>
      </c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7">
        <v>0</v>
      </c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6">
        <v>0</v>
      </c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</row>
    <row r="17" spans="2:118" s="261" customFormat="1" ht="24.75" customHeight="1">
      <c r="B17" s="283"/>
      <c r="C17" s="288" t="s">
        <v>150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5" t="s">
        <v>151</v>
      </c>
      <c r="BC17" s="285"/>
      <c r="BD17" s="285"/>
      <c r="BE17" s="285"/>
      <c r="BF17" s="285"/>
      <c r="BG17" s="285"/>
      <c r="BH17" s="286">
        <f>BH14-BH15-BH16</f>
        <v>905.27</v>
      </c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>
        <f>BV14-BV15-BV16</f>
        <v>592.5</v>
      </c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>
        <f>CK14-CK15-CK16</f>
        <v>0</v>
      </c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>
        <f>CZ14-CZ15-CZ16</f>
        <v>0</v>
      </c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</row>
    <row r="18" spans="2:118" s="261" customFormat="1" ht="38.25" customHeight="1">
      <c r="B18" s="289"/>
      <c r="C18" s="290" t="s">
        <v>152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1" t="s">
        <v>153</v>
      </c>
      <c r="BC18" s="291"/>
      <c r="BD18" s="291"/>
      <c r="BE18" s="291"/>
      <c r="BF18" s="291"/>
      <c r="BG18" s="291"/>
      <c r="BH18" s="292">
        <v>0</v>
      </c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>
        <v>0</v>
      </c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>
        <v>0</v>
      </c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>
        <v>0</v>
      </c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</row>
    <row r="19" spans="2:118" s="261" customFormat="1" ht="70.5" customHeight="1">
      <c r="B19" s="289"/>
      <c r="C19" s="293" t="s">
        <v>154</v>
      </c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85" t="s">
        <v>155</v>
      </c>
      <c r="BC19" s="285"/>
      <c r="BD19" s="285"/>
      <c r="BE19" s="285"/>
      <c r="BF19" s="285"/>
      <c r="BG19" s="285"/>
      <c r="BH19" s="292">
        <v>0</v>
      </c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>
        <v>0</v>
      </c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>
        <v>0</v>
      </c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>
        <v>0</v>
      </c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</row>
    <row r="20" spans="2:118" s="261" customFormat="1" ht="49.5" customHeight="1">
      <c r="B20" s="289"/>
      <c r="C20" s="294" t="s">
        <v>156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85" t="s">
        <v>157</v>
      </c>
      <c r="BC20" s="285"/>
      <c r="BD20" s="285"/>
      <c r="BE20" s="285"/>
      <c r="BF20" s="285"/>
      <c r="BG20" s="285"/>
      <c r="BH20" s="292">
        <v>0</v>
      </c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>
        <v>0</v>
      </c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>
        <v>0</v>
      </c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>
        <v>0</v>
      </c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</row>
    <row r="21" spans="2:118" s="295" customFormat="1" ht="12.75" customHeight="1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</row>
    <row r="22" spans="2:118" s="295" customFormat="1" ht="12.75" customHeight="1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</row>
    <row r="23" spans="2:118" s="295" customFormat="1" ht="6" customHeight="1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</row>
    <row r="24" spans="2:118" s="295" customFormat="1" ht="12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7"/>
      <c r="CX24" s="297"/>
      <c r="CY24" s="297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7"/>
      <c r="DL24" s="297"/>
      <c r="DM24" s="297"/>
      <c r="DN24" s="297"/>
    </row>
    <row r="25" spans="2:118" s="295" customFormat="1" ht="11.25" customHeight="1"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  <c r="DN25" s="301"/>
    </row>
    <row r="26" spans="2:118" s="295" customFormat="1" ht="14.25" customHeight="1"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</row>
    <row r="27" spans="2:118" s="295" customFormat="1" ht="57" customHeight="1">
      <c r="B27" s="303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5"/>
      <c r="AV27" s="305"/>
      <c r="AW27" s="305"/>
      <c r="AX27" s="305"/>
      <c r="AY27" s="305"/>
      <c r="AZ27" s="305"/>
      <c r="BA27" s="305"/>
      <c r="BB27" s="30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5"/>
      <c r="DN27" s="265"/>
    </row>
    <row r="28" spans="2:118" s="295" customFormat="1" ht="42" customHeight="1"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5"/>
      <c r="AV28" s="305"/>
      <c r="AW28" s="305"/>
      <c r="AX28" s="305"/>
      <c r="AY28" s="305"/>
      <c r="AZ28" s="305"/>
      <c r="BA28" s="305"/>
      <c r="BB28" s="30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</row>
    <row r="29" spans="2:118" s="295" customFormat="1" ht="15" customHeight="1">
      <c r="B29" s="187" t="s">
        <v>105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</row>
    <row r="30" spans="2:118" s="295" customFormat="1" ht="15" customHeight="1">
      <c r="B30" s="30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306" t="s">
        <v>158</v>
      </c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7"/>
      <c r="BA30" s="307"/>
      <c r="BB30" s="307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18" t="s">
        <v>159</v>
      </c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</row>
    <row r="31" spans="2:118" s="295" customFormat="1" ht="13.5" customHeight="1">
      <c r="B31" s="30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309" t="s">
        <v>67</v>
      </c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7"/>
      <c r="BA31" s="307"/>
      <c r="BB31" s="307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188" t="s">
        <v>108</v>
      </c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</row>
  </sheetData>
  <sheetProtection selectLockedCells="1" selectUnlockedCells="1"/>
  <mergeCells count="124"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CX3:DC3"/>
    <mergeCell ref="DD3:DF3"/>
    <mergeCell ref="DG3:DI3"/>
    <mergeCell ref="DJ3:DL3"/>
    <mergeCell ref="AH5:AJ5"/>
    <mergeCell ref="AK5:AM5"/>
    <mergeCell ref="AN5:AP5"/>
    <mergeCell ref="AQ5:AS5"/>
    <mergeCell ref="AT5:AV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C7:AR7"/>
    <mergeCell ref="AS7:AZ7"/>
    <mergeCell ref="BA7:BM7"/>
    <mergeCell ref="B8:DH8"/>
    <mergeCell ref="CB10:CV10"/>
    <mergeCell ref="DA10:DN10"/>
    <mergeCell ref="B11:BA12"/>
    <mergeCell ref="BB11:BG12"/>
    <mergeCell ref="BH11:BU12"/>
    <mergeCell ref="BV11:DN11"/>
    <mergeCell ref="BV12:CJ12"/>
    <mergeCell ref="CK12:CY12"/>
    <mergeCell ref="CZ12:DN12"/>
    <mergeCell ref="B13:BA13"/>
    <mergeCell ref="BB13:BG13"/>
    <mergeCell ref="BH13:BU13"/>
    <mergeCell ref="BV13:CJ13"/>
    <mergeCell ref="CK13:CY13"/>
    <mergeCell ref="CZ13:DN13"/>
    <mergeCell ref="C14:BA14"/>
    <mergeCell ref="BB14:BG14"/>
    <mergeCell ref="BH14:BU14"/>
    <mergeCell ref="BV14:CJ14"/>
    <mergeCell ref="CK14:CY14"/>
    <mergeCell ref="CZ14:DN14"/>
    <mergeCell ref="C15:BA15"/>
    <mergeCell ref="BB15:BG15"/>
    <mergeCell ref="BH15:BU15"/>
    <mergeCell ref="BV15:CJ15"/>
    <mergeCell ref="CK15:CY15"/>
    <mergeCell ref="CZ15:DN15"/>
    <mergeCell ref="C16:BA16"/>
    <mergeCell ref="BB16:BG16"/>
    <mergeCell ref="BH16:BU16"/>
    <mergeCell ref="BV16:CJ16"/>
    <mergeCell ref="CK16:CY16"/>
    <mergeCell ref="CZ16:DN16"/>
    <mergeCell ref="C17:BA17"/>
    <mergeCell ref="BB17:BG17"/>
    <mergeCell ref="BH17:BU17"/>
    <mergeCell ref="BV17:CJ17"/>
    <mergeCell ref="CK17:CY17"/>
    <mergeCell ref="CZ17:DN17"/>
    <mergeCell ref="C18:BA18"/>
    <mergeCell ref="BB18:BG18"/>
    <mergeCell ref="BH18:BU18"/>
    <mergeCell ref="BV18:CJ18"/>
    <mergeCell ref="CK18:CY18"/>
    <mergeCell ref="CZ18:DN18"/>
    <mergeCell ref="C19:BA19"/>
    <mergeCell ref="BB19:BG19"/>
    <mergeCell ref="BH19:BU19"/>
    <mergeCell ref="BV19:CJ19"/>
    <mergeCell ref="CK19:CY19"/>
    <mergeCell ref="CZ19:DN19"/>
    <mergeCell ref="C20:BA20"/>
    <mergeCell ref="BB20:BG20"/>
    <mergeCell ref="BH20:BU20"/>
    <mergeCell ref="BV20:CJ20"/>
    <mergeCell ref="CK20:CY20"/>
    <mergeCell ref="CZ20:DN20"/>
    <mergeCell ref="B21:DN21"/>
    <mergeCell ref="B22:DN22"/>
    <mergeCell ref="B23:DN23"/>
    <mergeCell ref="BZ24:CV24"/>
    <mergeCell ref="CZ24:DJ24"/>
    <mergeCell ref="B25:AT25"/>
    <mergeCell ref="AU25:BB25"/>
    <mergeCell ref="BC25:BR25"/>
    <mergeCell ref="BS25:CH25"/>
    <mergeCell ref="CI25:CX25"/>
    <mergeCell ref="CY25:DN25"/>
    <mergeCell ref="B26:AT26"/>
    <mergeCell ref="AU26:BB26"/>
    <mergeCell ref="BC26:BR26"/>
    <mergeCell ref="BS26:CH26"/>
    <mergeCell ref="CI26:CX26"/>
    <mergeCell ref="CY26:DN26"/>
    <mergeCell ref="B29:DN29"/>
    <mergeCell ref="AH30:AY30"/>
    <mergeCell ref="BW30:CN30"/>
    <mergeCell ref="AH31:AY31"/>
    <mergeCell ref="BW31:CN31"/>
  </mergeCells>
  <printOptions/>
  <pageMargins left="0.5513888888888889" right="0.15763888888888888" top="0.9840277777777777" bottom="0.5902777777777778" header="0.5118055555555555" footer="0.5118055555555555"/>
  <pageSetup fitToHeight="1" fitToWidth="1" horizontalDpi="300" verticalDpi="300" orientation="portrait" paperSize="9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63"/>
  <sheetViews>
    <sheetView zoomScaleSheetLayoutView="100" workbookViewId="0" topLeftCell="A1">
      <selection activeCell="A1" sqref="A1"/>
    </sheetView>
  </sheetViews>
  <sheetFormatPr defaultColWidth="1.00390625" defaultRowHeight="11.25" customHeight="1"/>
  <cols>
    <col min="1" max="1" width="3.75390625" style="1" customWidth="1"/>
    <col min="2" max="16384" width="0.875" style="1" customWidth="1"/>
  </cols>
  <sheetData>
    <row r="2" spans="2:119" s="104" customFormat="1" ht="3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</row>
    <row r="3" spans="2:119" s="104" customFormat="1" ht="25.5" customHeight="1">
      <c r="B3" s="105"/>
      <c r="C3" s="189" t="s">
        <v>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90">
        <f>Титул!AI11</f>
        <v>7</v>
      </c>
      <c r="AI3" s="190"/>
      <c r="AJ3" s="190"/>
      <c r="AK3" s="190">
        <f>Титул!AL11</f>
        <v>8</v>
      </c>
      <c r="AL3" s="190"/>
      <c r="AM3" s="190"/>
      <c r="AN3" s="190">
        <f>Титул!AO11</f>
        <v>4</v>
      </c>
      <c r="AO3" s="190"/>
      <c r="AP3" s="190"/>
      <c r="AQ3" s="190">
        <f>Титул!AR11</f>
        <v>2</v>
      </c>
      <c r="AR3" s="190"/>
      <c r="AS3" s="190"/>
      <c r="AT3" s="190">
        <f>Титул!AU11</f>
        <v>2</v>
      </c>
      <c r="AU3" s="190"/>
      <c r="AV3" s="190"/>
      <c r="AW3" s="190">
        <f>Титул!AX11</f>
        <v>2</v>
      </c>
      <c r="AX3" s="190"/>
      <c r="AY3" s="190"/>
      <c r="AZ3" s="190">
        <f>Титул!BA11</f>
        <v>2</v>
      </c>
      <c r="BA3" s="190"/>
      <c r="BB3" s="190"/>
      <c r="BC3" s="190">
        <f>Титул!BD11</f>
        <v>2</v>
      </c>
      <c r="BD3" s="190"/>
      <c r="BE3" s="190"/>
      <c r="BF3" s="190">
        <f>Титул!BG11</f>
        <v>2</v>
      </c>
      <c r="BG3" s="190"/>
      <c r="BH3" s="190"/>
      <c r="BI3" s="190">
        <f>Титул!BJ11</f>
        <v>2</v>
      </c>
      <c r="BJ3" s="190"/>
      <c r="BK3" s="190"/>
      <c r="BL3" s="191" t="s">
        <v>9</v>
      </c>
      <c r="BM3" s="191"/>
      <c r="BN3" s="191"/>
      <c r="BO3" s="190" t="str">
        <f>Титул!BP11</f>
        <v> </v>
      </c>
      <c r="BP3" s="190"/>
      <c r="BQ3" s="190"/>
      <c r="BR3" s="190" t="str">
        <f>Титул!BS11</f>
        <v> </v>
      </c>
      <c r="BS3" s="190"/>
      <c r="BT3" s="190"/>
      <c r="BU3" s="190" t="str">
        <f>Титул!BV11</f>
        <v> </v>
      </c>
      <c r="BV3" s="190"/>
      <c r="BW3" s="190"/>
      <c r="BX3" s="190" t="str">
        <f>Титул!BY11</f>
        <v> </v>
      </c>
      <c r="BY3" s="190"/>
      <c r="BZ3" s="190"/>
      <c r="CA3" s="190" t="str">
        <f>Титул!CB11</f>
        <v> </v>
      </c>
      <c r="CB3" s="190"/>
      <c r="CC3" s="190"/>
      <c r="CD3" s="190" t="str">
        <f>Титул!CE11</f>
        <v> </v>
      </c>
      <c r="CE3" s="190"/>
      <c r="CF3" s="190"/>
      <c r="CG3" s="190" t="str">
        <f>Титул!CH11</f>
        <v> </v>
      </c>
      <c r="CH3" s="190"/>
      <c r="CI3" s="190"/>
      <c r="CJ3" s="190" t="str">
        <f>Титул!CK11</f>
        <v> </v>
      </c>
      <c r="CK3" s="190"/>
      <c r="CL3" s="190"/>
      <c r="CM3" s="190" t="str">
        <f>Титул!CN11</f>
        <v> </v>
      </c>
      <c r="CN3" s="190"/>
      <c r="CO3" s="190"/>
      <c r="CP3" s="190" t="str">
        <f>Титул!CQ11</f>
        <v> </v>
      </c>
      <c r="CQ3" s="190"/>
      <c r="CR3" s="190"/>
      <c r="CS3" s="192"/>
      <c r="CT3" s="192"/>
      <c r="CU3" s="193"/>
      <c r="CV3" s="192"/>
      <c r="CW3" s="108"/>
      <c r="CX3" s="194" t="s">
        <v>47</v>
      </c>
      <c r="CY3" s="194"/>
      <c r="CZ3" s="194"/>
      <c r="DA3" s="194"/>
      <c r="DB3" s="194"/>
      <c r="DC3" s="194"/>
      <c r="DD3" s="190"/>
      <c r="DE3" s="190"/>
      <c r="DF3" s="190"/>
      <c r="DG3" s="190"/>
      <c r="DH3" s="190"/>
      <c r="DI3" s="190"/>
      <c r="DJ3" s="190"/>
      <c r="DK3" s="190"/>
      <c r="DL3" s="190"/>
      <c r="DM3" s="108"/>
      <c r="DN3" s="108"/>
      <c r="DO3" s="108"/>
    </row>
    <row r="4" spans="2:119" s="6" customFormat="1" ht="5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310"/>
      <c r="AZ4" s="7"/>
      <c r="BA4" s="192"/>
      <c r="BB4" s="192"/>
      <c r="BC4" s="192"/>
      <c r="BD4" s="192"/>
      <c r="BE4" s="192"/>
      <c r="BF4" s="192"/>
      <c r="BG4" s="192"/>
      <c r="BH4" s="192"/>
      <c r="BI4" s="192"/>
      <c r="BJ4" s="311"/>
      <c r="BK4" s="311"/>
      <c r="BL4" s="312"/>
      <c r="BM4" s="192"/>
      <c r="BN4" s="192"/>
      <c r="BO4" s="192"/>
      <c r="BP4" s="192"/>
      <c r="BQ4" s="192"/>
      <c r="BR4" s="192"/>
      <c r="BS4" s="192"/>
      <c r="BT4" s="192"/>
      <c r="BU4" s="192"/>
      <c r="BV4" s="311"/>
      <c r="BW4" s="311"/>
      <c r="BX4" s="31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310"/>
      <c r="DE4" s="7"/>
      <c r="DF4" s="192"/>
      <c r="DG4" s="192"/>
      <c r="DH4" s="192"/>
      <c r="DI4" s="192"/>
      <c r="DJ4" s="192"/>
      <c r="DK4" s="192"/>
      <c r="DL4" s="192"/>
      <c r="DM4" s="192"/>
      <c r="DN4" s="192"/>
      <c r="DO4" s="7"/>
    </row>
    <row r="5" spans="2:119" s="104" customFormat="1" ht="17.25" customHeight="1">
      <c r="B5" s="13"/>
      <c r="C5" s="13" t="s">
        <v>12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90">
        <f>Титул!AI13</f>
        <v>7</v>
      </c>
      <c r="AI5" s="190"/>
      <c r="AJ5" s="190"/>
      <c r="AK5" s="190">
        <f>Титул!AL13</f>
        <v>7</v>
      </c>
      <c r="AL5" s="190"/>
      <c r="AM5" s="190"/>
      <c r="AN5" s="190">
        <f>Титул!AO13</f>
        <v>4</v>
      </c>
      <c r="AO5" s="190"/>
      <c r="AP5" s="190"/>
      <c r="AQ5" s="190">
        <f>Титул!AR13</f>
        <v>2</v>
      </c>
      <c r="AR5" s="190"/>
      <c r="AS5" s="190"/>
      <c r="AT5" s="190">
        <f>Титул!AU13</f>
        <v>3</v>
      </c>
      <c r="AU5" s="190"/>
      <c r="AV5" s="190"/>
      <c r="AW5" s="108"/>
      <c r="AX5" s="108"/>
      <c r="AY5" s="108"/>
      <c r="AZ5" s="108"/>
      <c r="BA5" s="108"/>
      <c r="BB5" s="108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</row>
    <row r="6" spans="2:119" s="104" customFormat="1" ht="6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08"/>
      <c r="AX6" s="108"/>
      <c r="AY6" s="108"/>
      <c r="AZ6" s="108"/>
      <c r="BA6" s="108"/>
      <c r="BB6" s="108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</row>
    <row r="7" spans="2:119" ht="11.2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</row>
    <row r="8" spans="2:119" ht="25.5" customHeight="1">
      <c r="B8" s="313" t="s">
        <v>160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13"/>
    </row>
    <row r="9" spans="2:119" ht="14.25" customHeight="1">
      <c r="B9" s="270" t="s">
        <v>161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13"/>
    </row>
    <row r="10" spans="2:119" ht="12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314" t="s">
        <v>162</v>
      </c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13"/>
    </row>
    <row r="11" spans="2:119" ht="26.25" customHeight="1">
      <c r="B11" s="315" t="s">
        <v>163</v>
      </c>
      <c r="C11" s="315"/>
      <c r="D11" s="315"/>
      <c r="E11" s="315"/>
      <c r="F11" s="315"/>
      <c r="G11" s="315" t="s">
        <v>164</v>
      </c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 t="s">
        <v>165</v>
      </c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6" t="s">
        <v>166</v>
      </c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13"/>
    </row>
    <row r="12" spans="2:119" ht="24.75" customHeight="1"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 t="s">
        <v>167</v>
      </c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6" t="s">
        <v>168</v>
      </c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13"/>
    </row>
    <row r="13" spans="2:119" ht="35.25" customHeight="1"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 t="s">
        <v>169</v>
      </c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 t="s">
        <v>170</v>
      </c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 t="s">
        <v>88</v>
      </c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 t="s">
        <v>89</v>
      </c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 t="s">
        <v>90</v>
      </c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13"/>
    </row>
    <row r="14" spans="2:119" ht="11.25" customHeight="1">
      <c r="B14" s="317">
        <v>1</v>
      </c>
      <c r="C14" s="317"/>
      <c r="D14" s="317"/>
      <c r="E14" s="317"/>
      <c r="F14" s="317"/>
      <c r="G14" s="317">
        <v>2</v>
      </c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>
        <v>3</v>
      </c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>
        <v>4</v>
      </c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>
        <v>5</v>
      </c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>
        <v>6</v>
      </c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>
        <v>7</v>
      </c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>
        <v>8</v>
      </c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13"/>
    </row>
    <row r="15" spans="2:119" ht="11.25" customHeight="1">
      <c r="B15" s="318"/>
      <c r="C15" s="318"/>
      <c r="D15" s="318"/>
      <c r="E15" s="318"/>
      <c r="F15" s="318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20">
        <v>0</v>
      </c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>
        <v>0</v>
      </c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>
        <v>0</v>
      </c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>
        <v>0</v>
      </c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13"/>
    </row>
    <row r="16" spans="2:119" ht="11.25" customHeight="1">
      <c r="B16" s="318"/>
      <c r="C16" s="318"/>
      <c r="D16" s="318"/>
      <c r="E16" s="318"/>
      <c r="F16" s="318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20">
        <v>0</v>
      </c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>
        <v>0</v>
      </c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>
        <v>0</v>
      </c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>
        <v>0</v>
      </c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13"/>
    </row>
    <row r="17" spans="2:119" ht="11.25" customHeight="1">
      <c r="B17" s="318"/>
      <c r="C17" s="318"/>
      <c r="D17" s="318"/>
      <c r="E17" s="318"/>
      <c r="F17" s="318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20">
        <v>0</v>
      </c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>
        <v>0</v>
      </c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>
        <v>0</v>
      </c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>
        <v>0</v>
      </c>
      <c r="DD17" s="320"/>
      <c r="DE17" s="320"/>
      <c r="DF17" s="320"/>
      <c r="DG17" s="320"/>
      <c r="DH17" s="320"/>
      <c r="DI17" s="320"/>
      <c r="DJ17" s="320"/>
      <c r="DK17" s="320"/>
      <c r="DL17" s="320"/>
      <c r="DM17" s="320"/>
      <c r="DN17" s="320"/>
      <c r="DO17" s="13"/>
    </row>
    <row r="18" spans="2:119" ht="11.25" customHeight="1">
      <c r="B18" s="318"/>
      <c r="C18" s="318"/>
      <c r="D18" s="318"/>
      <c r="E18" s="318"/>
      <c r="F18" s="318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20">
        <v>0</v>
      </c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>
        <v>0</v>
      </c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>
        <v>0</v>
      </c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>
        <v>0</v>
      </c>
      <c r="DD18" s="320"/>
      <c r="DE18" s="320"/>
      <c r="DF18" s="320"/>
      <c r="DG18" s="320"/>
      <c r="DH18" s="320"/>
      <c r="DI18" s="320"/>
      <c r="DJ18" s="320"/>
      <c r="DK18" s="320"/>
      <c r="DL18" s="320"/>
      <c r="DM18" s="320"/>
      <c r="DN18" s="320"/>
      <c r="DO18" s="13"/>
    </row>
    <row r="19" spans="2:119" ht="11.25" customHeight="1">
      <c r="B19" s="318"/>
      <c r="C19" s="318"/>
      <c r="D19" s="318"/>
      <c r="E19" s="318"/>
      <c r="F19" s="318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20">
        <v>0</v>
      </c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>
        <v>0</v>
      </c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>
        <v>0</v>
      </c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>
        <v>0</v>
      </c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13"/>
    </row>
    <row r="20" spans="2:119" ht="11.25" customHeight="1">
      <c r="B20" s="318"/>
      <c r="C20" s="318"/>
      <c r="D20" s="318"/>
      <c r="E20" s="318"/>
      <c r="F20" s="318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20">
        <v>0</v>
      </c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>
        <v>0</v>
      </c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>
        <v>0</v>
      </c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>
        <v>0</v>
      </c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13"/>
    </row>
    <row r="21" spans="2:119" ht="11.25" customHeight="1">
      <c r="B21" s="318"/>
      <c r="C21" s="318"/>
      <c r="D21" s="318"/>
      <c r="E21" s="318"/>
      <c r="F21" s="318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20">
        <v>0</v>
      </c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>
        <v>0</v>
      </c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>
        <v>0</v>
      </c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>
        <v>0</v>
      </c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13"/>
    </row>
    <row r="22" spans="2:119" ht="11.25" customHeight="1">
      <c r="B22" s="318"/>
      <c r="C22" s="318"/>
      <c r="D22" s="318"/>
      <c r="E22" s="318"/>
      <c r="F22" s="318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20">
        <v>0</v>
      </c>
      <c r="BT22" s="320"/>
      <c r="BU22" s="320"/>
      <c r="BV22" s="320"/>
      <c r="BW22" s="320"/>
      <c r="BX22" s="320"/>
      <c r="BY22" s="320"/>
      <c r="BZ22" s="320"/>
      <c r="CA22" s="320"/>
      <c r="CB22" s="320"/>
      <c r="CC22" s="320"/>
      <c r="CD22" s="320"/>
      <c r="CE22" s="320">
        <v>0</v>
      </c>
      <c r="CF22" s="320"/>
      <c r="CG22" s="320"/>
      <c r="CH22" s="320"/>
      <c r="CI22" s="320"/>
      <c r="CJ22" s="320"/>
      <c r="CK22" s="320"/>
      <c r="CL22" s="320"/>
      <c r="CM22" s="320"/>
      <c r="CN22" s="320"/>
      <c r="CO22" s="320"/>
      <c r="CP22" s="320"/>
      <c r="CQ22" s="320">
        <v>0</v>
      </c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>
        <v>0</v>
      </c>
      <c r="DD22" s="320"/>
      <c r="DE22" s="320"/>
      <c r="DF22" s="320"/>
      <c r="DG22" s="320"/>
      <c r="DH22" s="320"/>
      <c r="DI22" s="320"/>
      <c r="DJ22" s="320"/>
      <c r="DK22" s="320"/>
      <c r="DL22" s="320"/>
      <c r="DM22" s="320"/>
      <c r="DN22" s="320"/>
      <c r="DO22" s="13"/>
    </row>
    <row r="23" spans="2:119" ht="11.25" customHeight="1">
      <c r="B23" s="318"/>
      <c r="C23" s="318"/>
      <c r="D23" s="318"/>
      <c r="E23" s="318"/>
      <c r="F23" s="318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20">
        <v>0</v>
      </c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>
        <v>0</v>
      </c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>
        <v>0</v>
      </c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>
        <v>0</v>
      </c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13"/>
    </row>
    <row r="24" spans="2:119" ht="11.25" customHeight="1">
      <c r="B24" s="318"/>
      <c r="C24" s="318"/>
      <c r="D24" s="318"/>
      <c r="E24" s="318"/>
      <c r="F24" s="318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20">
        <v>0</v>
      </c>
      <c r="BT24" s="320"/>
      <c r="BU24" s="320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>
        <v>0</v>
      </c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>
        <v>0</v>
      </c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>
        <v>0</v>
      </c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13"/>
    </row>
    <row r="25" spans="2:119" ht="11.25" customHeight="1">
      <c r="B25" s="318"/>
      <c r="C25" s="318"/>
      <c r="D25" s="318"/>
      <c r="E25" s="318"/>
      <c r="F25" s="318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20">
        <v>0</v>
      </c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>
        <v>0</v>
      </c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>
        <v>0</v>
      </c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>
        <v>0</v>
      </c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13"/>
    </row>
    <row r="26" spans="2:119" ht="11.25" customHeight="1">
      <c r="B26" s="318"/>
      <c r="C26" s="318"/>
      <c r="D26" s="318"/>
      <c r="E26" s="318"/>
      <c r="F26" s="318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20">
        <v>0</v>
      </c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>
        <v>0</v>
      </c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>
        <v>0</v>
      </c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>
        <v>0</v>
      </c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13"/>
    </row>
    <row r="27" spans="2:119" ht="11.25" customHeight="1">
      <c r="B27" s="318"/>
      <c r="C27" s="318"/>
      <c r="D27" s="318"/>
      <c r="E27" s="318"/>
      <c r="F27" s="318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20">
        <v>0</v>
      </c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>
        <v>0</v>
      </c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>
        <v>0</v>
      </c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>
        <v>0</v>
      </c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13"/>
    </row>
    <row r="28" spans="2:119" ht="11.25" customHeight="1">
      <c r="B28" s="318"/>
      <c r="C28" s="318"/>
      <c r="D28" s="318"/>
      <c r="E28" s="318"/>
      <c r="F28" s="318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20">
        <v>0</v>
      </c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>
        <v>0</v>
      </c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>
        <v>0</v>
      </c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>
        <v>0</v>
      </c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13"/>
    </row>
    <row r="29" spans="2:119" ht="11.25" customHeight="1">
      <c r="B29" s="318"/>
      <c r="C29" s="318"/>
      <c r="D29" s="318"/>
      <c r="E29" s="318"/>
      <c r="F29" s="318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20">
        <v>0</v>
      </c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>
        <v>0</v>
      </c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>
        <v>0</v>
      </c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>
        <v>0</v>
      </c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13"/>
    </row>
    <row r="30" spans="2:119" ht="11.25" customHeight="1">
      <c r="B30" s="318"/>
      <c r="C30" s="318"/>
      <c r="D30" s="318"/>
      <c r="E30" s="318"/>
      <c r="F30" s="318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20">
        <v>0</v>
      </c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>
        <v>0</v>
      </c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>
        <v>0</v>
      </c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>
        <v>0</v>
      </c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  <c r="DN30" s="320"/>
      <c r="DO30" s="13"/>
    </row>
    <row r="31" spans="2:119" ht="11.25" customHeight="1">
      <c r="B31" s="318"/>
      <c r="C31" s="318"/>
      <c r="D31" s="318"/>
      <c r="E31" s="318"/>
      <c r="F31" s="318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20">
        <v>0</v>
      </c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20">
        <v>0</v>
      </c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>
        <v>0</v>
      </c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>
        <v>0</v>
      </c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  <c r="DN31" s="320"/>
      <c r="DO31" s="13"/>
    </row>
    <row r="32" spans="2:119" ht="11.25" customHeight="1">
      <c r="B32" s="318"/>
      <c r="C32" s="318"/>
      <c r="D32" s="318"/>
      <c r="E32" s="318"/>
      <c r="F32" s="318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20">
        <v>0</v>
      </c>
      <c r="BT32" s="320"/>
      <c r="BU32" s="320"/>
      <c r="BV32" s="320"/>
      <c r="BW32" s="320"/>
      <c r="BX32" s="320"/>
      <c r="BY32" s="320"/>
      <c r="BZ32" s="320"/>
      <c r="CA32" s="320"/>
      <c r="CB32" s="320"/>
      <c r="CC32" s="320"/>
      <c r="CD32" s="320"/>
      <c r="CE32" s="320">
        <v>0</v>
      </c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>
        <v>0</v>
      </c>
      <c r="CR32" s="320"/>
      <c r="CS32" s="320"/>
      <c r="CT32" s="320"/>
      <c r="CU32" s="320"/>
      <c r="CV32" s="320"/>
      <c r="CW32" s="320"/>
      <c r="CX32" s="320"/>
      <c r="CY32" s="320"/>
      <c r="CZ32" s="320"/>
      <c r="DA32" s="320"/>
      <c r="DB32" s="320"/>
      <c r="DC32" s="320">
        <v>0</v>
      </c>
      <c r="DD32" s="320"/>
      <c r="DE32" s="320"/>
      <c r="DF32" s="320"/>
      <c r="DG32" s="320"/>
      <c r="DH32" s="320"/>
      <c r="DI32" s="320"/>
      <c r="DJ32" s="320"/>
      <c r="DK32" s="320"/>
      <c r="DL32" s="320"/>
      <c r="DM32" s="320"/>
      <c r="DN32" s="320"/>
      <c r="DO32" s="13"/>
    </row>
    <row r="33" spans="2:119" ht="11.25" customHeight="1">
      <c r="B33" s="318"/>
      <c r="C33" s="318"/>
      <c r="D33" s="318"/>
      <c r="E33" s="318"/>
      <c r="F33" s="318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20">
        <v>0</v>
      </c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>
        <v>0</v>
      </c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>
        <v>0</v>
      </c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>
        <v>0</v>
      </c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13"/>
    </row>
    <row r="34" spans="2:119" ht="11.25" customHeight="1">
      <c r="B34" s="318"/>
      <c r="C34" s="318"/>
      <c r="D34" s="318"/>
      <c r="E34" s="318"/>
      <c r="F34" s="318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20">
        <v>0</v>
      </c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>
        <v>0</v>
      </c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>
        <v>0</v>
      </c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0">
        <v>0</v>
      </c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  <c r="DN34" s="320"/>
      <c r="DO34" s="13"/>
    </row>
    <row r="35" spans="2:119" ht="11.25" customHeight="1">
      <c r="B35" s="318"/>
      <c r="C35" s="318"/>
      <c r="D35" s="318"/>
      <c r="E35" s="318"/>
      <c r="F35" s="318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20">
        <v>0</v>
      </c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>
        <v>0</v>
      </c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>
        <v>0</v>
      </c>
      <c r="CR35" s="320"/>
      <c r="CS35" s="320"/>
      <c r="CT35" s="320"/>
      <c r="CU35" s="320"/>
      <c r="CV35" s="320"/>
      <c r="CW35" s="320"/>
      <c r="CX35" s="320"/>
      <c r="CY35" s="320"/>
      <c r="CZ35" s="320"/>
      <c r="DA35" s="320"/>
      <c r="DB35" s="320"/>
      <c r="DC35" s="320">
        <v>0</v>
      </c>
      <c r="DD35" s="320"/>
      <c r="DE35" s="320"/>
      <c r="DF35" s="320"/>
      <c r="DG35" s="320"/>
      <c r="DH35" s="320"/>
      <c r="DI35" s="320"/>
      <c r="DJ35" s="320"/>
      <c r="DK35" s="320"/>
      <c r="DL35" s="320"/>
      <c r="DM35" s="320"/>
      <c r="DN35" s="320"/>
      <c r="DO35" s="13"/>
    </row>
    <row r="36" spans="2:119" ht="11.25" customHeight="1">
      <c r="B36" s="318"/>
      <c r="C36" s="318"/>
      <c r="D36" s="318"/>
      <c r="E36" s="318"/>
      <c r="F36" s="318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20">
        <v>0</v>
      </c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>
        <v>0</v>
      </c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>
        <v>0</v>
      </c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>
        <v>0</v>
      </c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13"/>
    </row>
    <row r="37" spans="2:119" ht="11.25" customHeight="1">
      <c r="B37" s="318"/>
      <c r="C37" s="318"/>
      <c r="D37" s="318"/>
      <c r="E37" s="318"/>
      <c r="F37" s="318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20">
        <v>0</v>
      </c>
      <c r="BT37" s="320"/>
      <c r="BU37" s="320"/>
      <c r="BV37" s="320"/>
      <c r="BW37" s="320"/>
      <c r="BX37" s="320"/>
      <c r="BY37" s="320"/>
      <c r="BZ37" s="320"/>
      <c r="CA37" s="320"/>
      <c r="CB37" s="320"/>
      <c r="CC37" s="320"/>
      <c r="CD37" s="320"/>
      <c r="CE37" s="320">
        <v>0</v>
      </c>
      <c r="CF37" s="320"/>
      <c r="CG37" s="320"/>
      <c r="CH37" s="320"/>
      <c r="CI37" s="320"/>
      <c r="CJ37" s="320"/>
      <c r="CK37" s="320"/>
      <c r="CL37" s="320"/>
      <c r="CM37" s="320"/>
      <c r="CN37" s="320"/>
      <c r="CO37" s="320"/>
      <c r="CP37" s="320"/>
      <c r="CQ37" s="320">
        <v>0</v>
      </c>
      <c r="CR37" s="320"/>
      <c r="CS37" s="320"/>
      <c r="CT37" s="320"/>
      <c r="CU37" s="320"/>
      <c r="CV37" s="320"/>
      <c r="CW37" s="320"/>
      <c r="CX37" s="320"/>
      <c r="CY37" s="320"/>
      <c r="CZ37" s="320"/>
      <c r="DA37" s="320"/>
      <c r="DB37" s="320"/>
      <c r="DC37" s="320">
        <v>0</v>
      </c>
      <c r="DD37" s="320"/>
      <c r="DE37" s="320"/>
      <c r="DF37" s="320"/>
      <c r="DG37" s="320"/>
      <c r="DH37" s="320"/>
      <c r="DI37" s="320"/>
      <c r="DJ37" s="320"/>
      <c r="DK37" s="320"/>
      <c r="DL37" s="320"/>
      <c r="DM37" s="320"/>
      <c r="DN37" s="320"/>
      <c r="DO37" s="13"/>
    </row>
    <row r="38" spans="2:119" ht="11.25" customHeight="1">
      <c r="B38" s="318"/>
      <c r="C38" s="318"/>
      <c r="D38" s="318"/>
      <c r="E38" s="318"/>
      <c r="F38" s="318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20">
        <v>0</v>
      </c>
      <c r="BT38" s="320"/>
      <c r="BU38" s="320"/>
      <c r="BV38" s="320"/>
      <c r="BW38" s="320"/>
      <c r="BX38" s="320"/>
      <c r="BY38" s="320"/>
      <c r="BZ38" s="320"/>
      <c r="CA38" s="320"/>
      <c r="CB38" s="320"/>
      <c r="CC38" s="320"/>
      <c r="CD38" s="320"/>
      <c r="CE38" s="320">
        <v>0</v>
      </c>
      <c r="CF38" s="320"/>
      <c r="CG38" s="320"/>
      <c r="CH38" s="320"/>
      <c r="CI38" s="320"/>
      <c r="CJ38" s="320"/>
      <c r="CK38" s="320"/>
      <c r="CL38" s="320"/>
      <c r="CM38" s="320"/>
      <c r="CN38" s="320"/>
      <c r="CO38" s="320"/>
      <c r="CP38" s="320"/>
      <c r="CQ38" s="320">
        <v>0</v>
      </c>
      <c r="CR38" s="320"/>
      <c r="CS38" s="320"/>
      <c r="CT38" s="320"/>
      <c r="CU38" s="320"/>
      <c r="CV38" s="320"/>
      <c r="CW38" s="320"/>
      <c r="CX38" s="320"/>
      <c r="CY38" s="320"/>
      <c r="CZ38" s="320"/>
      <c r="DA38" s="320"/>
      <c r="DB38" s="320"/>
      <c r="DC38" s="320">
        <v>0</v>
      </c>
      <c r="DD38" s="320"/>
      <c r="DE38" s="320"/>
      <c r="DF38" s="320"/>
      <c r="DG38" s="320"/>
      <c r="DH38" s="320"/>
      <c r="DI38" s="320"/>
      <c r="DJ38" s="320"/>
      <c r="DK38" s="320"/>
      <c r="DL38" s="320"/>
      <c r="DM38" s="320"/>
      <c r="DN38" s="320"/>
      <c r="DO38" s="13"/>
    </row>
    <row r="39" spans="2:119" ht="11.25" customHeight="1">
      <c r="B39" s="318"/>
      <c r="C39" s="318"/>
      <c r="D39" s="318"/>
      <c r="E39" s="318"/>
      <c r="F39" s="318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20">
        <v>0</v>
      </c>
      <c r="BT39" s="320"/>
      <c r="BU39" s="320"/>
      <c r="BV39" s="320"/>
      <c r="BW39" s="320"/>
      <c r="BX39" s="320"/>
      <c r="BY39" s="320"/>
      <c r="BZ39" s="320"/>
      <c r="CA39" s="320"/>
      <c r="CB39" s="320"/>
      <c r="CC39" s="320"/>
      <c r="CD39" s="320"/>
      <c r="CE39" s="320">
        <v>0</v>
      </c>
      <c r="CF39" s="320"/>
      <c r="CG39" s="320"/>
      <c r="CH39" s="320"/>
      <c r="CI39" s="320"/>
      <c r="CJ39" s="320"/>
      <c r="CK39" s="320"/>
      <c r="CL39" s="320"/>
      <c r="CM39" s="320"/>
      <c r="CN39" s="320"/>
      <c r="CO39" s="320"/>
      <c r="CP39" s="320"/>
      <c r="CQ39" s="320">
        <v>0</v>
      </c>
      <c r="CR39" s="320"/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0">
        <v>0</v>
      </c>
      <c r="DD39" s="320"/>
      <c r="DE39" s="320"/>
      <c r="DF39" s="320"/>
      <c r="DG39" s="320"/>
      <c r="DH39" s="320"/>
      <c r="DI39" s="320"/>
      <c r="DJ39" s="320"/>
      <c r="DK39" s="320"/>
      <c r="DL39" s="320"/>
      <c r="DM39" s="320"/>
      <c r="DN39" s="320"/>
      <c r="DO39" s="13"/>
    </row>
    <row r="40" spans="2:119" ht="11.25" customHeight="1">
      <c r="B40" s="318"/>
      <c r="C40" s="318"/>
      <c r="D40" s="318"/>
      <c r="E40" s="318"/>
      <c r="F40" s="318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20">
        <v>0</v>
      </c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>
        <v>0</v>
      </c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0"/>
      <c r="CQ40" s="320">
        <v>0</v>
      </c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>
        <v>0</v>
      </c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13"/>
    </row>
    <row r="41" spans="2:119" ht="11.25" customHeight="1">
      <c r="B41" s="318"/>
      <c r="C41" s="318"/>
      <c r="D41" s="318"/>
      <c r="E41" s="318"/>
      <c r="F41" s="318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20">
        <v>0</v>
      </c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>
        <v>0</v>
      </c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>
        <v>0</v>
      </c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>
        <v>0</v>
      </c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13"/>
    </row>
    <row r="42" spans="2:119" ht="11.25" customHeight="1">
      <c r="B42" s="318"/>
      <c r="C42" s="318"/>
      <c r="D42" s="318"/>
      <c r="E42" s="318"/>
      <c r="F42" s="318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20">
        <v>0</v>
      </c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>
        <v>0</v>
      </c>
      <c r="CF42" s="320"/>
      <c r="CG42" s="320"/>
      <c r="CH42" s="320"/>
      <c r="CI42" s="320"/>
      <c r="CJ42" s="320"/>
      <c r="CK42" s="320"/>
      <c r="CL42" s="320"/>
      <c r="CM42" s="320"/>
      <c r="CN42" s="320"/>
      <c r="CO42" s="320"/>
      <c r="CP42" s="320"/>
      <c r="CQ42" s="320">
        <v>0</v>
      </c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>
        <v>0</v>
      </c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320"/>
      <c r="DO42" s="13"/>
    </row>
    <row r="43" spans="2:119" ht="11.25" customHeight="1">
      <c r="B43" s="318"/>
      <c r="C43" s="318"/>
      <c r="D43" s="318"/>
      <c r="E43" s="318"/>
      <c r="F43" s="318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20">
        <v>0</v>
      </c>
      <c r="BT43" s="320"/>
      <c r="BU43" s="320"/>
      <c r="BV43" s="320"/>
      <c r="BW43" s="320"/>
      <c r="BX43" s="320"/>
      <c r="BY43" s="320"/>
      <c r="BZ43" s="320"/>
      <c r="CA43" s="320"/>
      <c r="CB43" s="320"/>
      <c r="CC43" s="320"/>
      <c r="CD43" s="320"/>
      <c r="CE43" s="320">
        <v>0</v>
      </c>
      <c r="CF43" s="320"/>
      <c r="CG43" s="320"/>
      <c r="CH43" s="320"/>
      <c r="CI43" s="320"/>
      <c r="CJ43" s="320"/>
      <c r="CK43" s="320"/>
      <c r="CL43" s="320"/>
      <c r="CM43" s="320"/>
      <c r="CN43" s="320"/>
      <c r="CO43" s="320"/>
      <c r="CP43" s="320"/>
      <c r="CQ43" s="320">
        <v>0</v>
      </c>
      <c r="CR43" s="320"/>
      <c r="CS43" s="320"/>
      <c r="CT43" s="320"/>
      <c r="CU43" s="320"/>
      <c r="CV43" s="320"/>
      <c r="CW43" s="320"/>
      <c r="CX43" s="320"/>
      <c r="CY43" s="320"/>
      <c r="CZ43" s="320"/>
      <c r="DA43" s="320"/>
      <c r="DB43" s="320"/>
      <c r="DC43" s="320">
        <v>0</v>
      </c>
      <c r="DD43" s="320"/>
      <c r="DE43" s="320"/>
      <c r="DF43" s="320"/>
      <c r="DG43" s="320"/>
      <c r="DH43" s="320"/>
      <c r="DI43" s="320"/>
      <c r="DJ43" s="320"/>
      <c r="DK43" s="320"/>
      <c r="DL43" s="320"/>
      <c r="DM43" s="320"/>
      <c r="DN43" s="320"/>
      <c r="DO43" s="13"/>
    </row>
    <row r="44" spans="2:119" ht="11.25" customHeight="1">
      <c r="B44" s="318"/>
      <c r="C44" s="318"/>
      <c r="D44" s="318"/>
      <c r="E44" s="318"/>
      <c r="F44" s="318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20">
        <v>0</v>
      </c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>
        <v>0</v>
      </c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0">
        <v>0</v>
      </c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>
        <v>0</v>
      </c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13"/>
    </row>
    <row r="45" spans="2:119" ht="11.25" customHeight="1">
      <c r="B45" s="318"/>
      <c r="C45" s="318"/>
      <c r="D45" s="318"/>
      <c r="E45" s="318"/>
      <c r="F45" s="318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20">
        <v>0</v>
      </c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>
        <v>0</v>
      </c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>
        <v>0</v>
      </c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>
        <v>0</v>
      </c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13"/>
    </row>
    <row r="46" spans="2:119" ht="11.25" customHeight="1">
      <c r="B46" s="318"/>
      <c r="C46" s="318"/>
      <c r="D46" s="318"/>
      <c r="E46" s="318"/>
      <c r="F46" s="318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20">
        <v>0</v>
      </c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>
        <v>0</v>
      </c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>
        <v>0</v>
      </c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>
        <v>0</v>
      </c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13"/>
    </row>
    <row r="47" spans="2:119" ht="11.25" customHeight="1">
      <c r="B47" s="318"/>
      <c r="C47" s="318"/>
      <c r="D47" s="318"/>
      <c r="E47" s="318"/>
      <c r="F47" s="318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20">
        <v>0</v>
      </c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>
        <v>0</v>
      </c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0"/>
      <c r="CQ47" s="320">
        <v>0</v>
      </c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>
        <v>0</v>
      </c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  <c r="DN47" s="320"/>
      <c r="DO47" s="13"/>
    </row>
    <row r="48" spans="2:119" ht="11.25" customHeight="1">
      <c r="B48" s="318"/>
      <c r="C48" s="318"/>
      <c r="D48" s="318"/>
      <c r="E48" s="318"/>
      <c r="F48" s="318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20">
        <v>0</v>
      </c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>
        <v>0</v>
      </c>
      <c r="CF48" s="320"/>
      <c r="CG48" s="320"/>
      <c r="CH48" s="320"/>
      <c r="CI48" s="320"/>
      <c r="CJ48" s="320"/>
      <c r="CK48" s="320"/>
      <c r="CL48" s="320"/>
      <c r="CM48" s="320"/>
      <c r="CN48" s="320"/>
      <c r="CO48" s="320"/>
      <c r="CP48" s="320"/>
      <c r="CQ48" s="320">
        <v>0</v>
      </c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>
        <v>0</v>
      </c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13"/>
    </row>
    <row r="49" spans="2:119" ht="11.25" customHeight="1">
      <c r="B49" s="318"/>
      <c r="C49" s="318"/>
      <c r="D49" s="318"/>
      <c r="E49" s="318"/>
      <c r="F49" s="318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20">
        <v>0</v>
      </c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>
        <v>0</v>
      </c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>
        <v>0</v>
      </c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>
        <v>0</v>
      </c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13"/>
    </row>
    <row r="50" spans="2:119" ht="11.25" customHeight="1">
      <c r="B50" s="318"/>
      <c r="C50" s="318"/>
      <c r="D50" s="318"/>
      <c r="E50" s="318"/>
      <c r="F50" s="318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20">
        <v>0</v>
      </c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>
        <v>0</v>
      </c>
      <c r="CF50" s="320"/>
      <c r="CG50" s="320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>
        <v>0</v>
      </c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>
        <v>0</v>
      </c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13"/>
    </row>
    <row r="51" spans="2:119" ht="11.25" customHeight="1">
      <c r="B51" s="318"/>
      <c r="C51" s="318"/>
      <c r="D51" s="318"/>
      <c r="E51" s="318"/>
      <c r="F51" s="318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20">
        <v>0</v>
      </c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>
        <v>0</v>
      </c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>
        <v>0</v>
      </c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>
        <v>0</v>
      </c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320"/>
      <c r="DO51" s="13"/>
    </row>
    <row r="52" spans="2:119" ht="11.25" customHeight="1">
      <c r="B52" s="318"/>
      <c r="C52" s="318"/>
      <c r="D52" s="318"/>
      <c r="E52" s="318"/>
      <c r="F52" s="318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20">
        <v>0</v>
      </c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>
        <v>0</v>
      </c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>
        <v>0</v>
      </c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>
        <v>0</v>
      </c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13"/>
    </row>
    <row r="53" spans="2:119" ht="11.25" customHeight="1">
      <c r="B53" s="318"/>
      <c r="C53" s="318"/>
      <c r="D53" s="318"/>
      <c r="E53" s="318"/>
      <c r="F53" s="318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20">
        <v>0</v>
      </c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>
        <v>0</v>
      </c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>
        <v>0</v>
      </c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>
        <v>0</v>
      </c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13"/>
    </row>
    <row r="54" spans="2:119" ht="11.25" customHeight="1">
      <c r="B54" s="318"/>
      <c r="C54" s="318"/>
      <c r="D54" s="318"/>
      <c r="E54" s="318"/>
      <c r="F54" s="318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8"/>
      <c r="BR54" s="318"/>
      <c r="BS54" s="320">
        <v>0</v>
      </c>
      <c r="BT54" s="320"/>
      <c r="BU54" s="320"/>
      <c r="BV54" s="320"/>
      <c r="BW54" s="320"/>
      <c r="BX54" s="320"/>
      <c r="BY54" s="320"/>
      <c r="BZ54" s="320"/>
      <c r="CA54" s="320"/>
      <c r="CB54" s="320"/>
      <c r="CC54" s="320"/>
      <c r="CD54" s="320"/>
      <c r="CE54" s="320">
        <v>0</v>
      </c>
      <c r="CF54" s="320"/>
      <c r="CG54" s="320"/>
      <c r="CH54" s="320"/>
      <c r="CI54" s="320"/>
      <c r="CJ54" s="320"/>
      <c r="CK54" s="320"/>
      <c r="CL54" s="320"/>
      <c r="CM54" s="320"/>
      <c r="CN54" s="320"/>
      <c r="CO54" s="320"/>
      <c r="CP54" s="320"/>
      <c r="CQ54" s="320">
        <v>0</v>
      </c>
      <c r="CR54" s="320"/>
      <c r="CS54" s="320"/>
      <c r="CT54" s="320"/>
      <c r="CU54" s="320"/>
      <c r="CV54" s="320"/>
      <c r="CW54" s="320"/>
      <c r="CX54" s="320"/>
      <c r="CY54" s="320"/>
      <c r="CZ54" s="320"/>
      <c r="DA54" s="320"/>
      <c r="DB54" s="320"/>
      <c r="DC54" s="320">
        <v>0</v>
      </c>
      <c r="DD54" s="320"/>
      <c r="DE54" s="320"/>
      <c r="DF54" s="320"/>
      <c r="DG54" s="320"/>
      <c r="DH54" s="320"/>
      <c r="DI54" s="320"/>
      <c r="DJ54" s="320"/>
      <c r="DK54" s="320"/>
      <c r="DL54" s="320"/>
      <c r="DM54" s="320"/>
      <c r="DN54" s="320"/>
      <c r="DO54" s="13"/>
    </row>
    <row r="55" spans="2:119" ht="11.25" customHeight="1">
      <c r="B55" s="321" t="s">
        <v>171</v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21"/>
      <c r="BP55" s="321"/>
      <c r="BQ55" s="321"/>
      <c r="BR55" s="322"/>
      <c r="BS55" s="323">
        <f>SUM(BS15:CD54)</f>
        <v>0</v>
      </c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>
        <f>SUM(CE15:CP54)</f>
        <v>0</v>
      </c>
      <c r="CF55" s="323"/>
      <c r="CG55" s="323"/>
      <c r="CH55" s="323"/>
      <c r="CI55" s="323"/>
      <c r="CJ55" s="323"/>
      <c r="CK55" s="323"/>
      <c r="CL55" s="323"/>
      <c r="CM55" s="323"/>
      <c r="CN55" s="323"/>
      <c r="CO55" s="323"/>
      <c r="CP55" s="323"/>
      <c r="CQ55" s="323">
        <f>SUM(CQ15:DB54)</f>
        <v>0</v>
      </c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>
        <f>SUM(DC15:DN54)</f>
        <v>0</v>
      </c>
      <c r="DD55" s="323"/>
      <c r="DE55" s="323"/>
      <c r="DF55" s="323"/>
      <c r="DG55" s="323"/>
      <c r="DH55" s="323"/>
      <c r="DI55" s="323"/>
      <c r="DJ55" s="323"/>
      <c r="DK55" s="323"/>
      <c r="DL55" s="323"/>
      <c r="DM55" s="323"/>
      <c r="DN55" s="323"/>
      <c r="DO55" s="13"/>
    </row>
    <row r="56" spans="2:119" ht="11.2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</row>
    <row r="57" spans="2:119" ht="4.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</row>
    <row r="58" spans="2:119" ht="4.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</row>
    <row r="59" spans="2:119" s="6" customFormat="1" ht="12" customHeight="1">
      <c r="B59" s="324" t="s">
        <v>105</v>
      </c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4"/>
      <c r="BR59" s="324"/>
      <c r="BS59" s="324"/>
      <c r="BT59" s="324"/>
      <c r="BU59" s="324"/>
      <c r="BV59" s="324"/>
      <c r="BW59" s="324"/>
      <c r="BX59" s="324"/>
      <c r="BY59" s="324"/>
      <c r="BZ59" s="324"/>
      <c r="CA59" s="324"/>
      <c r="CB59" s="324"/>
      <c r="CC59" s="324"/>
      <c r="CD59" s="324"/>
      <c r="CE59" s="324"/>
      <c r="CF59" s="324"/>
      <c r="CG59" s="324"/>
      <c r="CH59" s="324"/>
      <c r="CI59" s="324"/>
      <c r="CJ59" s="324"/>
      <c r="CK59" s="324"/>
      <c r="CL59" s="324"/>
      <c r="CM59" s="324"/>
      <c r="CN59" s="324"/>
      <c r="CO59" s="324"/>
      <c r="CP59" s="324"/>
      <c r="CQ59" s="324"/>
      <c r="CR59" s="324"/>
      <c r="CS59" s="324"/>
      <c r="CT59" s="324"/>
      <c r="CU59" s="324"/>
      <c r="CV59" s="324"/>
      <c r="CW59" s="324"/>
      <c r="CX59" s="324"/>
      <c r="CY59" s="324"/>
      <c r="CZ59" s="324"/>
      <c r="DA59" s="324"/>
      <c r="DB59" s="324"/>
      <c r="DC59" s="324"/>
      <c r="DD59" s="324"/>
      <c r="DE59" s="324"/>
      <c r="DF59" s="324"/>
      <c r="DG59" s="324"/>
      <c r="DH59" s="324"/>
      <c r="DI59" s="324"/>
      <c r="DJ59" s="324"/>
      <c r="DK59" s="324"/>
      <c r="DL59" s="324"/>
      <c r="DM59" s="324"/>
      <c r="DN59" s="324"/>
      <c r="DO59" s="7"/>
    </row>
    <row r="60" spans="2:119" s="6" customFormat="1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</row>
    <row r="61" spans="2:119" s="6" customFormat="1" ht="10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327" t="s">
        <v>67</v>
      </c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327" t="s">
        <v>108</v>
      </c>
      <c r="BV61" s="327"/>
      <c r="BW61" s="327"/>
      <c r="BX61" s="327"/>
      <c r="BY61" s="327"/>
      <c r="BZ61" s="327"/>
      <c r="CA61" s="327"/>
      <c r="CB61" s="327"/>
      <c r="CC61" s="327"/>
      <c r="CD61" s="327"/>
      <c r="CE61" s="327"/>
      <c r="CF61" s="327"/>
      <c r="CG61" s="327"/>
      <c r="CH61" s="327"/>
      <c r="CI61" s="327"/>
      <c r="CJ61" s="327"/>
      <c r="CK61" s="327"/>
      <c r="CL61" s="32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</row>
    <row r="62" spans="2:119" s="104" customFormat="1" ht="11.25" customHeight="1"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</row>
    <row r="63" spans="2:122" s="8" customFormat="1" ht="12.75" customHeight="1">
      <c r="B63" s="329" t="s">
        <v>172</v>
      </c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329"/>
      <c r="BW63" s="329"/>
      <c r="BX63" s="329"/>
      <c r="BY63" s="329"/>
      <c r="BZ63" s="329"/>
      <c r="CA63" s="329"/>
      <c r="CB63" s="329"/>
      <c r="CC63" s="329"/>
      <c r="CD63" s="329"/>
      <c r="CE63" s="329"/>
      <c r="CF63" s="329"/>
      <c r="CG63" s="329"/>
      <c r="CH63" s="329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329"/>
      <c r="CU63" s="329"/>
      <c r="CV63" s="329"/>
      <c r="CW63" s="329"/>
      <c r="CX63" s="329"/>
      <c r="CY63" s="329"/>
      <c r="CZ63" s="329"/>
      <c r="DA63" s="329"/>
      <c r="DB63" s="329"/>
      <c r="DC63" s="329"/>
      <c r="DD63" s="329"/>
      <c r="DE63" s="329"/>
      <c r="DF63" s="329"/>
      <c r="DG63" s="329"/>
      <c r="DH63" s="329"/>
      <c r="DI63" s="329"/>
      <c r="DJ63" s="329"/>
      <c r="DK63" s="329"/>
      <c r="DL63" s="329"/>
      <c r="DM63" s="329"/>
      <c r="DN63" s="329"/>
      <c r="DO63" s="330"/>
      <c r="DP63" s="331"/>
      <c r="DQ63" s="331"/>
      <c r="DR63" s="331"/>
    </row>
  </sheetData>
  <sheetProtection selectLockedCells="1" selectUnlockedCells="1"/>
  <mergeCells count="394"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CX3:DC3"/>
    <mergeCell ref="DD3:DF3"/>
    <mergeCell ref="DG3:DI3"/>
    <mergeCell ref="DJ3:DL3"/>
    <mergeCell ref="AH5:AJ5"/>
    <mergeCell ref="AK5:AM5"/>
    <mergeCell ref="AN5:AP5"/>
    <mergeCell ref="AQ5:AS5"/>
    <mergeCell ref="AT5:AV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B8:DN8"/>
    <mergeCell ref="B9:DN9"/>
    <mergeCell ref="CZ10:DN10"/>
    <mergeCell ref="B11:F13"/>
    <mergeCell ref="G11:AV13"/>
    <mergeCell ref="AW11:BR12"/>
    <mergeCell ref="BS11:DN11"/>
    <mergeCell ref="BS12:CD13"/>
    <mergeCell ref="CE12:DN12"/>
    <mergeCell ref="AW13:BG13"/>
    <mergeCell ref="BH13:BR13"/>
    <mergeCell ref="CE13:CP13"/>
    <mergeCell ref="CQ13:DB13"/>
    <mergeCell ref="DC13:DN13"/>
    <mergeCell ref="B14:F14"/>
    <mergeCell ref="G14:AV14"/>
    <mergeCell ref="AW14:BG14"/>
    <mergeCell ref="BH14:BR14"/>
    <mergeCell ref="BS14:CD14"/>
    <mergeCell ref="CE14:CP14"/>
    <mergeCell ref="CQ14:DB14"/>
    <mergeCell ref="DC14:DN14"/>
    <mergeCell ref="B15:F15"/>
    <mergeCell ref="G15:AV15"/>
    <mergeCell ref="AW15:BG15"/>
    <mergeCell ref="BH15:BR15"/>
    <mergeCell ref="BS15:CD15"/>
    <mergeCell ref="CE15:CP15"/>
    <mergeCell ref="CQ15:DB15"/>
    <mergeCell ref="DC15:DN15"/>
    <mergeCell ref="B16:F16"/>
    <mergeCell ref="G16:AV16"/>
    <mergeCell ref="AW16:BG16"/>
    <mergeCell ref="BH16:BR16"/>
    <mergeCell ref="BS16:CD16"/>
    <mergeCell ref="CE16:CP16"/>
    <mergeCell ref="CQ16:DB16"/>
    <mergeCell ref="DC16:DN16"/>
    <mergeCell ref="B17:F17"/>
    <mergeCell ref="G17:AV17"/>
    <mergeCell ref="AW17:BG17"/>
    <mergeCell ref="BH17:BR17"/>
    <mergeCell ref="BS17:CD17"/>
    <mergeCell ref="CE17:CP17"/>
    <mergeCell ref="CQ17:DB17"/>
    <mergeCell ref="DC17:DN17"/>
    <mergeCell ref="B18:F18"/>
    <mergeCell ref="G18:AV18"/>
    <mergeCell ref="AW18:BG18"/>
    <mergeCell ref="BH18:BR18"/>
    <mergeCell ref="BS18:CD18"/>
    <mergeCell ref="CE18:CP18"/>
    <mergeCell ref="CQ18:DB18"/>
    <mergeCell ref="DC18:DN18"/>
    <mergeCell ref="B19:F19"/>
    <mergeCell ref="G19:AV19"/>
    <mergeCell ref="AW19:BG19"/>
    <mergeCell ref="BH19:BR19"/>
    <mergeCell ref="BS19:CD19"/>
    <mergeCell ref="CE19:CP19"/>
    <mergeCell ref="CQ19:DB19"/>
    <mergeCell ref="DC19:DN19"/>
    <mergeCell ref="B20:F20"/>
    <mergeCell ref="G20:AV20"/>
    <mergeCell ref="AW20:BG20"/>
    <mergeCell ref="BH20:BR20"/>
    <mergeCell ref="BS20:CD20"/>
    <mergeCell ref="CE20:CP20"/>
    <mergeCell ref="CQ20:DB20"/>
    <mergeCell ref="DC20:DN20"/>
    <mergeCell ref="B21:F21"/>
    <mergeCell ref="G21:AV21"/>
    <mergeCell ref="AW21:BG21"/>
    <mergeCell ref="BH21:BR21"/>
    <mergeCell ref="BS21:CD21"/>
    <mergeCell ref="CE21:CP21"/>
    <mergeCell ref="CQ21:DB21"/>
    <mergeCell ref="DC21:DN21"/>
    <mergeCell ref="B22:F22"/>
    <mergeCell ref="G22:AV22"/>
    <mergeCell ref="AW22:BG22"/>
    <mergeCell ref="BH22:BR22"/>
    <mergeCell ref="BS22:CD22"/>
    <mergeCell ref="CE22:CP22"/>
    <mergeCell ref="CQ22:DB22"/>
    <mergeCell ref="DC22:DN22"/>
    <mergeCell ref="B23:F23"/>
    <mergeCell ref="G23:AV23"/>
    <mergeCell ref="AW23:BG23"/>
    <mergeCell ref="BH23:BR23"/>
    <mergeCell ref="BS23:CD23"/>
    <mergeCell ref="CE23:CP23"/>
    <mergeCell ref="CQ23:DB23"/>
    <mergeCell ref="DC23:DN23"/>
    <mergeCell ref="B24:F24"/>
    <mergeCell ref="G24:AV24"/>
    <mergeCell ref="AW24:BG24"/>
    <mergeCell ref="BH24:BR24"/>
    <mergeCell ref="BS24:CD24"/>
    <mergeCell ref="CE24:CP24"/>
    <mergeCell ref="CQ24:DB24"/>
    <mergeCell ref="DC24:DN24"/>
    <mergeCell ref="B25:F25"/>
    <mergeCell ref="G25:AV25"/>
    <mergeCell ref="AW25:BG25"/>
    <mergeCell ref="BH25:BR25"/>
    <mergeCell ref="BS25:CD25"/>
    <mergeCell ref="CE25:CP25"/>
    <mergeCell ref="CQ25:DB25"/>
    <mergeCell ref="DC25:DN25"/>
    <mergeCell ref="B26:F26"/>
    <mergeCell ref="G26:AV26"/>
    <mergeCell ref="AW26:BG26"/>
    <mergeCell ref="BH26:BR26"/>
    <mergeCell ref="BS26:CD26"/>
    <mergeCell ref="CE26:CP26"/>
    <mergeCell ref="CQ26:DB26"/>
    <mergeCell ref="DC26:DN26"/>
    <mergeCell ref="B27:F27"/>
    <mergeCell ref="G27:AV27"/>
    <mergeCell ref="AW27:BG27"/>
    <mergeCell ref="BH27:BR27"/>
    <mergeCell ref="BS27:CD27"/>
    <mergeCell ref="CE27:CP27"/>
    <mergeCell ref="CQ27:DB27"/>
    <mergeCell ref="DC27:DN27"/>
    <mergeCell ref="B28:F28"/>
    <mergeCell ref="G28:AV28"/>
    <mergeCell ref="AW28:BG28"/>
    <mergeCell ref="BH28:BR28"/>
    <mergeCell ref="BS28:CD28"/>
    <mergeCell ref="CE28:CP28"/>
    <mergeCell ref="CQ28:DB28"/>
    <mergeCell ref="DC28:DN28"/>
    <mergeCell ref="B29:F29"/>
    <mergeCell ref="G29:AV29"/>
    <mergeCell ref="AW29:BG29"/>
    <mergeCell ref="BH29:BR29"/>
    <mergeCell ref="BS29:CD29"/>
    <mergeCell ref="CE29:CP29"/>
    <mergeCell ref="CQ29:DB29"/>
    <mergeCell ref="DC29:DN29"/>
    <mergeCell ref="B30:F30"/>
    <mergeCell ref="G30:AV30"/>
    <mergeCell ref="AW30:BG30"/>
    <mergeCell ref="BH30:BR30"/>
    <mergeCell ref="BS30:CD30"/>
    <mergeCell ref="CE30:CP30"/>
    <mergeCell ref="CQ30:DB30"/>
    <mergeCell ref="DC30:DN30"/>
    <mergeCell ref="B31:F31"/>
    <mergeCell ref="G31:AV31"/>
    <mergeCell ref="AW31:BG31"/>
    <mergeCell ref="BH31:BR31"/>
    <mergeCell ref="BS31:CD31"/>
    <mergeCell ref="CE31:CP31"/>
    <mergeCell ref="CQ31:DB31"/>
    <mergeCell ref="DC31:DN31"/>
    <mergeCell ref="B32:F32"/>
    <mergeCell ref="G32:AV32"/>
    <mergeCell ref="AW32:BG32"/>
    <mergeCell ref="BH32:BR32"/>
    <mergeCell ref="BS32:CD32"/>
    <mergeCell ref="CE32:CP32"/>
    <mergeCell ref="CQ32:DB32"/>
    <mergeCell ref="DC32:DN32"/>
    <mergeCell ref="B33:F33"/>
    <mergeCell ref="G33:AV33"/>
    <mergeCell ref="AW33:BG33"/>
    <mergeCell ref="BH33:BR33"/>
    <mergeCell ref="BS33:CD33"/>
    <mergeCell ref="CE33:CP33"/>
    <mergeCell ref="CQ33:DB33"/>
    <mergeCell ref="DC33:DN33"/>
    <mergeCell ref="B34:F34"/>
    <mergeCell ref="G34:AV34"/>
    <mergeCell ref="AW34:BG34"/>
    <mergeCell ref="BH34:BR34"/>
    <mergeCell ref="BS34:CD34"/>
    <mergeCell ref="CE34:CP34"/>
    <mergeCell ref="CQ34:DB34"/>
    <mergeCell ref="DC34:DN34"/>
    <mergeCell ref="B35:F35"/>
    <mergeCell ref="G35:AV35"/>
    <mergeCell ref="AW35:BG35"/>
    <mergeCell ref="BH35:BR35"/>
    <mergeCell ref="BS35:CD35"/>
    <mergeCell ref="CE35:CP35"/>
    <mergeCell ref="CQ35:DB35"/>
    <mergeCell ref="DC35:DN35"/>
    <mergeCell ref="B36:F36"/>
    <mergeCell ref="G36:AV36"/>
    <mergeCell ref="AW36:BG36"/>
    <mergeCell ref="BH36:BR36"/>
    <mergeCell ref="BS36:CD36"/>
    <mergeCell ref="CE36:CP36"/>
    <mergeCell ref="CQ36:DB36"/>
    <mergeCell ref="DC36:DN36"/>
    <mergeCell ref="B37:F37"/>
    <mergeCell ref="G37:AV37"/>
    <mergeCell ref="AW37:BG37"/>
    <mergeCell ref="BH37:BR37"/>
    <mergeCell ref="BS37:CD37"/>
    <mergeCell ref="CE37:CP37"/>
    <mergeCell ref="CQ37:DB37"/>
    <mergeCell ref="DC37:DN37"/>
    <mergeCell ref="B38:F38"/>
    <mergeCell ref="G38:AV38"/>
    <mergeCell ref="AW38:BG38"/>
    <mergeCell ref="BH38:BR38"/>
    <mergeCell ref="BS38:CD38"/>
    <mergeCell ref="CE38:CP38"/>
    <mergeCell ref="CQ38:DB38"/>
    <mergeCell ref="DC38:DN38"/>
    <mergeCell ref="B39:F39"/>
    <mergeCell ref="G39:AV39"/>
    <mergeCell ref="AW39:BG39"/>
    <mergeCell ref="BH39:BR39"/>
    <mergeCell ref="BS39:CD39"/>
    <mergeCell ref="CE39:CP39"/>
    <mergeCell ref="CQ39:DB39"/>
    <mergeCell ref="DC39:DN39"/>
    <mergeCell ref="B40:F40"/>
    <mergeCell ref="G40:AV40"/>
    <mergeCell ref="AW40:BG40"/>
    <mergeCell ref="BH40:BR40"/>
    <mergeCell ref="BS40:CD40"/>
    <mergeCell ref="CE40:CP40"/>
    <mergeCell ref="CQ40:DB40"/>
    <mergeCell ref="DC40:DN40"/>
    <mergeCell ref="B41:F41"/>
    <mergeCell ref="G41:AV41"/>
    <mergeCell ref="AW41:BG41"/>
    <mergeCell ref="BH41:BR41"/>
    <mergeCell ref="BS41:CD41"/>
    <mergeCell ref="CE41:CP41"/>
    <mergeCell ref="CQ41:DB41"/>
    <mergeCell ref="DC41:DN41"/>
    <mergeCell ref="B42:F42"/>
    <mergeCell ref="G42:AV42"/>
    <mergeCell ref="AW42:BG42"/>
    <mergeCell ref="BH42:BR42"/>
    <mergeCell ref="BS42:CD42"/>
    <mergeCell ref="CE42:CP42"/>
    <mergeCell ref="CQ42:DB42"/>
    <mergeCell ref="DC42:DN42"/>
    <mergeCell ref="B43:F43"/>
    <mergeCell ref="G43:AV43"/>
    <mergeCell ref="AW43:BG43"/>
    <mergeCell ref="BH43:BR43"/>
    <mergeCell ref="BS43:CD43"/>
    <mergeCell ref="CE43:CP43"/>
    <mergeCell ref="CQ43:DB43"/>
    <mergeCell ref="DC43:DN43"/>
    <mergeCell ref="B44:F44"/>
    <mergeCell ref="G44:AV44"/>
    <mergeCell ref="AW44:BG44"/>
    <mergeCell ref="BH44:BR44"/>
    <mergeCell ref="BS44:CD44"/>
    <mergeCell ref="CE44:CP44"/>
    <mergeCell ref="CQ44:DB44"/>
    <mergeCell ref="DC44:DN44"/>
    <mergeCell ref="B45:F45"/>
    <mergeCell ref="G45:AV45"/>
    <mergeCell ref="AW45:BG45"/>
    <mergeCell ref="BH45:BR45"/>
    <mergeCell ref="BS45:CD45"/>
    <mergeCell ref="CE45:CP45"/>
    <mergeCell ref="CQ45:DB45"/>
    <mergeCell ref="DC45:DN45"/>
    <mergeCell ref="B46:F46"/>
    <mergeCell ref="G46:AV46"/>
    <mergeCell ref="AW46:BG46"/>
    <mergeCell ref="BH46:BR46"/>
    <mergeCell ref="BS46:CD46"/>
    <mergeCell ref="CE46:CP46"/>
    <mergeCell ref="CQ46:DB46"/>
    <mergeCell ref="DC46:DN46"/>
    <mergeCell ref="B47:F47"/>
    <mergeCell ref="G47:AV47"/>
    <mergeCell ref="AW47:BG47"/>
    <mergeCell ref="BH47:BR47"/>
    <mergeCell ref="BS47:CD47"/>
    <mergeCell ref="CE47:CP47"/>
    <mergeCell ref="CQ47:DB47"/>
    <mergeCell ref="DC47:DN47"/>
    <mergeCell ref="B48:F48"/>
    <mergeCell ref="G48:AV48"/>
    <mergeCell ref="AW48:BG48"/>
    <mergeCell ref="BH48:BR48"/>
    <mergeCell ref="BS48:CD48"/>
    <mergeCell ref="CE48:CP48"/>
    <mergeCell ref="CQ48:DB48"/>
    <mergeCell ref="DC48:DN48"/>
    <mergeCell ref="B49:F49"/>
    <mergeCell ref="G49:AV49"/>
    <mergeCell ref="AW49:BG49"/>
    <mergeCell ref="BH49:BR49"/>
    <mergeCell ref="BS49:CD49"/>
    <mergeCell ref="CE49:CP49"/>
    <mergeCell ref="CQ49:DB49"/>
    <mergeCell ref="DC49:DN49"/>
    <mergeCell ref="B50:F50"/>
    <mergeCell ref="G50:AV50"/>
    <mergeCell ref="AW50:BG50"/>
    <mergeCell ref="BH50:BR50"/>
    <mergeCell ref="BS50:CD50"/>
    <mergeCell ref="CE50:CP50"/>
    <mergeCell ref="CQ50:DB50"/>
    <mergeCell ref="DC50:DN50"/>
    <mergeCell ref="B51:F51"/>
    <mergeCell ref="G51:AV51"/>
    <mergeCell ref="AW51:BG51"/>
    <mergeCell ref="BH51:BR51"/>
    <mergeCell ref="BS51:CD51"/>
    <mergeCell ref="CE51:CP51"/>
    <mergeCell ref="CQ51:DB51"/>
    <mergeCell ref="DC51:DN51"/>
    <mergeCell ref="B52:F52"/>
    <mergeCell ref="G52:AV52"/>
    <mergeCell ref="AW52:BG52"/>
    <mergeCell ref="BH52:BR52"/>
    <mergeCell ref="BS52:CD52"/>
    <mergeCell ref="CE52:CP52"/>
    <mergeCell ref="CQ52:DB52"/>
    <mergeCell ref="DC52:DN52"/>
    <mergeCell ref="B53:F53"/>
    <mergeCell ref="G53:AV53"/>
    <mergeCell ref="AW53:BG53"/>
    <mergeCell ref="BH53:BR53"/>
    <mergeCell ref="BS53:CD53"/>
    <mergeCell ref="CE53:CP53"/>
    <mergeCell ref="CQ53:DB53"/>
    <mergeCell ref="DC53:DN53"/>
    <mergeCell ref="B54:F54"/>
    <mergeCell ref="G54:AV54"/>
    <mergeCell ref="AW54:BG54"/>
    <mergeCell ref="BH54:BR54"/>
    <mergeCell ref="BS54:CD54"/>
    <mergeCell ref="CE54:CP54"/>
    <mergeCell ref="CQ54:DB54"/>
    <mergeCell ref="DC54:DN54"/>
    <mergeCell ref="B55:BQ55"/>
    <mergeCell ref="BS55:CD55"/>
    <mergeCell ref="CE55:CP55"/>
    <mergeCell ref="CQ55:DB55"/>
    <mergeCell ref="DC55:DN55"/>
    <mergeCell ref="B59:DN59"/>
    <mergeCell ref="AD60:AT60"/>
    <mergeCell ref="BU60:CL60"/>
    <mergeCell ref="AD61:AT61"/>
    <mergeCell ref="BU61:CL61"/>
    <mergeCell ref="B63:DN63"/>
  </mergeCells>
  <printOptions/>
  <pageMargins left="0.2902777777777778" right="0.1701388888888889" top="1" bottom="0.4" header="0.5" footer="0.5118055555555555"/>
  <pageSetup fitToHeight="1" fitToWidth="1" horizontalDpi="300" verticalDpi="300" orientation="portrait" paperSize="9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T35"/>
  <sheetViews>
    <sheetView zoomScaleSheetLayoutView="100" workbookViewId="0" topLeftCell="A1">
      <selection activeCell="A1" sqref="A1"/>
    </sheetView>
  </sheetViews>
  <sheetFormatPr defaultColWidth="1.00390625" defaultRowHeight="11.25" customHeight="1"/>
  <cols>
    <col min="1" max="1" width="3.875" style="104" customWidth="1"/>
    <col min="2" max="16" width="0.875" style="104" customWidth="1"/>
    <col min="17" max="17" width="1.25" style="104" customWidth="1"/>
    <col min="18" max="23" width="0.875" style="104" customWidth="1"/>
    <col min="24" max="25" width="0" style="104" hidden="1" customWidth="1"/>
    <col min="26" max="26" width="0.37109375" style="104" customWidth="1"/>
    <col min="27" max="30" width="0" style="104" hidden="1" customWidth="1"/>
    <col min="31" max="67" width="0.875" style="104" customWidth="1"/>
    <col min="68" max="68" width="0.12890625" style="104" customWidth="1"/>
    <col min="69" max="69" width="1.625" style="104" customWidth="1"/>
    <col min="70" max="113" width="0.875" style="104" customWidth="1"/>
    <col min="114" max="114" width="0.74609375" style="104" customWidth="1"/>
    <col min="115" max="16384" width="0.875" style="104" customWidth="1"/>
  </cols>
  <sheetData>
    <row r="2" spans="2:124" ht="3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</row>
    <row r="3" spans="2:124" ht="24.75" customHeight="1">
      <c r="B3" s="105"/>
      <c r="C3" s="189" t="s">
        <v>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90">
        <f>Титул!AI11</f>
        <v>7</v>
      </c>
      <c r="AI3" s="190"/>
      <c r="AJ3" s="190"/>
      <c r="AK3" s="190">
        <f>Титул!AL11</f>
        <v>8</v>
      </c>
      <c r="AL3" s="190"/>
      <c r="AM3" s="190"/>
      <c r="AN3" s="190">
        <f>Титул!AO11</f>
        <v>4</v>
      </c>
      <c r="AO3" s="190"/>
      <c r="AP3" s="190"/>
      <c r="AQ3" s="190">
        <f>Титул!AR11</f>
        <v>2</v>
      </c>
      <c r="AR3" s="190"/>
      <c r="AS3" s="190"/>
      <c r="AT3" s="190">
        <f>Титул!AU11</f>
        <v>2</v>
      </c>
      <c r="AU3" s="190"/>
      <c r="AV3" s="190"/>
      <c r="AW3" s="190">
        <f>Титул!AX11</f>
        <v>2</v>
      </c>
      <c r="AX3" s="190"/>
      <c r="AY3" s="190"/>
      <c r="AZ3" s="190">
        <f>Титул!BA11</f>
        <v>2</v>
      </c>
      <c r="BA3" s="190"/>
      <c r="BB3" s="190"/>
      <c r="BC3" s="190">
        <f>Титул!BD11</f>
        <v>2</v>
      </c>
      <c r="BD3" s="190"/>
      <c r="BE3" s="190"/>
      <c r="BF3" s="190">
        <f>Титул!BG11</f>
        <v>2</v>
      </c>
      <c r="BG3" s="190"/>
      <c r="BH3" s="190"/>
      <c r="BI3" s="190">
        <f>Титул!BJ11</f>
        <v>2</v>
      </c>
      <c r="BJ3" s="190"/>
      <c r="BK3" s="190"/>
      <c r="BL3" s="191" t="s">
        <v>9</v>
      </c>
      <c r="BM3" s="191"/>
      <c r="BN3" s="191"/>
      <c r="BO3" s="190" t="str">
        <f>Титул!BP11</f>
        <v> </v>
      </c>
      <c r="BP3" s="190"/>
      <c r="BQ3" s="190"/>
      <c r="BR3" s="190" t="str">
        <f>Титул!BS11</f>
        <v> </v>
      </c>
      <c r="BS3" s="190"/>
      <c r="BT3" s="190"/>
      <c r="BU3" s="190" t="str">
        <f>Титул!BV11</f>
        <v> </v>
      </c>
      <c r="BV3" s="190"/>
      <c r="BW3" s="190"/>
      <c r="BX3" s="190" t="str">
        <f>Титул!BY11</f>
        <v> </v>
      </c>
      <c r="BY3" s="190"/>
      <c r="BZ3" s="190"/>
      <c r="CA3" s="190" t="str">
        <f>Титул!CB11</f>
        <v> </v>
      </c>
      <c r="CB3" s="190"/>
      <c r="CC3" s="190"/>
      <c r="CD3" s="190" t="str">
        <f>Титул!CE11</f>
        <v> </v>
      </c>
      <c r="CE3" s="190"/>
      <c r="CF3" s="190"/>
      <c r="CG3" s="190" t="str">
        <f>Титул!CH11</f>
        <v> </v>
      </c>
      <c r="CH3" s="190"/>
      <c r="CI3" s="190"/>
      <c r="CJ3" s="190" t="str">
        <f>Титул!CK11</f>
        <v> </v>
      </c>
      <c r="CK3" s="190"/>
      <c r="CL3" s="190"/>
      <c r="CM3" s="190" t="str">
        <f>Титул!CN11</f>
        <v> </v>
      </c>
      <c r="CN3" s="190"/>
      <c r="CO3" s="190"/>
      <c r="CP3" s="190" t="str">
        <f>Титул!CQ11</f>
        <v> </v>
      </c>
      <c r="CQ3" s="190"/>
      <c r="CR3" s="190"/>
      <c r="CS3" s="192"/>
      <c r="CT3" s="192"/>
      <c r="CU3" s="193"/>
      <c r="CV3" s="192"/>
      <c r="CW3" s="108"/>
      <c r="CX3" s="194" t="s">
        <v>47</v>
      </c>
      <c r="CY3" s="194"/>
      <c r="CZ3" s="194"/>
      <c r="DA3" s="194"/>
      <c r="DB3" s="194"/>
      <c r="DC3" s="194"/>
      <c r="DD3" s="190"/>
      <c r="DE3" s="190"/>
      <c r="DF3" s="190"/>
      <c r="DG3" s="190"/>
      <c r="DH3" s="190"/>
      <c r="DI3" s="190"/>
      <c r="DJ3" s="190"/>
      <c r="DK3" s="190"/>
      <c r="DL3" s="190"/>
      <c r="DM3" s="108"/>
      <c r="DN3" s="108"/>
      <c r="DO3" s="108"/>
      <c r="DP3" s="108"/>
      <c r="DQ3" s="108"/>
      <c r="DR3" s="108"/>
      <c r="DS3" s="108"/>
      <c r="DT3" s="108"/>
    </row>
    <row r="4" spans="2:124" ht="7.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95"/>
      <c r="BI4" s="195"/>
      <c r="BJ4" s="195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</row>
    <row r="5" spans="2:124" ht="17.25" customHeight="1">
      <c r="B5" s="13"/>
      <c r="C5" s="13" t="s">
        <v>12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90">
        <f>Титул!AI13</f>
        <v>7</v>
      </c>
      <c r="AI5" s="190"/>
      <c r="AJ5" s="190"/>
      <c r="AK5" s="190">
        <f>Титул!AL13</f>
        <v>7</v>
      </c>
      <c r="AL5" s="190"/>
      <c r="AM5" s="190"/>
      <c r="AN5" s="190">
        <f>Титул!AO13</f>
        <v>4</v>
      </c>
      <c r="AO5" s="190"/>
      <c r="AP5" s="190"/>
      <c r="AQ5" s="190">
        <f>Титул!AR13</f>
        <v>2</v>
      </c>
      <c r="AR5" s="190"/>
      <c r="AS5" s="190"/>
      <c r="AT5" s="190">
        <f>Титул!AU13</f>
        <v>3</v>
      </c>
      <c r="AU5" s="190"/>
      <c r="AV5" s="190"/>
      <c r="AW5" s="108"/>
      <c r="AX5" s="108"/>
      <c r="AY5" s="108"/>
      <c r="AZ5" s="108"/>
      <c r="BA5" s="108"/>
      <c r="BB5" s="108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</row>
    <row r="6" spans="2:124" ht="3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</row>
    <row r="7" spans="2:124" s="261" customFormat="1" ht="6" customHeight="1">
      <c r="B7" s="26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3"/>
      <c r="AT7" s="333"/>
      <c r="AU7" s="333"/>
      <c r="AV7" s="333"/>
      <c r="AW7" s="333"/>
      <c r="AX7" s="333"/>
      <c r="AY7" s="333"/>
      <c r="AZ7" s="333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5"/>
      <c r="DJ7" s="336"/>
      <c r="DK7" s="336"/>
      <c r="DL7" s="336"/>
      <c r="DM7" s="336"/>
      <c r="DN7" s="336"/>
      <c r="DO7" s="336"/>
      <c r="DP7" s="336"/>
      <c r="DQ7" s="105"/>
      <c r="DR7" s="105"/>
      <c r="DS7" s="105"/>
      <c r="DT7" s="105"/>
    </row>
    <row r="8" spans="2:124" s="261" customFormat="1" ht="3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</row>
    <row r="9" spans="2:124" s="1" customFormat="1" ht="57.75" customHeight="1">
      <c r="B9" s="313" t="s">
        <v>173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13"/>
      <c r="DP9" s="13"/>
      <c r="DQ9" s="13"/>
      <c r="DR9" s="13"/>
      <c r="DS9" s="13"/>
      <c r="DT9" s="13"/>
    </row>
    <row r="10" spans="2:124" s="1" customFormat="1" ht="15" customHeight="1"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13"/>
      <c r="DP10" s="13"/>
      <c r="DQ10" s="13"/>
      <c r="DR10" s="13"/>
      <c r="DS10" s="13"/>
      <c r="DT10" s="13"/>
    </row>
    <row r="11" spans="2:124" s="1" customFormat="1" ht="12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13"/>
      <c r="CX11" s="13"/>
      <c r="CY11" s="13"/>
      <c r="CZ11" s="314" t="s">
        <v>174</v>
      </c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13"/>
      <c r="DP11" s="13"/>
      <c r="DQ11" s="13"/>
      <c r="DR11" s="13"/>
      <c r="DS11" s="13"/>
      <c r="DT11" s="13"/>
    </row>
    <row r="12" spans="2:124" s="1" customFormat="1" ht="23.25" customHeight="1">
      <c r="B12" s="315" t="s">
        <v>175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 t="s">
        <v>77</v>
      </c>
      <c r="AV12" s="315"/>
      <c r="AW12" s="315"/>
      <c r="AX12" s="315"/>
      <c r="AY12" s="315"/>
      <c r="AZ12" s="315"/>
      <c r="BA12" s="315"/>
      <c r="BB12" s="315"/>
      <c r="BC12" s="315" t="s">
        <v>176</v>
      </c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6" t="s">
        <v>177</v>
      </c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13"/>
      <c r="DP12" s="13"/>
      <c r="DQ12" s="13"/>
      <c r="DR12" s="13"/>
      <c r="DS12" s="13"/>
      <c r="DT12" s="13"/>
    </row>
    <row r="13" spans="2:124" s="1" customFormat="1" ht="11.25" customHeight="1"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7" t="s">
        <v>88</v>
      </c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 t="s">
        <v>89</v>
      </c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 t="s">
        <v>90</v>
      </c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13"/>
      <c r="DP13" s="13"/>
      <c r="DQ13" s="13"/>
      <c r="DR13" s="13"/>
      <c r="DS13" s="13"/>
      <c r="DT13" s="13"/>
    </row>
    <row r="14" spans="2:124" s="1" customFormat="1" ht="11.25" customHeight="1">
      <c r="B14" s="317">
        <v>1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>
        <v>2</v>
      </c>
      <c r="AV14" s="317"/>
      <c r="AW14" s="317"/>
      <c r="AX14" s="317"/>
      <c r="AY14" s="317"/>
      <c r="AZ14" s="317"/>
      <c r="BA14" s="317"/>
      <c r="BB14" s="317"/>
      <c r="BC14" s="317">
        <v>3</v>
      </c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>
        <v>4</v>
      </c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>
        <v>5</v>
      </c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>
        <v>6</v>
      </c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13"/>
      <c r="DP14" s="13"/>
      <c r="DQ14" s="13"/>
      <c r="DR14" s="13"/>
      <c r="DS14" s="13"/>
      <c r="DT14" s="13"/>
    </row>
    <row r="15" spans="2:124" s="1" customFormat="1" ht="27.75" customHeight="1">
      <c r="B15" s="339"/>
      <c r="C15" s="340" t="s">
        <v>178</v>
      </c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275">
        <v>1</v>
      </c>
      <c r="AV15" s="275"/>
      <c r="AW15" s="275"/>
      <c r="AX15" s="275"/>
      <c r="AY15" s="275"/>
      <c r="AZ15" s="275"/>
      <c r="BA15" s="275"/>
      <c r="BB15" s="275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13"/>
      <c r="DP15" s="13"/>
      <c r="DQ15" s="13"/>
      <c r="DR15" s="13"/>
      <c r="DS15" s="13"/>
      <c r="DT15" s="13"/>
    </row>
    <row r="16" spans="2:124" s="1" customFormat="1" ht="34.5" customHeight="1">
      <c r="B16" s="339"/>
      <c r="C16" s="342" t="s">
        <v>179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275">
        <v>2</v>
      </c>
      <c r="AV16" s="275"/>
      <c r="AW16" s="275"/>
      <c r="AX16" s="275"/>
      <c r="AY16" s="275"/>
      <c r="AZ16" s="275"/>
      <c r="BA16" s="275"/>
      <c r="BB16" s="275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13"/>
      <c r="DP16" s="13"/>
      <c r="DQ16" s="13"/>
      <c r="DR16" s="13"/>
      <c r="DS16" s="13"/>
      <c r="DT16" s="13"/>
    </row>
    <row r="17" spans="2:124" s="1" customFormat="1" ht="36" customHeight="1">
      <c r="B17" s="343"/>
      <c r="C17" s="344" t="s">
        <v>180</v>
      </c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275">
        <v>3</v>
      </c>
      <c r="AV17" s="275"/>
      <c r="AW17" s="275"/>
      <c r="AX17" s="275"/>
      <c r="AY17" s="275"/>
      <c r="AZ17" s="275"/>
      <c r="BA17" s="275"/>
      <c r="BB17" s="275"/>
      <c r="BC17" s="345">
        <f>IF(BC15&gt;0,BC16/BC15*100,0)</f>
        <v>0</v>
      </c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>
        <f>IF(BS15&gt;0,BS16/BS15*100,0)</f>
        <v>0</v>
      </c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>
        <f>IF(CI15&gt;0,CI16/CI15*100,0)</f>
        <v>0</v>
      </c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>
        <f>IF(CY15&gt;0,CY16/CY15*100,0)</f>
        <v>0</v>
      </c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345"/>
      <c r="DL17" s="345"/>
      <c r="DM17" s="345"/>
      <c r="DN17" s="345"/>
      <c r="DO17" s="13"/>
      <c r="DP17" s="13"/>
      <c r="DQ17" s="13"/>
      <c r="DR17" s="13"/>
      <c r="DS17" s="13"/>
      <c r="DT17" s="13"/>
    </row>
    <row r="18" spans="2:124" s="1" customFormat="1" ht="12" customHeight="1">
      <c r="B18" s="346"/>
      <c r="C18" s="347" t="s">
        <v>181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275"/>
      <c r="AV18" s="275"/>
      <c r="AW18" s="275"/>
      <c r="AX18" s="275"/>
      <c r="AY18" s="275"/>
      <c r="AZ18" s="275"/>
      <c r="BA18" s="275"/>
      <c r="BB18" s="27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5"/>
      <c r="DK18" s="345"/>
      <c r="DL18" s="345"/>
      <c r="DM18" s="345"/>
      <c r="DN18" s="345"/>
      <c r="DO18" s="13"/>
      <c r="DP18" s="13"/>
      <c r="DQ18" s="13"/>
      <c r="DR18" s="13"/>
      <c r="DS18" s="13"/>
      <c r="DT18" s="13"/>
    </row>
    <row r="19" spans="2:124" s="295" customFormat="1" ht="26.25" customHeight="1"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296"/>
      <c r="DP19" s="296"/>
      <c r="DQ19" s="296"/>
      <c r="DR19" s="296"/>
      <c r="DS19" s="296"/>
      <c r="DT19" s="296"/>
    </row>
    <row r="20" spans="2:124" s="295" customFormat="1" ht="16.5" customHeight="1">
      <c r="B20" s="348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2"/>
      <c r="AV20" s="302"/>
      <c r="AW20" s="302"/>
      <c r="AX20" s="302"/>
      <c r="AY20" s="302"/>
      <c r="AZ20" s="302"/>
      <c r="BA20" s="302"/>
      <c r="BB20" s="302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296"/>
      <c r="DP20" s="296"/>
      <c r="DQ20" s="296"/>
      <c r="DR20" s="296"/>
      <c r="DS20" s="296"/>
      <c r="DT20" s="296"/>
    </row>
    <row r="21" spans="2:124" s="295" customFormat="1" ht="33.75" customHeight="1">
      <c r="B21" s="303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299"/>
      <c r="AV21" s="299"/>
      <c r="AW21" s="299"/>
      <c r="AX21" s="299"/>
      <c r="AY21" s="299"/>
      <c r="AZ21" s="299"/>
      <c r="BA21" s="299"/>
      <c r="BB21" s="299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50"/>
      <c r="DA21" s="350"/>
      <c r="DB21" s="350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/>
      <c r="DM21" s="350"/>
      <c r="DN21" s="350"/>
      <c r="DO21" s="296"/>
      <c r="DP21" s="296"/>
      <c r="DQ21" s="296"/>
      <c r="DR21" s="296"/>
      <c r="DS21" s="296"/>
      <c r="DT21" s="296"/>
    </row>
    <row r="22" spans="2:124" s="295" customFormat="1" ht="18" customHeight="1">
      <c r="B22" s="303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299"/>
      <c r="AV22" s="299"/>
      <c r="AW22" s="299"/>
      <c r="AX22" s="299"/>
      <c r="AY22" s="299"/>
      <c r="AZ22" s="299"/>
      <c r="BA22" s="299"/>
      <c r="BB22" s="299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/>
      <c r="DM22" s="350"/>
      <c r="DN22" s="350"/>
      <c r="DO22" s="296"/>
      <c r="DP22" s="296"/>
      <c r="DQ22" s="296"/>
      <c r="DR22" s="296"/>
      <c r="DS22" s="296"/>
      <c r="DT22" s="296"/>
    </row>
    <row r="23" spans="2:124" s="295" customFormat="1" ht="18" customHeight="1">
      <c r="B23" s="303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299"/>
      <c r="AV23" s="299"/>
      <c r="AW23" s="299"/>
      <c r="AX23" s="299"/>
      <c r="AY23" s="299"/>
      <c r="AZ23" s="299"/>
      <c r="BA23" s="299"/>
      <c r="BB23" s="299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0"/>
      <c r="DG23" s="350"/>
      <c r="DH23" s="350"/>
      <c r="DI23" s="350"/>
      <c r="DJ23" s="350"/>
      <c r="DK23" s="350"/>
      <c r="DL23" s="350"/>
      <c r="DM23" s="350"/>
      <c r="DN23" s="350"/>
      <c r="DO23" s="296"/>
      <c r="DP23" s="296"/>
      <c r="DQ23" s="296"/>
      <c r="DR23" s="296"/>
      <c r="DS23" s="296"/>
      <c r="DT23" s="296"/>
    </row>
    <row r="24" spans="2:124" s="295" customFormat="1" ht="18" customHeight="1">
      <c r="B24" s="303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299"/>
      <c r="AV24" s="299"/>
      <c r="AW24" s="299"/>
      <c r="AX24" s="299"/>
      <c r="AY24" s="299"/>
      <c r="AZ24" s="299"/>
      <c r="BA24" s="299"/>
      <c r="BB24" s="299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296"/>
      <c r="DP24" s="296"/>
      <c r="DQ24" s="296"/>
      <c r="DR24" s="296"/>
      <c r="DS24" s="296"/>
      <c r="DT24" s="296"/>
    </row>
    <row r="25" spans="2:124" s="295" customFormat="1" ht="18" customHeight="1">
      <c r="B25" s="303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299"/>
      <c r="AV25" s="299"/>
      <c r="AW25" s="299"/>
      <c r="AX25" s="299"/>
      <c r="AY25" s="299"/>
      <c r="AZ25" s="299"/>
      <c r="BA25" s="299"/>
      <c r="BB25" s="299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0"/>
      <c r="DN25" s="350"/>
      <c r="DO25" s="296"/>
      <c r="DP25" s="296"/>
      <c r="DQ25" s="296"/>
      <c r="DR25" s="296"/>
      <c r="DS25" s="296"/>
      <c r="DT25" s="296"/>
    </row>
    <row r="26" spans="2:124" s="295" customFormat="1" ht="18" customHeight="1">
      <c r="B26" s="303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299"/>
      <c r="AV26" s="299"/>
      <c r="AW26" s="299"/>
      <c r="AX26" s="299"/>
      <c r="AY26" s="299"/>
      <c r="AZ26" s="299"/>
      <c r="BA26" s="299"/>
      <c r="BB26" s="299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296"/>
      <c r="DP26" s="296"/>
      <c r="DQ26" s="296"/>
      <c r="DR26" s="296"/>
      <c r="DS26" s="296"/>
      <c r="DT26" s="296"/>
    </row>
    <row r="27" spans="2:124" s="295" customFormat="1" ht="18" customHeight="1">
      <c r="B27" s="303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299"/>
      <c r="AV27" s="299"/>
      <c r="AW27" s="299"/>
      <c r="AX27" s="299"/>
      <c r="AY27" s="299"/>
      <c r="AZ27" s="299"/>
      <c r="BA27" s="299"/>
      <c r="BB27" s="299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296"/>
      <c r="DP27" s="296"/>
      <c r="DQ27" s="296"/>
      <c r="DR27" s="296"/>
      <c r="DS27" s="296"/>
      <c r="DT27" s="296"/>
    </row>
    <row r="28" spans="2:124" s="295" customFormat="1" ht="18" customHeight="1">
      <c r="B28" s="303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299"/>
      <c r="AV28" s="299"/>
      <c r="AW28" s="299"/>
      <c r="AX28" s="299"/>
      <c r="AY28" s="299"/>
      <c r="AZ28" s="299"/>
      <c r="BA28" s="299"/>
      <c r="BB28" s="299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0"/>
      <c r="DG28" s="350"/>
      <c r="DH28" s="350"/>
      <c r="DI28" s="350"/>
      <c r="DJ28" s="350"/>
      <c r="DK28" s="350"/>
      <c r="DL28" s="350"/>
      <c r="DM28" s="350"/>
      <c r="DN28" s="350"/>
      <c r="DO28" s="296"/>
      <c r="DP28" s="296"/>
      <c r="DQ28" s="296"/>
      <c r="DR28" s="296"/>
      <c r="DS28" s="296"/>
      <c r="DT28" s="296"/>
    </row>
    <row r="29" spans="2:124" s="295" customFormat="1" ht="149.25" customHeight="1">
      <c r="B29" s="303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299"/>
      <c r="AV29" s="299"/>
      <c r="AW29" s="299"/>
      <c r="AX29" s="299"/>
      <c r="AY29" s="299"/>
      <c r="AZ29" s="299"/>
      <c r="BA29" s="299"/>
      <c r="BB29" s="299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0"/>
      <c r="DG29" s="350"/>
      <c r="DH29" s="350"/>
      <c r="DI29" s="350"/>
      <c r="DJ29" s="350"/>
      <c r="DK29" s="350"/>
      <c r="DL29" s="350"/>
      <c r="DM29" s="350"/>
      <c r="DN29" s="350"/>
      <c r="DO29" s="296"/>
      <c r="DP29" s="296"/>
      <c r="DQ29" s="296"/>
      <c r="DR29" s="296"/>
      <c r="DS29" s="296"/>
      <c r="DT29" s="296"/>
    </row>
    <row r="30" spans="2:124" s="1" customFormat="1" ht="6" customHeight="1">
      <c r="B30" s="351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299"/>
      <c r="AV30" s="299"/>
      <c r="AW30" s="299"/>
      <c r="AX30" s="299"/>
      <c r="AY30" s="299"/>
      <c r="AZ30" s="299"/>
      <c r="BA30" s="299"/>
      <c r="BB30" s="299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  <c r="DN30" s="353"/>
      <c r="DO30" s="13"/>
      <c r="DP30" s="13"/>
      <c r="DQ30" s="13"/>
      <c r="DR30" s="13"/>
      <c r="DS30" s="13"/>
      <c r="DT30" s="13"/>
    </row>
    <row r="31" spans="2:124" s="1" customFormat="1" ht="14.25" customHeight="1">
      <c r="B31" s="187" t="s">
        <v>105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3"/>
      <c r="DP31" s="13"/>
      <c r="DQ31" s="13"/>
      <c r="DR31" s="13"/>
      <c r="DS31" s="13"/>
      <c r="DT31" s="13"/>
    </row>
    <row r="32" spans="2:124" s="1" customFormat="1" ht="15" customHeight="1">
      <c r="B32" s="351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54" t="s">
        <v>158</v>
      </c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299"/>
      <c r="AX32" s="299"/>
      <c r="AY32" s="299"/>
      <c r="AZ32" s="299"/>
      <c r="BA32" s="299"/>
      <c r="BB32" s="299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3"/>
      <c r="BT32" s="353"/>
      <c r="BU32" s="353"/>
      <c r="BV32" s="353"/>
      <c r="BW32" s="353"/>
      <c r="BX32" s="256" t="s">
        <v>158</v>
      </c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352"/>
      <c r="CS32" s="352"/>
      <c r="CT32" s="352"/>
      <c r="CU32" s="352"/>
      <c r="CV32" s="352"/>
      <c r="CW32" s="352"/>
      <c r="CX32" s="352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  <c r="DN32" s="353"/>
      <c r="DO32" s="13"/>
      <c r="DP32" s="13"/>
      <c r="DQ32" s="13"/>
      <c r="DR32" s="13"/>
      <c r="DS32" s="13"/>
      <c r="DT32" s="13"/>
    </row>
    <row r="33" spans="2:124" s="1" customFormat="1" ht="16.5" customHeight="1">
      <c r="B33" s="351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55" t="s">
        <v>67</v>
      </c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299"/>
      <c r="AX33" s="299"/>
      <c r="AY33" s="299"/>
      <c r="AZ33" s="299"/>
      <c r="BA33" s="299"/>
      <c r="BB33" s="299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3"/>
      <c r="BT33" s="353"/>
      <c r="BU33" s="353"/>
      <c r="BV33" s="353"/>
      <c r="BW33" s="353"/>
      <c r="BX33" s="355" t="s">
        <v>108</v>
      </c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5"/>
      <c r="CL33" s="355"/>
      <c r="CM33" s="355"/>
      <c r="CN33" s="355"/>
      <c r="CO33" s="355"/>
      <c r="CP33" s="355"/>
      <c r="CQ33" s="355"/>
      <c r="CR33" s="352"/>
      <c r="CS33" s="352"/>
      <c r="CT33" s="352"/>
      <c r="CU33" s="352"/>
      <c r="CV33" s="352"/>
      <c r="CW33" s="352"/>
      <c r="CX33" s="352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13"/>
      <c r="DP33" s="13"/>
      <c r="DQ33" s="13"/>
      <c r="DR33" s="13"/>
      <c r="DS33" s="13"/>
      <c r="DT33" s="13"/>
    </row>
    <row r="34" spans="2:124" s="1" customFormat="1" ht="16.5" customHeight="1">
      <c r="B34" s="351"/>
      <c r="C34" s="349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299"/>
      <c r="AX34" s="299"/>
      <c r="AY34" s="299"/>
      <c r="AZ34" s="299"/>
      <c r="BA34" s="299"/>
      <c r="BB34" s="299"/>
      <c r="BC34" s="352"/>
      <c r="BD34" s="352"/>
      <c r="BE34" s="352"/>
      <c r="BF34" s="352"/>
      <c r="BG34" s="352"/>
      <c r="BH34" s="352"/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  <c r="BS34" s="353"/>
      <c r="BT34" s="353"/>
      <c r="BU34" s="353"/>
      <c r="BV34" s="353"/>
      <c r="BW34" s="353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2"/>
      <c r="CS34" s="352"/>
      <c r="CT34" s="352"/>
      <c r="CU34" s="352"/>
      <c r="CV34" s="352"/>
      <c r="CW34" s="352"/>
      <c r="CX34" s="352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53"/>
      <c r="DN34" s="353"/>
      <c r="DO34" s="13"/>
      <c r="DP34" s="13"/>
      <c r="DQ34" s="13"/>
      <c r="DR34" s="13"/>
      <c r="DS34" s="13"/>
      <c r="DT34" s="13"/>
    </row>
    <row r="35" spans="2:124" s="1" customFormat="1" ht="24" customHeight="1">
      <c r="B35" s="351"/>
      <c r="C35" s="349"/>
      <c r="D35" s="357" t="s">
        <v>182</v>
      </c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  <c r="BZ35" s="357"/>
      <c r="CA35" s="357"/>
      <c r="CB35" s="357"/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  <c r="CM35" s="357"/>
      <c r="CN35" s="357"/>
      <c r="CO35" s="357"/>
      <c r="CP35" s="357"/>
      <c r="CQ35" s="357"/>
      <c r="CR35" s="357"/>
      <c r="CS35" s="357"/>
      <c r="CT35" s="357"/>
      <c r="CU35" s="357"/>
      <c r="CV35" s="357"/>
      <c r="CW35" s="357"/>
      <c r="CX35" s="357"/>
      <c r="CY35" s="357"/>
      <c r="CZ35" s="357"/>
      <c r="DA35" s="357"/>
      <c r="DB35" s="357"/>
      <c r="DC35" s="357"/>
      <c r="DD35" s="357"/>
      <c r="DE35" s="357"/>
      <c r="DF35" s="357"/>
      <c r="DG35" s="357"/>
      <c r="DH35" s="357"/>
      <c r="DI35" s="357"/>
      <c r="DJ35" s="357"/>
      <c r="DK35" s="357"/>
      <c r="DL35" s="357"/>
      <c r="DM35" s="357"/>
      <c r="DN35" s="357"/>
      <c r="DO35" s="357"/>
      <c r="DP35" s="357"/>
      <c r="DQ35" s="13"/>
      <c r="DR35" s="13"/>
      <c r="DS35" s="13"/>
      <c r="DT35" s="13"/>
    </row>
  </sheetData>
  <sheetProtection selectLockedCells="1" selectUnlockedCells="1"/>
  <mergeCells count="99"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CX3:DC3"/>
    <mergeCell ref="DD3:DF3"/>
    <mergeCell ref="DG3:DI3"/>
    <mergeCell ref="DJ3:DL3"/>
    <mergeCell ref="AH5:AJ5"/>
    <mergeCell ref="AK5:AM5"/>
    <mergeCell ref="AN5:AP5"/>
    <mergeCell ref="AQ5:AS5"/>
    <mergeCell ref="AT5:AV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C7:AR7"/>
    <mergeCell ref="AS7:AZ7"/>
    <mergeCell ref="BA7:BM7"/>
    <mergeCell ref="B9:DN9"/>
    <mergeCell ref="B10:DN10"/>
    <mergeCell ref="BZ11:CV11"/>
    <mergeCell ref="CZ11:DN11"/>
    <mergeCell ref="B12:AT13"/>
    <mergeCell ref="AU12:BB13"/>
    <mergeCell ref="BC12:BR13"/>
    <mergeCell ref="BS12:DN12"/>
    <mergeCell ref="BS13:CH13"/>
    <mergeCell ref="CI13:CX13"/>
    <mergeCell ref="CY13:DN13"/>
    <mergeCell ref="B14:AT14"/>
    <mergeCell ref="AU14:BB14"/>
    <mergeCell ref="BC14:BR14"/>
    <mergeCell ref="BS14:CH14"/>
    <mergeCell ref="CI14:CX14"/>
    <mergeCell ref="CY14:DN14"/>
    <mergeCell ref="C15:AT15"/>
    <mergeCell ref="AU15:BB15"/>
    <mergeCell ref="BC15:BR15"/>
    <mergeCell ref="BS15:CH15"/>
    <mergeCell ref="CI15:CX15"/>
    <mergeCell ref="CY15:DN15"/>
    <mergeCell ref="C16:AT16"/>
    <mergeCell ref="AU16:BB16"/>
    <mergeCell ref="BC16:BR16"/>
    <mergeCell ref="BS16:CH16"/>
    <mergeCell ref="CI16:CX16"/>
    <mergeCell ref="CY16:DN16"/>
    <mergeCell ref="C17:AT17"/>
    <mergeCell ref="AU17:BB18"/>
    <mergeCell ref="BC17:BR18"/>
    <mergeCell ref="BS17:CH18"/>
    <mergeCell ref="CI17:CX18"/>
    <mergeCell ref="CY17:DN18"/>
    <mergeCell ref="C18:AT18"/>
    <mergeCell ref="B19:DN19"/>
    <mergeCell ref="C20:AT20"/>
    <mergeCell ref="AU20:BB20"/>
    <mergeCell ref="BC20:BR20"/>
    <mergeCell ref="BS20:CH20"/>
    <mergeCell ref="CI20:CX20"/>
    <mergeCell ref="CY20:DN20"/>
    <mergeCell ref="C21:AT21"/>
    <mergeCell ref="AU21:BB21"/>
    <mergeCell ref="BC21:BR21"/>
    <mergeCell ref="BS21:CH21"/>
    <mergeCell ref="CI21:CX21"/>
    <mergeCell ref="CY21:DN21"/>
    <mergeCell ref="B31:DN31"/>
    <mergeCell ref="AE32:AV32"/>
    <mergeCell ref="BX32:CQ32"/>
    <mergeCell ref="AE33:AV33"/>
    <mergeCell ref="BX33:CQ33"/>
    <mergeCell ref="D35:DP35"/>
  </mergeCells>
  <printOptions/>
  <pageMargins left="0.5513888888888889" right="0.19652777777777777" top="0.9840277777777777" bottom="0.5902777777777778" header="0.5118055555555555" footer="0.5118055555555555"/>
  <pageSetup fitToHeight="1" fitToWidth="1" horizontalDpi="300" verticalDpi="300" orientation="portrait" paperSize="9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T41"/>
  <sheetViews>
    <sheetView zoomScaleSheetLayoutView="100" workbookViewId="0" topLeftCell="A1">
      <selection activeCell="A1" sqref="A1"/>
    </sheetView>
  </sheetViews>
  <sheetFormatPr defaultColWidth="1.00390625" defaultRowHeight="11.25" customHeight="1"/>
  <cols>
    <col min="1" max="1" width="4.25390625" style="104" customWidth="1"/>
    <col min="2" max="16" width="0.875" style="104" customWidth="1"/>
    <col min="17" max="17" width="1.25" style="104" customWidth="1"/>
    <col min="18" max="23" width="0.875" style="104" customWidth="1"/>
    <col min="24" max="25" width="0" style="104" hidden="1" customWidth="1"/>
    <col min="26" max="26" width="0.37109375" style="104" customWidth="1"/>
    <col min="27" max="30" width="0" style="104" hidden="1" customWidth="1"/>
    <col min="31" max="67" width="0.875" style="104" customWidth="1"/>
    <col min="68" max="68" width="1.625" style="104" customWidth="1"/>
    <col min="69" max="69" width="0" style="104" hidden="1" customWidth="1"/>
    <col min="70" max="113" width="0.875" style="104" customWidth="1"/>
    <col min="114" max="114" width="0.74609375" style="104" customWidth="1"/>
    <col min="115" max="16384" width="0.875" style="104" customWidth="1"/>
  </cols>
  <sheetData>
    <row r="2" spans="2:124" ht="3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</row>
    <row r="3" spans="2:124" ht="25.5" customHeight="1">
      <c r="B3" s="105"/>
      <c r="C3" s="189" t="s">
        <v>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90">
        <f>Титул!AI11</f>
        <v>7</v>
      </c>
      <c r="AI3" s="190"/>
      <c r="AJ3" s="190"/>
      <c r="AK3" s="190">
        <f>Титул!AL11</f>
        <v>8</v>
      </c>
      <c r="AL3" s="190"/>
      <c r="AM3" s="190"/>
      <c r="AN3" s="190">
        <f>Титул!AO11</f>
        <v>4</v>
      </c>
      <c r="AO3" s="190"/>
      <c r="AP3" s="190"/>
      <c r="AQ3" s="190">
        <f>Титул!AR11</f>
        <v>2</v>
      </c>
      <c r="AR3" s="190"/>
      <c r="AS3" s="190"/>
      <c r="AT3" s="190">
        <f>Титул!AU11</f>
        <v>2</v>
      </c>
      <c r="AU3" s="190"/>
      <c r="AV3" s="190"/>
      <c r="AW3" s="190">
        <f>Титул!AX11</f>
        <v>2</v>
      </c>
      <c r="AX3" s="190"/>
      <c r="AY3" s="190"/>
      <c r="AZ3" s="190">
        <f>Титул!BA11</f>
        <v>2</v>
      </c>
      <c r="BA3" s="190"/>
      <c r="BB3" s="190"/>
      <c r="BC3" s="190">
        <f>Титул!BD11</f>
        <v>2</v>
      </c>
      <c r="BD3" s="190"/>
      <c r="BE3" s="190"/>
      <c r="BF3" s="190">
        <f>Титул!BG11</f>
        <v>2</v>
      </c>
      <c r="BG3" s="190"/>
      <c r="BH3" s="190"/>
      <c r="BI3" s="190">
        <f>Титул!BJ11</f>
        <v>2</v>
      </c>
      <c r="BJ3" s="190"/>
      <c r="BK3" s="190"/>
      <c r="BL3" s="191" t="s">
        <v>9</v>
      </c>
      <c r="BM3" s="191"/>
      <c r="BN3" s="191"/>
      <c r="BO3" s="190" t="str">
        <f>Титул!BP11</f>
        <v> </v>
      </c>
      <c r="BP3" s="190"/>
      <c r="BQ3" s="190"/>
      <c r="BR3" s="190" t="str">
        <f>Титул!BS11</f>
        <v> </v>
      </c>
      <c r="BS3" s="190"/>
      <c r="BT3" s="190"/>
      <c r="BU3" s="190" t="str">
        <f>Титул!BV11</f>
        <v> </v>
      </c>
      <c r="BV3" s="190"/>
      <c r="BW3" s="190"/>
      <c r="BX3" s="190" t="str">
        <f>Титул!BY11</f>
        <v> </v>
      </c>
      <c r="BY3" s="190"/>
      <c r="BZ3" s="190"/>
      <c r="CA3" s="190" t="str">
        <f>Титул!CB11</f>
        <v> </v>
      </c>
      <c r="CB3" s="190"/>
      <c r="CC3" s="190"/>
      <c r="CD3" s="190" t="str">
        <f>Титул!CE11</f>
        <v> </v>
      </c>
      <c r="CE3" s="190"/>
      <c r="CF3" s="190"/>
      <c r="CG3" s="190" t="str">
        <f>Титул!CH11</f>
        <v> </v>
      </c>
      <c r="CH3" s="190"/>
      <c r="CI3" s="190"/>
      <c r="CJ3" s="190" t="str">
        <f>Титул!CK11</f>
        <v> </v>
      </c>
      <c r="CK3" s="190"/>
      <c r="CL3" s="190"/>
      <c r="CM3" s="190" t="str">
        <f>Титул!CN11</f>
        <v> </v>
      </c>
      <c r="CN3" s="190"/>
      <c r="CO3" s="190"/>
      <c r="CP3" s="190" t="str">
        <f>Титул!CQ11</f>
        <v> </v>
      </c>
      <c r="CQ3" s="190"/>
      <c r="CR3" s="190"/>
      <c r="CS3" s="192"/>
      <c r="CT3" s="192"/>
      <c r="CU3" s="193"/>
      <c r="CV3" s="192"/>
      <c r="CW3" s="108"/>
      <c r="CX3" s="194" t="s">
        <v>47</v>
      </c>
      <c r="CY3" s="194"/>
      <c r="CZ3" s="194"/>
      <c r="DA3" s="194"/>
      <c r="DB3" s="194"/>
      <c r="DC3" s="194"/>
      <c r="DD3" s="190"/>
      <c r="DE3" s="190"/>
      <c r="DF3" s="190"/>
      <c r="DG3" s="190"/>
      <c r="DH3" s="190"/>
      <c r="DI3" s="190"/>
      <c r="DJ3" s="190"/>
      <c r="DK3" s="190"/>
      <c r="DL3" s="190"/>
      <c r="DM3" s="108"/>
      <c r="DN3" s="108"/>
      <c r="DO3" s="108"/>
      <c r="DP3" s="108"/>
      <c r="DQ3" s="108"/>
      <c r="DR3" s="108"/>
      <c r="DS3" s="108"/>
      <c r="DT3" s="108"/>
    </row>
    <row r="4" spans="2:124" ht="7.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95"/>
      <c r="BI4" s="195"/>
      <c r="BJ4" s="195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</row>
    <row r="5" spans="2:124" ht="17.25" customHeight="1">
      <c r="B5" s="13"/>
      <c r="C5" s="13" t="s">
        <v>12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90">
        <f>Титул!AI13</f>
        <v>7</v>
      </c>
      <c r="AI5" s="190"/>
      <c r="AJ5" s="190"/>
      <c r="AK5" s="190">
        <f>Титул!AL13</f>
        <v>7</v>
      </c>
      <c r="AL5" s="190"/>
      <c r="AM5" s="190"/>
      <c r="AN5" s="190">
        <f>Титул!AO13</f>
        <v>4</v>
      </c>
      <c r="AO5" s="190"/>
      <c r="AP5" s="190"/>
      <c r="AQ5" s="190">
        <f>Титул!AR13</f>
        <v>2</v>
      </c>
      <c r="AR5" s="190"/>
      <c r="AS5" s="190"/>
      <c r="AT5" s="190">
        <f>Титул!AU13</f>
        <v>3</v>
      </c>
      <c r="AU5" s="190"/>
      <c r="AV5" s="190"/>
      <c r="AW5" s="108"/>
      <c r="AX5" s="108"/>
      <c r="AY5" s="108"/>
      <c r="AZ5" s="108"/>
      <c r="BA5" s="108"/>
      <c r="BB5" s="108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</row>
    <row r="6" spans="2:124" ht="3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</row>
    <row r="7" spans="2:124" s="261" customFormat="1" ht="6" customHeight="1">
      <c r="B7" s="26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3"/>
      <c r="AT7" s="333"/>
      <c r="AU7" s="333"/>
      <c r="AV7" s="333"/>
      <c r="AW7" s="333"/>
      <c r="AX7" s="333"/>
      <c r="AY7" s="333"/>
      <c r="AZ7" s="333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5"/>
      <c r="DJ7" s="336"/>
      <c r="DK7" s="336"/>
      <c r="DL7" s="336"/>
      <c r="DM7" s="336"/>
      <c r="DN7" s="336"/>
      <c r="DO7" s="336"/>
      <c r="DP7" s="336"/>
      <c r="DQ7" s="105"/>
      <c r="DR7" s="105"/>
      <c r="DS7" s="105"/>
      <c r="DT7" s="105"/>
    </row>
    <row r="8" spans="2:124" s="261" customFormat="1" ht="3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</row>
    <row r="9" spans="2:124" s="1" customFormat="1" ht="57.75" customHeight="1">
      <c r="B9" s="313" t="s">
        <v>183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13"/>
      <c r="DP9" s="13"/>
      <c r="DQ9" s="13"/>
      <c r="DR9" s="13"/>
      <c r="DS9" s="13"/>
      <c r="DT9" s="13"/>
    </row>
    <row r="10" spans="2:124" s="1" customFormat="1" ht="15" customHeight="1"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13"/>
      <c r="DP10" s="13"/>
      <c r="DQ10" s="13"/>
      <c r="DR10" s="13"/>
      <c r="DS10" s="13"/>
      <c r="DT10" s="13"/>
    </row>
    <row r="11" spans="2:124" s="1" customFormat="1" ht="15" customHeight="1">
      <c r="B11" s="313" t="s">
        <v>184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13"/>
      <c r="DP11" s="13"/>
      <c r="DQ11" s="13"/>
      <c r="DR11" s="13"/>
      <c r="DS11" s="13"/>
      <c r="DT11" s="13"/>
    </row>
    <row r="12" spans="2:124" s="1" customFormat="1" ht="15" customHeight="1">
      <c r="B12" s="313" t="s">
        <v>185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13"/>
      <c r="DP12" s="13"/>
      <c r="DQ12" s="13"/>
      <c r="DR12" s="13"/>
      <c r="DS12" s="13"/>
      <c r="DT12" s="13"/>
    </row>
    <row r="13" spans="2:124" s="1" customFormat="1" ht="12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13"/>
      <c r="CX13" s="13"/>
      <c r="CY13" s="13"/>
      <c r="CZ13" s="314" t="s">
        <v>186</v>
      </c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13"/>
      <c r="DP13" s="13"/>
      <c r="DQ13" s="13"/>
      <c r="DR13" s="13"/>
      <c r="DS13" s="13"/>
      <c r="DT13" s="13"/>
    </row>
    <row r="14" spans="2:124" s="1" customFormat="1" ht="23.25" customHeight="1">
      <c r="B14" s="315" t="s">
        <v>175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 t="s">
        <v>77</v>
      </c>
      <c r="AV14" s="315"/>
      <c r="AW14" s="315"/>
      <c r="AX14" s="315"/>
      <c r="AY14" s="315"/>
      <c r="AZ14" s="315"/>
      <c r="BA14" s="315"/>
      <c r="BB14" s="315"/>
      <c r="BC14" s="315" t="s">
        <v>176</v>
      </c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6" t="s">
        <v>177</v>
      </c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6"/>
      <c r="DN14" s="316"/>
      <c r="DO14" s="13"/>
      <c r="DP14" s="13"/>
      <c r="DQ14" s="13"/>
      <c r="DR14" s="13"/>
      <c r="DS14" s="13"/>
      <c r="DT14" s="13"/>
    </row>
    <row r="15" spans="2:124" s="1" customFormat="1" ht="11.25" customHeight="1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7" t="s">
        <v>88</v>
      </c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 t="s">
        <v>89</v>
      </c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 t="s">
        <v>90</v>
      </c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13"/>
      <c r="DP15" s="13"/>
      <c r="DQ15" s="13"/>
      <c r="DR15" s="13"/>
      <c r="DS15" s="13"/>
      <c r="DT15" s="13"/>
    </row>
    <row r="16" spans="2:124" s="1" customFormat="1" ht="11.25" customHeight="1">
      <c r="B16" s="317">
        <v>1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>
        <v>2</v>
      </c>
      <c r="AV16" s="317"/>
      <c r="AW16" s="317"/>
      <c r="AX16" s="317"/>
      <c r="AY16" s="317"/>
      <c r="AZ16" s="317"/>
      <c r="BA16" s="317"/>
      <c r="BB16" s="317"/>
      <c r="BC16" s="317">
        <v>3</v>
      </c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>
        <v>4</v>
      </c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>
        <v>5</v>
      </c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>
        <v>6</v>
      </c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13"/>
      <c r="DP16" s="13"/>
      <c r="DQ16" s="13"/>
      <c r="DR16" s="13"/>
      <c r="DS16" s="13"/>
      <c r="DT16" s="13"/>
    </row>
    <row r="17" spans="2:124" s="1" customFormat="1" ht="26.25" customHeight="1">
      <c r="B17" s="339"/>
      <c r="C17" s="359" t="s">
        <v>187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275">
        <v>1</v>
      </c>
      <c r="AV17" s="275"/>
      <c r="AW17" s="275"/>
      <c r="AX17" s="275"/>
      <c r="AY17" s="275"/>
      <c r="AZ17" s="275"/>
      <c r="BA17" s="275"/>
      <c r="BB17" s="275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13"/>
      <c r="DP17" s="13"/>
      <c r="DQ17" s="13"/>
      <c r="DR17" s="13"/>
      <c r="DS17" s="13"/>
      <c r="DT17" s="13"/>
    </row>
    <row r="18" spans="2:124" s="1" customFormat="1" ht="33.75" customHeight="1">
      <c r="B18" s="339"/>
      <c r="C18" s="342" t="s">
        <v>188</v>
      </c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275">
        <v>2</v>
      </c>
      <c r="AV18" s="275"/>
      <c r="AW18" s="275"/>
      <c r="AX18" s="275"/>
      <c r="AY18" s="275"/>
      <c r="AZ18" s="275"/>
      <c r="BA18" s="275"/>
      <c r="BB18" s="275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13"/>
      <c r="DP18" s="13"/>
      <c r="DQ18" s="13"/>
      <c r="DR18" s="13"/>
      <c r="DS18" s="13"/>
      <c r="DT18" s="13"/>
    </row>
    <row r="19" spans="2:124" s="1" customFormat="1" ht="22.5" customHeight="1">
      <c r="B19" s="343"/>
      <c r="C19" s="344" t="s">
        <v>189</v>
      </c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275">
        <v>3</v>
      </c>
      <c r="AV19" s="275"/>
      <c r="AW19" s="275"/>
      <c r="AX19" s="275"/>
      <c r="AY19" s="275"/>
      <c r="AZ19" s="275"/>
      <c r="BA19" s="275"/>
      <c r="BB19" s="275"/>
      <c r="BC19" s="341">
        <f>IF(BC17&gt;0,BC18/BC17*100,0)</f>
        <v>0</v>
      </c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>
        <f>IF(BS17&gt;0,BS18/BS17*100,0)</f>
        <v>0</v>
      </c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>
        <f>IF(CI17&gt;0,CI18/CI17*100,0)</f>
        <v>0</v>
      </c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>
        <f>IF(CY17&gt;0,CY18/CY17*100,0)</f>
        <v>0</v>
      </c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13"/>
      <c r="DP19" s="13"/>
      <c r="DQ19" s="13"/>
      <c r="DR19" s="13"/>
      <c r="DS19" s="13"/>
      <c r="DT19" s="13"/>
    </row>
    <row r="20" spans="2:124" s="1" customFormat="1" ht="18" customHeight="1">
      <c r="B20" s="346"/>
      <c r="C20" s="347" t="s">
        <v>190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275"/>
      <c r="AV20" s="275"/>
      <c r="AW20" s="275"/>
      <c r="AX20" s="275"/>
      <c r="AY20" s="275"/>
      <c r="AZ20" s="275"/>
      <c r="BA20" s="275"/>
      <c r="BB20" s="275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13"/>
      <c r="DP20" s="13"/>
      <c r="DQ20" s="13"/>
      <c r="DR20" s="13"/>
      <c r="DS20" s="13"/>
      <c r="DT20" s="13"/>
    </row>
    <row r="21" spans="2:124" s="1" customFormat="1" ht="30" customHeight="1">
      <c r="B21" s="339"/>
      <c r="C21" s="359" t="s">
        <v>191</v>
      </c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275">
        <v>4</v>
      </c>
      <c r="AV21" s="275"/>
      <c r="AW21" s="275"/>
      <c r="AX21" s="275"/>
      <c r="AY21" s="275"/>
      <c r="AZ21" s="275"/>
      <c r="BA21" s="275"/>
      <c r="BB21" s="275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13"/>
      <c r="DP21" s="13"/>
      <c r="DQ21" s="13"/>
      <c r="DR21" s="13"/>
      <c r="DS21" s="13"/>
      <c r="DT21" s="13"/>
    </row>
    <row r="22" spans="2:124" s="1" customFormat="1" ht="24" customHeight="1">
      <c r="B22" s="339"/>
      <c r="C22" s="342" t="s">
        <v>192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275">
        <v>5</v>
      </c>
      <c r="AV22" s="275"/>
      <c r="AW22" s="275"/>
      <c r="AX22" s="275"/>
      <c r="AY22" s="275"/>
      <c r="AZ22" s="275"/>
      <c r="BA22" s="275"/>
      <c r="BB22" s="275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13"/>
      <c r="DP22" s="13"/>
      <c r="DQ22" s="13"/>
      <c r="DR22" s="13"/>
      <c r="DS22" s="13"/>
      <c r="DT22" s="13"/>
    </row>
    <row r="23" spans="2:124" s="1" customFormat="1" ht="11.25" customHeight="1">
      <c r="B23" s="343"/>
      <c r="C23" s="360" t="s">
        <v>193</v>
      </c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1">
        <v>6</v>
      </c>
      <c r="AV23" s="361"/>
      <c r="AW23" s="361"/>
      <c r="AX23" s="361"/>
      <c r="AY23" s="361"/>
      <c r="AZ23" s="361"/>
      <c r="BA23" s="361"/>
      <c r="BB23" s="361"/>
      <c r="BC23" s="341">
        <f>IF(BC21&gt;0,BC22/BC21*100,0)</f>
        <v>0</v>
      </c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>
        <f>IF(BS21&gt;0,BS22/BS21*100,0)</f>
        <v>0</v>
      </c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>
        <f>IF(CI21&gt;0,CI22/CI21*100,0)</f>
        <v>0</v>
      </c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>
        <f>IF(CY21&gt;0,CY22/CY21*100,0)</f>
        <v>0</v>
      </c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13"/>
      <c r="DP23" s="13"/>
      <c r="DQ23" s="13"/>
      <c r="DR23" s="13"/>
      <c r="DS23" s="13"/>
      <c r="DT23" s="13"/>
    </row>
    <row r="24" spans="2:124" s="1" customFormat="1" ht="15.75" customHeight="1">
      <c r="B24" s="346"/>
      <c r="C24" s="362" t="s">
        <v>194</v>
      </c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4"/>
      <c r="AU24" s="361"/>
      <c r="AV24" s="361"/>
      <c r="AW24" s="361"/>
      <c r="AX24" s="361"/>
      <c r="AY24" s="361"/>
      <c r="AZ24" s="361"/>
      <c r="BA24" s="361"/>
      <c r="BB24" s="36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13"/>
      <c r="DP24" s="13"/>
      <c r="DQ24" s="13"/>
      <c r="DR24" s="13"/>
      <c r="DS24" s="13"/>
      <c r="DT24" s="13"/>
    </row>
    <row r="25" spans="2:124" s="295" customFormat="1" ht="26.25" customHeight="1"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48"/>
      <c r="DB25" s="348"/>
      <c r="DC25" s="348"/>
      <c r="DD25" s="348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296"/>
      <c r="DP25" s="296"/>
      <c r="DQ25" s="296"/>
      <c r="DR25" s="296"/>
      <c r="DS25" s="296"/>
      <c r="DT25" s="296"/>
    </row>
    <row r="26" spans="2:124" s="295" customFormat="1" ht="16.5" customHeight="1">
      <c r="B26" s="348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2"/>
      <c r="AV26" s="302"/>
      <c r="AW26" s="302"/>
      <c r="AX26" s="302"/>
      <c r="AY26" s="302"/>
      <c r="AZ26" s="302"/>
      <c r="BA26" s="302"/>
      <c r="BB26" s="302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296"/>
      <c r="DP26" s="296"/>
      <c r="DQ26" s="296"/>
      <c r="DR26" s="296"/>
      <c r="DS26" s="296"/>
      <c r="DT26" s="296"/>
    </row>
    <row r="27" spans="2:124" s="295" customFormat="1" ht="58.5" customHeight="1">
      <c r="B27" s="303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299"/>
      <c r="AV27" s="299"/>
      <c r="AW27" s="299"/>
      <c r="AX27" s="299"/>
      <c r="AY27" s="299"/>
      <c r="AZ27" s="299"/>
      <c r="BA27" s="299"/>
      <c r="BB27" s="299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296"/>
      <c r="DP27" s="296"/>
      <c r="DQ27" s="296"/>
      <c r="DR27" s="296"/>
      <c r="DS27" s="296"/>
      <c r="DT27" s="296"/>
    </row>
    <row r="28" spans="2:124" s="295" customFormat="1" ht="18.75" customHeight="1">
      <c r="B28" s="303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299"/>
      <c r="AV28" s="299"/>
      <c r="AW28" s="299"/>
      <c r="AX28" s="299"/>
      <c r="AY28" s="299"/>
      <c r="AZ28" s="299"/>
      <c r="BA28" s="299"/>
      <c r="BB28" s="299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0"/>
      <c r="DG28" s="350"/>
      <c r="DH28" s="350"/>
      <c r="DI28" s="350"/>
      <c r="DJ28" s="350"/>
      <c r="DK28" s="350"/>
      <c r="DL28" s="350"/>
      <c r="DM28" s="350"/>
      <c r="DN28" s="350"/>
      <c r="DO28" s="296"/>
      <c r="DP28" s="296"/>
      <c r="DQ28" s="296"/>
      <c r="DR28" s="296"/>
      <c r="DS28" s="296"/>
      <c r="DT28" s="296"/>
    </row>
    <row r="29" spans="2:124" s="295" customFormat="1" ht="18.75" customHeight="1">
      <c r="B29" s="303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299"/>
      <c r="AV29" s="299"/>
      <c r="AW29" s="299"/>
      <c r="AX29" s="299"/>
      <c r="AY29" s="299"/>
      <c r="AZ29" s="299"/>
      <c r="BA29" s="299"/>
      <c r="BB29" s="299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0"/>
      <c r="DG29" s="350"/>
      <c r="DH29" s="350"/>
      <c r="DI29" s="350"/>
      <c r="DJ29" s="350"/>
      <c r="DK29" s="350"/>
      <c r="DL29" s="350"/>
      <c r="DM29" s="350"/>
      <c r="DN29" s="350"/>
      <c r="DO29" s="296"/>
      <c r="DP29" s="296"/>
      <c r="DQ29" s="296"/>
      <c r="DR29" s="296"/>
      <c r="DS29" s="296"/>
      <c r="DT29" s="296"/>
    </row>
    <row r="30" spans="2:124" s="295" customFormat="1" ht="18.75" customHeight="1">
      <c r="B30" s="303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299"/>
      <c r="AV30" s="299"/>
      <c r="AW30" s="299"/>
      <c r="AX30" s="299"/>
      <c r="AY30" s="299"/>
      <c r="AZ30" s="299"/>
      <c r="BA30" s="299"/>
      <c r="BB30" s="299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0"/>
      <c r="DG30" s="350"/>
      <c r="DH30" s="350"/>
      <c r="DI30" s="350"/>
      <c r="DJ30" s="350"/>
      <c r="DK30" s="350"/>
      <c r="DL30" s="350"/>
      <c r="DM30" s="350"/>
      <c r="DN30" s="350"/>
      <c r="DO30" s="296"/>
      <c r="DP30" s="296"/>
      <c r="DQ30" s="296"/>
      <c r="DR30" s="296"/>
      <c r="DS30" s="296"/>
      <c r="DT30" s="296"/>
    </row>
    <row r="31" spans="2:124" s="295" customFormat="1" ht="18.75" customHeight="1">
      <c r="B31" s="303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299"/>
      <c r="AV31" s="299"/>
      <c r="AW31" s="299"/>
      <c r="AX31" s="299"/>
      <c r="AY31" s="299"/>
      <c r="AZ31" s="299"/>
      <c r="BA31" s="299"/>
      <c r="BB31" s="299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0"/>
      <c r="DM31" s="350"/>
      <c r="DN31" s="350"/>
      <c r="DO31" s="296"/>
      <c r="DP31" s="296"/>
      <c r="DQ31" s="296"/>
      <c r="DR31" s="296"/>
      <c r="DS31" s="296"/>
      <c r="DT31" s="296"/>
    </row>
    <row r="32" spans="2:124" s="295" customFormat="1" ht="18.75" customHeight="1">
      <c r="B32" s="303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299"/>
      <c r="AV32" s="299"/>
      <c r="AW32" s="299"/>
      <c r="AX32" s="299"/>
      <c r="AY32" s="299"/>
      <c r="AZ32" s="299"/>
      <c r="BA32" s="299"/>
      <c r="BB32" s="299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296"/>
      <c r="DP32" s="296"/>
      <c r="DQ32" s="296"/>
      <c r="DR32" s="296"/>
      <c r="DS32" s="296"/>
      <c r="DT32" s="296"/>
    </row>
    <row r="33" spans="2:124" s="295" customFormat="1" ht="18.75" customHeight="1">
      <c r="B33" s="303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299"/>
      <c r="AV33" s="299"/>
      <c r="AW33" s="299"/>
      <c r="AX33" s="299"/>
      <c r="AY33" s="299"/>
      <c r="AZ33" s="299"/>
      <c r="BA33" s="299"/>
      <c r="BB33" s="299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350"/>
      <c r="DG33" s="350"/>
      <c r="DH33" s="350"/>
      <c r="DI33" s="350"/>
      <c r="DJ33" s="350"/>
      <c r="DK33" s="350"/>
      <c r="DL33" s="350"/>
      <c r="DM33" s="350"/>
      <c r="DN33" s="350"/>
      <c r="DO33" s="296"/>
      <c r="DP33" s="296"/>
      <c r="DQ33" s="296"/>
      <c r="DR33" s="296"/>
      <c r="DS33" s="296"/>
      <c r="DT33" s="296"/>
    </row>
    <row r="34" spans="2:124" s="295" customFormat="1" ht="18.75" customHeight="1">
      <c r="B34" s="303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299"/>
      <c r="AV34" s="299"/>
      <c r="AW34" s="299"/>
      <c r="AX34" s="299"/>
      <c r="AY34" s="299"/>
      <c r="AZ34" s="299"/>
      <c r="BA34" s="299"/>
      <c r="BB34" s="299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296"/>
      <c r="DP34" s="296"/>
      <c r="DQ34" s="296"/>
      <c r="DR34" s="296"/>
      <c r="DS34" s="296"/>
      <c r="DT34" s="296"/>
    </row>
    <row r="35" spans="2:124" s="295" customFormat="1" ht="18.75" customHeight="1">
      <c r="B35" s="303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299"/>
      <c r="AV35" s="299"/>
      <c r="AW35" s="299"/>
      <c r="AX35" s="299"/>
      <c r="AY35" s="299"/>
      <c r="AZ35" s="299"/>
      <c r="BA35" s="299"/>
      <c r="BB35" s="299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0"/>
      <c r="DG35" s="350"/>
      <c r="DH35" s="350"/>
      <c r="DI35" s="350"/>
      <c r="DJ35" s="350"/>
      <c r="DK35" s="350"/>
      <c r="DL35" s="350"/>
      <c r="DM35" s="350"/>
      <c r="DN35" s="350"/>
      <c r="DO35" s="296"/>
      <c r="DP35" s="296"/>
      <c r="DQ35" s="296"/>
      <c r="DR35" s="296"/>
      <c r="DS35" s="296"/>
      <c r="DT35" s="296"/>
    </row>
    <row r="36" spans="2:124" s="1" customFormat="1" ht="6" customHeight="1">
      <c r="B36" s="351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299"/>
      <c r="AV36" s="299"/>
      <c r="AW36" s="299"/>
      <c r="AX36" s="299"/>
      <c r="AY36" s="299"/>
      <c r="AZ36" s="299"/>
      <c r="BA36" s="299"/>
      <c r="BB36" s="299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  <c r="DN36" s="353"/>
      <c r="DO36" s="13"/>
      <c r="DP36" s="13"/>
      <c r="DQ36" s="13"/>
      <c r="DR36" s="13"/>
      <c r="DS36" s="13"/>
      <c r="DT36" s="13"/>
    </row>
    <row r="37" spans="2:124" s="1" customFormat="1" ht="14.25" customHeight="1">
      <c r="B37" s="187" t="s">
        <v>105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3"/>
      <c r="DP37" s="13"/>
      <c r="DQ37" s="13"/>
      <c r="DR37" s="13"/>
      <c r="DS37" s="13"/>
      <c r="DT37" s="13"/>
    </row>
    <row r="38" spans="2:124" s="1" customFormat="1" ht="15" customHeight="1">
      <c r="B38" s="351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54" t="s">
        <v>158</v>
      </c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299"/>
      <c r="AX38" s="299"/>
      <c r="AY38" s="299"/>
      <c r="AZ38" s="299"/>
      <c r="BA38" s="299"/>
      <c r="BB38" s="299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3"/>
      <c r="BT38" s="353"/>
      <c r="BU38" s="353"/>
      <c r="BV38" s="353"/>
      <c r="BW38" s="353"/>
      <c r="BX38" s="256" t="s">
        <v>158</v>
      </c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352"/>
      <c r="CS38" s="352"/>
      <c r="CT38" s="352"/>
      <c r="CU38" s="352"/>
      <c r="CV38" s="352"/>
      <c r="CW38" s="352"/>
      <c r="CX38" s="352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13"/>
      <c r="DP38" s="13"/>
      <c r="DQ38" s="13"/>
      <c r="DR38" s="13"/>
      <c r="DS38" s="13"/>
      <c r="DT38" s="13"/>
    </row>
    <row r="39" spans="2:124" s="1" customFormat="1" ht="16.5" customHeight="1">
      <c r="B39" s="351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55" t="s">
        <v>67</v>
      </c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299"/>
      <c r="AX39" s="299"/>
      <c r="AY39" s="299"/>
      <c r="AZ39" s="299"/>
      <c r="BA39" s="299"/>
      <c r="BB39" s="299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3"/>
      <c r="BT39" s="353"/>
      <c r="BU39" s="353"/>
      <c r="BV39" s="353"/>
      <c r="BW39" s="353"/>
      <c r="BX39" s="355" t="s">
        <v>108</v>
      </c>
      <c r="BY39" s="355"/>
      <c r="BZ39" s="355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5"/>
      <c r="CL39" s="355"/>
      <c r="CM39" s="355"/>
      <c r="CN39" s="355"/>
      <c r="CO39" s="355"/>
      <c r="CP39" s="355"/>
      <c r="CQ39" s="355"/>
      <c r="CR39" s="352"/>
      <c r="CS39" s="352"/>
      <c r="CT39" s="352"/>
      <c r="CU39" s="352"/>
      <c r="CV39" s="352"/>
      <c r="CW39" s="352"/>
      <c r="CX39" s="352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13"/>
      <c r="DP39" s="13"/>
      <c r="DQ39" s="13"/>
      <c r="DR39" s="13"/>
      <c r="DS39" s="13"/>
      <c r="DT39" s="13"/>
    </row>
    <row r="40" spans="2:124" s="1" customFormat="1" ht="16.5" customHeight="1">
      <c r="B40" s="351"/>
      <c r="C40" s="349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299"/>
      <c r="AX40" s="299"/>
      <c r="AY40" s="299"/>
      <c r="AZ40" s="299"/>
      <c r="BA40" s="299"/>
      <c r="BB40" s="299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3"/>
      <c r="BT40" s="353"/>
      <c r="BU40" s="353"/>
      <c r="BV40" s="353"/>
      <c r="BW40" s="353"/>
      <c r="BX40" s="355"/>
      <c r="BY40" s="355"/>
      <c r="BZ40" s="355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5"/>
      <c r="CO40" s="355"/>
      <c r="CP40" s="355"/>
      <c r="CQ40" s="355"/>
      <c r="CR40" s="352"/>
      <c r="CS40" s="352"/>
      <c r="CT40" s="352"/>
      <c r="CU40" s="352"/>
      <c r="CV40" s="352"/>
      <c r="CW40" s="352"/>
      <c r="CX40" s="352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13"/>
      <c r="DP40" s="13"/>
      <c r="DQ40" s="13"/>
      <c r="DR40" s="13"/>
      <c r="DS40" s="13"/>
      <c r="DT40" s="13"/>
    </row>
    <row r="41" spans="2:124" s="1" customFormat="1" ht="24" customHeight="1">
      <c r="B41" s="351"/>
      <c r="C41" s="349"/>
      <c r="D41" s="365" t="s">
        <v>195</v>
      </c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65"/>
      <c r="CQ41" s="365"/>
      <c r="CR41" s="365"/>
      <c r="CS41" s="365"/>
      <c r="CT41" s="365"/>
      <c r="CU41" s="365"/>
      <c r="CV41" s="365"/>
      <c r="CW41" s="365"/>
      <c r="CX41" s="365"/>
      <c r="CY41" s="365"/>
      <c r="CZ41" s="365"/>
      <c r="DA41" s="365"/>
      <c r="DB41" s="365"/>
      <c r="DC41" s="365"/>
      <c r="DD41" s="365"/>
      <c r="DE41" s="365"/>
      <c r="DF41" s="365"/>
      <c r="DG41" s="365"/>
      <c r="DH41" s="365"/>
      <c r="DI41" s="365"/>
      <c r="DJ41" s="365"/>
      <c r="DK41" s="365"/>
      <c r="DL41" s="365"/>
      <c r="DM41" s="365"/>
      <c r="DN41" s="365"/>
      <c r="DO41" s="13"/>
      <c r="DP41" s="13"/>
      <c r="DQ41" s="13"/>
      <c r="DR41" s="13"/>
      <c r="DS41" s="13"/>
      <c r="DT41" s="13"/>
    </row>
  </sheetData>
  <sheetProtection selectLockedCells="1" selectUnlockedCells="1"/>
  <mergeCells count="118"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CX3:DC3"/>
    <mergeCell ref="DD3:DF3"/>
    <mergeCell ref="DG3:DI3"/>
    <mergeCell ref="DJ3:DL3"/>
    <mergeCell ref="AH5:AJ5"/>
    <mergeCell ref="AK5:AM5"/>
    <mergeCell ref="AN5:AP5"/>
    <mergeCell ref="AQ5:AS5"/>
    <mergeCell ref="AT5:AV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C7:AR7"/>
    <mergeCell ref="AS7:AZ7"/>
    <mergeCell ref="BA7:BM7"/>
    <mergeCell ref="B9:DN9"/>
    <mergeCell ref="B11:DN11"/>
    <mergeCell ref="B12:DN12"/>
    <mergeCell ref="BZ13:CV13"/>
    <mergeCell ref="CZ13:DN13"/>
    <mergeCell ref="B14:AT15"/>
    <mergeCell ref="AU14:BB15"/>
    <mergeCell ref="BC14:BR15"/>
    <mergeCell ref="BS14:DN14"/>
    <mergeCell ref="BS15:CH15"/>
    <mergeCell ref="CI15:CX15"/>
    <mergeCell ref="CY15:DN15"/>
    <mergeCell ref="B16:AT16"/>
    <mergeCell ref="AU16:BB16"/>
    <mergeCell ref="BC16:BR16"/>
    <mergeCell ref="BS16:CH16"/>
    <mergeCell ref="CI16:CX16"/>
    <mergeCell ref="CY16:DN16"/>
    <mergeCell ref="C17:AT17"/>
    <mergeCell ref="AU17:BB17"/>
    <mergeCell ref="BC17:BR17"/>
    <mergeCell ref="BS17:CH17"/>
    <mergeCell ref="CI17:CX17"/>
    <mergeCell ref="CY17:DN17"/>
    <mergeCell ref="C18:AT18"/>
    <mergeCell ref="AU18:BB18"/>
    <mergeCell ref="BC18:BR18"/>
    <mergeCell ref="BS18:CH18"/>
    <mergeCell ref="CI18:CX18"/>
    <mergeCell ref="CY18:DN18"/>
    <mergeCell ref="C19:AT19"/>
    <mergeCell ref="AU19:BB20"/>
    <mergeCell ref="BC19:BR20"/>
    <mergeCell ref="BS19:CH20"/>
    <mergeCell ref="CI19:CX20"/>
    <mergeCell ref="CY19:DN20"/>
    <mergeCell ref="C20:AT20"/>
    <mergeCell ref="C21:AT21"/>
    <mergeCell ref="AU21:BB21"/>
    <mergeCell ref="BC21:BR21"/>
    <mergeCell ref="BS21:CH21"/>
    <mergeCell ref="CI21:CX21"/>
    <mergeCell ref="CY21:DN21"/>
    <mergeCell ref="C22:AT22"/>
    <mergeCell ref="AU22:BB22"/>
    <mergeCell ref="BC22:BR22"/>
    <mergeCell ref="BS22:CH22"/>
    <mergeCell ref="CI22:CX22"/>
    <mergeCell ref="CY22:DN22"/>
    <mergeCell ref="C23:AT23"/>
    <mergeCell ref="AU23:BB24"/>
    <mergeCell ref="BC23:BR24"/>
    <mergeCell ref="BS23:CH24"/>
    <mergeCell ref="CI23:CX24"/>
    <mergeCell ref="CY23:DN24"/>
    <mergeCell ref="B25:DN25"/>
    <mergeCell ref="C26:AT26"/>
    <mergeCell ref="AU26:BB26"/>
    <mergeCell ref="BC26:BR26"/>
    <mergeCell ref="BS26:CH26"/>
    <mergeCell ref="CI26:CX26"/>
    <mergeCell ref="CY26:DN26"/>
    <mergeCell ref="C27:AT27"/>
    <mergeCell ref="AU27:BB27"/>
    <mergeCell ref="BC27:BR27"/>
    <mergeCell ref="BS27:CH27"/>
    <mergeCell ref="CI27:CX27"/>
    <mergeCell ref="CY27:DN27"/>
    <mergeCell ref="B37:DN37"/>
    <mergeCell ref="AE38:AV38"/>
    <mergeCell ref="BX38:CQ38"/>
    <mergeCell ref="AE39:AV39"/>
    <mergeCell ref="BX39:CQ39"/>
    <mergeCell ref="D41:DN41"/>
  </mergeCells>
  <printOptions/>
  <pageMargins left="0.5513888888888889" right="0.19652777777777777" top="0.9840277777777777" bottom="0.5902777777777778" header="0.5118055555555555" footer="0.5118055555555555"/>
  <pageSetup fitToHeight="1" fitToWidth="1" horizontalDpi="300" verticalDpi="300" orientation="portrait" paperSize="9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29"/>
  <sheetViews>
    <sheetView zoomScaleSheetLayoutView="100" workbookViewId="0" topLeftCell="A7">
      <selection activeCell="BC15" sqref="BC15"/>
    </sheetView>
  </sheetViews>
  <sheetFormatPr defaultColWidth="1.00390625" defaultRowHeight="11.25" customHeight="1"/>
  <cols>
    <col min="1" max="1" width="4.625" style="104" customWidth="1"/>
    <col min="2" max="16" width="0.875" style="104" customWidth="1"/>
    <col min="17" max="17" width="1.25" style="104" customWidth="1"/>
    <col min="18" max="23" width="0.875" style="104" customWidth="1"/>
    <col min="24" max="25" width="0" style="104" hidden="1" customWidth="1"/>
    <col min="26" max="26" width="0.37109375" style="104" customWidth="1"/>
    <col min="27" max="30" width="0" style="104" hidden="1" customWidth="1"/>
    <col min="31" max="113" width="0.875" style="104" customWidth="1"/>
    <col min="114" max="114" width="0.74609375" style="104" customWidth="1"/>
    <col min="115" max="16384" width="0.875" style="104" customWidth="1"/>
  </cols>
  <sheetData>
    <row r="2" spans="2:118" ht="3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</row>
    <row r="3" spans="2:118" ht="25.5" customHeight="1">
      <c r="B3" s="105"/>
      <c r="C3" s="189" t="s">
        <v>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90">
        <f>Титул!AI11</f>
        <v>7</v>
      </c>
      <c r="AI3" s="190"/>
      <c r="AJ3" s="190"/>
      <c r="AK3" s="190">
        <f>Титул!AL11</f>
        <v>8</v>
      </c>
      <c r="AL3" s="190"/>
      <c r="AM3" s="190"/>
      <c r="AN3" s="190">
        <f>Титул!AO11</f>
        <v>4</v>
      </c>
      <c r="AO3" s="190"/>
      <c r="AP3" s="190"/>
      <c r="AQ3" s="190">
        <f>Титул!AR11</f>
        <v>2</v>
      </c>
      <c r="AR3" s="190"/>
      <c r="AS3" s="190"/>
      <c r="AT3" s="190">
        <f>Титул!AU11</f>
        <v>2</v>
      </c>
      <c r="AU3" s="190"/>
      <c r="AV3" s="190"/>
      <c r="AW3" s="190">
        <f>Титул!AX11</f>
        <v>2</v>
      </c>
      <c r="AX3" s="190"/>
      <c r="AY3" s="190"/>
      <c r="AZ3" s="190">
        <f>Титул!BA11</f>
        <v>2</v>
      </c>
      <c r="BA3" s="190"/>
      <c r="BB3" s="190"/>
      <c r="BC3" s="190">
        <f>Титул!BD11</f>
        <v>2</v>
      </c>
      <c r="BD3" s="190"/>
      <c r="BE3" s="190"/>
      <c r="BF3" s="190">
        <f>Титул!BG11</f>
        <v>2</v>
      </c>
      <c r="BG3" s="190"/>
      <c r="BH3" s="190"/>
      <c r="BI3" s="190">
        <f>Титул!BJ11</f>
        <v>2</v>
      </c>
      <c r="BJ3" s="190"/>
      <c r="BK3" s="190"/>
      <c r="BL3" s="191" t="s">
        <v>9</v>
      </c>
      <c r="BM3" s="191"/>
      <c r="BN3" s="191"/>
      <c r="BO3" s="190" t="str">
        <f>Титул!BP11</f>
        <v> </v>
      </c>
      <c r="BP3" s="190"/>
      <c r="BQ3" s="190"/>
      <c r="BR3" s="190" t="str">
        <f>Титул!BS11</f>
        <v> </v>
      </c>
      <c r="BS3" s="190"/>
      <c r="BT3" s="190"/>
      <c r="BU3" s="190" t="str">
        <f>Титул!BV11</f>
        <v> </v>
      </c>
      <c r="BV3" s="190"/>
      <c r="BW3" s="190"/>
      <c r="BX3" s="190" t="str">
        <f>Титул!BY11</f>
        <v> </v>
      </c>
      <c r="BY3" s="190"/>
      <c r="BZ3" s="190"/>
      <c r="CA3" s="190" t="str">
        <f>Титул!CB11</f>
        <v> </v>
      </c>
      <c r="CB3" s="190"/>
      <c r="CC3" s="190"/>
      <c r="CD3" s="190" t="str">
        <f>Титул!CE11</f>
        <v> </v>
      </c>
      <c r="CE3" s="190"/>
      <c r="CF3" s="190"/>
      <c r="CG3" s="190" t="str">
        <f>Титул!CH11</f>
        <v> </v>
      </c>
      <c r="CH3" s="190"/>
      <c r="CI3" s="190"/>
      <c r="CJ3" s="190" t="str">
        <f>Титул!CK11</f>
        <v> </v>
      </c>
      <c r="CK3" s="190"/>
      <c r="CL3" s="190"/>
      <c r="CM3" s="190" t="str">
        <f>Титул!CN11</f>
        <v> </v>
      </c>
      <c r="CN3" s="190"/>
      <c r="CO3" s="190"/>
      <c r="CP3" s="190" t="str">
        <f>Титул!CQ11</f>
        <v> </v>
      </c>
      <c r="CQ3" s="190"/>
      <c r="CR3" s="190"/>
      <c r="CS3" s="192"/>
      <c r="CT3" s="192"/>
      <c r="CU3" s="193"/>
      <c r="CV3" s="192"/>
      <c r="CW3" s="108"/>
      <c r="CX3" s="194" t="s">
        <v>47</v>
      </c>
      <c r="CY3" s="194"/>
      <c r="CZ3" s="194"/>
      <c r="DA3" s="194"/>
      <c r="DB3" s="194"/>
      <c r="DC3" s="194"/>
      <c r="DD3" s="190"/>
      <c r="DE3" s="190"/>
      <c r="DF3" s="190"/>
      <c r="DG3" s="190"/>
      <c r="DH3" s="190"/>
      <c r="DI3" s="190"/>
      <c r="DJ3" s="190"/>
      <c r="DK3" s="190"/>
      <c r="DL3" s="190"/>
      <c r="DM3" s="108"/>
      <c r="DN3" s="108"/>
    </row>
    <row r="4" spans="2:118" ht="7.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95"/>
      <c r="BI4" s="195"/>
      <c r="BJ4" s="195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</row>
    <row r="5" spans="2:118" ht="17.25" customHeight="1">
      <c r="B5" s="13"/>
      <c r="C5" s="13" t="s">
        <v>12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90">
        <f>Титул!AI13</f>
        <v>7</v>
      </c>
      <c r="AI5" s="190"/>
      <c r="AJ5" s="190"/>
      <c r="AK5" s="190">
        <f>Титул!AL13</f>
        <v>7</v>
      </c>
      <c r="AL5" s="190"/>
      <c r="AM5" s="190"/>
      <c r="AN5" s="190">
        <f>Титул!AO13</f>
        <v>4</v>
      </c>
      <c r="AO5" s="190"/>
      <c r="AP5" s="190"/>
      <c r="AQ5" s="190">
        <f>Титул!AR13</f>
        <v>2</v>
      </c>
      <c r="AR5" s="190"/>
      <c r="AS5" s="190"/>
      <c r="AT5" s="190">
        <f>Титул!AU13</f>
        <v>3</v>
      </c>
      <c r="AU5" s="190"/>
      <c r="AV5" s="190"/>
      <c r="AW5" s="108"/>
      <c r="AX5" s="108"/>
      <c r="AY5" s="108"/>
      <c r="AZ5" s="108"/>
      <c r="BA5" s="108"/>
      <c r="BB5" s="108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</row>
    <row r="6" spans="2:118" ht="14.25" customHeight="1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</row>
    <row r="7" spans="2:118" ht="3" customHeight="1">
      <c r="B7" s="10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5"/>
      <c r="DA7" s="367"/>
      <c r="DB7" s="195"/>
      <c r="DC7" s="367"/>
      <c r="DD7" s="196"/>
      <c r="DE7" s="196"/>
      <c r="DF7" s="196"/>
      <c r="DG7" s="196"/>
      <c r="DH7" s="192"/>
      <c r="DI7" s="192"/>
      <c r="DJ7" s="192"/>
      <c r="DK7" s="192"/>
      <c r="DL7" s="192"/>
      <c r="DM7" s="192"/>
      <c r="DN7" s="108"/>
    </row>
    <row r="8" spans="2:118" ht="7.5" customHeight="1" hidden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95"/>
      <c r="BI8" s="195"/>
      <c r="BJ8" s="195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08"/>
    </row>
    <row r="9" spans="2:118" s="368" customFormat="1" ht="50.25" customHeight="1">
      <c r="B9" s="369" t="s">
        <v>196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369"/>
      <c r="BI9" s="369"/>
      <c r="BJ9" s="369"/>
      <c r="BK9" s="369"/>
      <c r="BL9" s="369"/>
      <c r="BM9" s="369"/>
      <c r="BN9" s="369"/>
      <c r="BO9" s="369"/>
      <c r="BP9" s="369"/>
      <c r="BQ9" s="369"/>
      <c r="BR9" s="369"/>
      <c r="BS9" s="369"/>
      <c r="BT9" s="369"/>
      <c r="BU9" s="369"/>
      <c r="BV9" s="369"/>
      <c r="BW9" s="369"/>
      <c r="BX9" s="369"/>
      <c r="BY9" s="369"/>
      <c r="BZ9" s="369"/>
      <c r="CA9" s="369"/>
      <c r="CB9" s="369"/>
      <c r="CC9" s="369"/>
      <c r="CD9" s="369"/>
      <c r="CE9" s="369"/>
      <c r="CF9" s="369"/>
      <c r="CG9" s="369"/>
      <c r="CH9" s="369"/>
      <c r="CI9" s="369"/>
      <c r="CJ9" s="369"/>
      <c r="CK9" s="369"/>
      <c r="CL9" s="369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69"/>
      <c r="CZ9" s="369"/>
      <c r="DA9" s="369"/>
      <c r="DB9" s="369"/>
      <c r="DC9" s="369"/>
      <c r="DD9" s="369"/>
      <c r="DE9" s="369"/>
      <c r="DF9" s="369"/>
      <c r="DG9" s="369"/>
      <c r="DH9" s="369"/>
      <c r="DI9" s="369"/>
      <c r="DJ9" s="369"/>
      <c r="DK9" s="369"/>
      <c r="DL9" s="369"/>
      <c r="DM9" s="369"/>
      <c r="DN9" s="369"/>
    </row>
    <row r="10" spans="2:118" s="1" customFormat="1" ht="95.25" customHeight="1">
      <c r="B10" s="313" t="s">
        <v>197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</row>
    <row r="11" spans="2:118" s="1" customFormat="1" ht="12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370"/>
      <c r="CA11" s="370"/>
      <c r="CB11" s="370"/>
      <c r="CC11" s="370"/>
      <c r="CD11" s="370"/>
      <c r="CE11" s="370"/>
      <c r="CF11" s="370"/>
      <c r="CG11" s="314" t="s">
        <v>198</v>
      </c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70"/>
      <c r="DM11" s="370"/>
      <c r="DN11" s="370"/>
    </row>
    <row r="12" spans="2:118" s="1" customFormat="1" ht="23.25" customHeight="1">
      <c r="B12" s="315" t="s">
        <v>175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71" t="s">
        <v>77</v>
      </c>
      <c r="AV12" s="371"/>
      <c r="AW12" s="371"/>
      <c r="AX12" s="371"/>
      <c r="AY12" s="371"/>
      <c r="AZ12" s="371"/>
      <c r="BA12" s="371"/>
      <c r="BB12" s="371"/>
      <c r="BC12" s="371" t="s">
        <v>199</v>
      </c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15" t="s">
        <v>200</v>
      </c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</row>
    <row r="13" spans="2:118" s="1" customFormat="1" ht="11.25" customHeight="1"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</row>
    <row r="14" spans="2:118" s="1" customFormat="1" ht="15" customHeight="1">
      <c r="B14" s="317">
        <v>1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>
        <v>2</v>
      </c>
      <c r="AV14" s="317"/>
      <c r="AW14" s="317"/>
      <c r="AX14" s="317"/>
      <c r="AY14" s="317"/>
      <c r="AZ14" s="317"/>
      <c r="BA14" s="317"/>
      <c r="BB14" s="317"/>
      <c r="BC14" s="372">
        <v>3</v>
      </c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17">
        <v>4</v>
      </c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</row>
    <row r="15" spans="2:118" s="1" customFormat="1" ht="39" customHeight="1">
      <c r="B15" s="373"/>
      <c r="C15" s="374" t="s">
        <v>201</v>
      </c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5">
        <v>1</v>
      </c>
      <c r="AV15" s="375"/>
      <c r="AW15" s="375"/>
      <c r="AX15" s="375"/>
      <c r="AY15" s="375"/>
      <c r="AZ15" s="375"/>
      <c r="BA15" s="375"/>
      <c r="BB15" s="375"/>
      <c r="BC15" s="376"/>
      <c r="BD15" s="376"/>
      <c r="BE15" s="376"/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7"/>
      <c r="DJ15" s="377"/>
      <c r="DK15" s="377"/>
      <c r="DL15" s="377"/>
      <c r="DM15" s="377"/>
      <c r="DN15" s="377"/>
    </row>
    <row r="16" spans="2:118" s="1" customFormat="1" ht="39.75" customHeight="1">
      <c r="B16" s="339"/>
      <c r="C16" s="378" t="s">
        <v>202</v>
      </c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275">
        <v>2</v>
      </c>
      <c r="AV16" s="275"/>
      <c r="AW16" s="275"/>
      <c r="AX16" s="275"/>
      <c r="AY16" s="275"/>
      <c r="AZ16" s="275"/>
      <c r="BA16" s="275"/>
      <c r="BB16" s="275"/>
      <c r="BC16" s="379"/>
      <c r="BD16" s="379"/>
      <c r="BE16" s="379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</row>
    <row r="17" spans="2:118" s="1" customFormat="1" ht="69" customHeight="1">
      <c r="B17" s="339"/>
      <c r="C17" s="378" t="s">
        <v>203</v>
      </c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275">
        <v>3</v>
      </c>
      <c r="AV17" s="275"/>
      <c r="AW17" s="275"/>
      <c r="AX17" s="275"/>
      <c r="AY17" s="275"/>
      <c r="AZ17" s="275"/>
      <c r="BA17" s="275"/>
      <c r="BB17" s="275"/>
      <c r="BC17" s="379"/>
      <c r="BD17" s="379"/>
      <c r="BE17" s="379"/>
      <c r="BF17" s="379"/>
      <c r="BG17" s="379"/>
      <c r="BH17" s="379"/>
      <c r="BI17" s="379"/>
      <c r="BJ17" s="379"/>
      <c r="BK17" s="379"/>
      <c r="BL17" s="379"/>
      <c r="BM17" s="379"/>
      <c r="BN17" s="379"/>
      <c r="BO17" s="379"/>
      <c r="BP17" s="379"/>
      <c r="BQ17" s="379"/>
      <c r="BR17" s="379"/>
      <c r="BS17" s="379"/>
      <c r="BT17" s="379"/>
      <c r="BU17" s="379"/>
      <c r="BV17" s="379"/>
      <c r="BW17" s="379"/>
      <c r="BX17" s="379"/>
      <c r="BY17" s="379"/>
      <c r="BZ17" s="379"/>
      <c r="CA17" s="379"/>
      <c r="CB17" s="379"/>
      <c r="CC17" s="379"/>
      <c r="CD17" s="379"/>
      <c r="CE17" s="379"/>
      <c r="CF17" s="379"/>
      <c r="CG17" s="379"/>
      <c r="CH17" s="379"/>
      <c r="CI17" s="380"/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80"/>
      <c r="CU17" s="380"/>
      <c r="CV17" s="380"/>
      <c r="CW17" s="380"/>
      <c r="CX17" s="380"/>
      <c r="CY17" s="380"/>
      <c r="CZ17" s="380"/>
      <c r="DA17" s="380"/>
      <c r="DB17" s="380"/>
      <c r="DC17" s="380"/>
      <c r="DD17" s="380"/>
      <c r="DE17" s="380"/>
      <c r="DF17" s="380"/>
      <c r="DG17" s="380"/>
      <c r="DH17" s="380"/>
      <c r="DI17" s="380"/>
      <c r="DJ17" s="380"/>
      <c r="DK17" s="380"/>
      <c r="DL17" s="380"/>
      <c r="DM17" s="380"/>
      <c r="DN17" s="380"/>
    </row>
    <row r="18" spans="2:118" s="1" customFormat="1" ht="51" customHeight="1">
      <c r="B18" s="339"/>
      <c r="C18" s="374" t="s">
        <v>204</v>
      </c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275">
        <v>4</v>
      </c>
      <c r="AV18" s="275"/>
      <c r="AW18" s="275"/>
      <c r="AX18" s="275"/>
      <c r="AY18" s="275"/>
      <c r="AZ18" s="275"/>
      <c r="BA18" s="275"/>
      <c r="BB18" s="275"/>
      <c r="BC18" s="381">
        <f>IF(BC16&gt;0,BC17/BC16*100,0)</f>
        <v>0</v>
      </c>
      <c r="BD18" s="381"/>
      <c r="BE18" s="381"/>
      <c r="BF18" s="381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>
        <f>IF(CI16&gt;0,CI17/CI16*100,0)</f>
        <v>0</v>
      </c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1"/>
      <c r="DA18" s="381"/>
      <c r="DB18" s="381"/>
      <c r="DC18" s="381"/>
      <c r="DD18" s="381"/>
      <c r="DE18" s="381"/>
      <c r="DF18" s="381"/>
      <c r="DG18" s="381"/>
      <c r="DH18" s="381"/>
      <c r="DI18" s="381"/>
      <c r="DJ18" s="381"/>
      <c r="DK18" s="381"/>
      <c r="DL18" s="381"/>
      <c r="DM18" s="381"/>
      <c r="DN18" s="381"/>
    </row>
    <row r="19" spans="2:118" s="1" customFormat="1" ht="26.25" customHeight="1">
      <c r="B19" s="382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4"/>
      <c r="AV19" s="384"/>
      <c r="AW19" s="384"/>
      <c r="AX19" s="384"/>
      <c r="AY19" s="384"/>
      <c r="AZ19" s="384"/>
      <c r="BA19" s="384"/>
      <c r="BB19" s="384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85"/>
      <c r="CU19" s="385"/>
      <c r="CV19" s="385"/>
      <c r="CW19" s="385"/>
      <c r="CX19" s="385"/>
      <c r="CY19" s="385"/>
      <c r="CZ19" s="385"/>
      <c r="DA19" s="385"/>
      <c r="DB19" s="385"/>
      <c r="DC19" s="385"/>
      <c r="DD19" s="385"/>
      <c r="DE19" s="385"/>
      <c r="DF19" s="385"/>
      <c r="DG19" s="385"/>
      <c r="DH19" s="385"/>
      <c r="DI19" s="385"/>
      <c r="DJ19" s="385"/>
      <c r="DK19" s="385"/>
      <c r="DL19" s="385"/>
      <c r="DM19" s="385"/>
      <c r="DN19" s="385"/>
    </row>
    <row r="20" spans="2:118" s="386" customFormat="1" ht="23.25" customHeight="1">
      <c r="B20" s="387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9" t="s">
        <v>205</v>
      </c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/>
      <c r="CG20" s="389"/>
      <c r="CH20" s="389"/>
      <c r="CI20" s="389" t="s">
        <v>206</v>
      </c>
      <c r="CJ20" s="389"/>
      <c r="CK20" s="389"/>
      <c r="CL20" s="389"/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89"/>
      <c r="CX20" s="389"/>
      <c r="CY20" s="389"/>
      <c r="CZ20" s="389"/>
      <c r="DA20" s="389"/>
      <c r="DB20" s="389"/>
      <c r="DC20" s="389"/>
      <c r="DD20" s="389"/>
      <c r="DE20" s="389"/>
      <c r="DF20" s="389"/>
      <c r="DG20" s="389"/>
      <c r="DH20" s="389"/>
      <c r="DI20" s="389"/>
      <c r="DJ20" s="389"/>
      <c r="DK20" s="389"/>
      <c r="DL20" s="389"/>
      <c r="DM20" s="389"/>
      <c r="DN20" s="389"/>
    </row>
    <row r="21" spans="2:118" s="1" customFormat="1" ht="42" customHeight="1">
      <c r="B21" s="390"/>
      <c r="C21" s="374" t="s">
        <v>207</v>
      </c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275">
        <v>5</v>
      </c>
      <c r="AV21" s="275"/>
      <c r="AW21" s="275"/>
      <c r="AX21" s="275"/>
      <c r="AY21" s="275"/>
      <c r="AZ21" s="275"/>
      <c r="BA21" s="275"/>
      <c r="BB21" s="275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1"/>
      <c r="CL21" s="391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  <c r="DB21" s="391"/>
      <c r="DC21" s="391"/>
      <c r="DD21" s="391"/>
      <c r="DE21" s="391"/>
      <c r="DF21" s="391"/>
      <c r="DG21" s="391"/>
      <c r="DH21" s="391"/>
      <c r="DI21" s="391"/>
      <c r="DJ21" s="391"/>
      <c r="DK21" s="391"/>
      <c r="DL21" s="391"/>
      <c r="DM21" s="391"/>
      <c r="DN21" s="391"/>
    </row>
    <row r="22" spans="2:118" s="1" customFormat="1" ht="1.5" customHeight="1"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</row>
    <row r="23" spans="2:118" s="1" customFormat="1" ht="43.5" customHeight="1"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</row>
    <row r="24" spans="2:118" s="1" customFormat="1" ht="14.25" customHeight="1">
      <c r="B24" s="187" t="s">
        <v>105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</row>
    <row r="25" spans="2:118" s="1" customFormat="1" ht="14.25" customHeight="1">
      <c r="B25" s="351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54" t="s">
        <v>158</v>
      </c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299"/>
      <c r="AX25" s="299"/>
      <c r="AY25" s="299"/>
      <c r="AZ25" s="299"/>
      <c r="BA25" s="299"/>
      <c r="BB25" s="299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3"/>
      <c r="BT25" s="353"/>
      <c r="BU25" s="353"/>
      <c r="BV25" s="353"/>
      <c r="BW25" s="353"/>
      <c r="BX25" s="256" t="s">
        <v>158</v>
      </c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352"/>
      <c r="CS25" s="352"/>
      <c r="CT25" s="352"/>
      <c r="CU25" s="352"/>
      <c r="CV25" s="352"/>
      <c r="CW25" s="352"/>
      <c r="CX25" s="352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</row>
    <row r="26" spans="2:118" s="1" customFormat="1" ht="12" customHeight="1">
      <c r="B26" s="351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55" t="s">
        <v>67</v>
      </c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299"/>
      <c r="AX26" s="299"/>
      <c r="AY26" s="299"/>
      <c r="AZ26" s="299"/>
      <c r="BA26" s="299"/>
      <c r="BB26" s="299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3"/>
      <c r="BT26" s="353"/>
      <c r="BU26" s="353"/>
      <c r="BV26" s="353"/>
      <c r="BW26" s="353"/>
      <c r="BX26" s="355" t="s">
        <v>108</v>
      </c>
      <c r="BY26" s="355"/>
      <c r="BZ26" s="355"/>
      <c r="CA26" s="355"/>
      <c r="CB26" s="355"/>
      <c r="CC26" s="355"/>
      <c r="CD26" s="355"/>
      <c r="CE26" s="355"/>
      <c r="CF26" s="355"/>
      <c r="CG26" s="355"/>
      <c r="CH26" s="355"/>
      <c r="CI26" s="355"/>
      <c r="CJ26" s="355"/>
      <c r="CK26" s="355"/>
      <c r="CL26" s="355"/>
      <c r="CM26" s="355"/>
      <c r="CN26" s="355"/>
      <c r="CO26" s="355"/>
      <c r="CP26" s="355"/>
      <c r="CQ26" s="355"/>
      <c r="CR26" s="352"/>
      <c r="CS26" s="352"/>
      <c r="CT26" s="352"/>
      <c r="CU26" s="352"/>
      <c r="CV26" s="352"/>
      <c r="CW26" s="352"/>
      <c r="CX26" s="352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  <c r="DN26" s="353"/>
    </row>
    <row r="27" spans="2:118" s="1" customFormat="1" ht="18.75" customHeight="1">
      <c r="B27" s="351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299"/>
      <c r="AX27" s="299"/>
      <c r="AY27" s="299"/>
      <c r="AZ27" s="299"/>
      <c r="BA27" s="299"/>
      <c r="BB27" s="299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3"/>
      <c r="BT27" s="353"/>
      <c r="BU27" s="353"/>
      <c r="BV27" s="353"/>
      <c r="BW27" s="353"/>
      <c r="BX27" s="355"/>
      <c r="BY27" s="355"/>
      <c r="BZ27" s="355"/>
      <c r="CA27" s="355"/>
      <c r="CB27" s="355"/>
      <c r="CC27" s="355"/>
      <c r="CD27" s="355"/>
      <c r="CE27" s="355"/>
      <c r="CF27" s="355"/>
      <c r="CG27" s="355"/>
      <c r="CH27" s="355"/>
      <c r="CI27" s="355"/>
      <c r="CJ27" s="355"/>
      <c r="CK27" s="355"/>
      <c r="CL27" s="355"/>
      <c r="CM27" s="355"/>
      <c r="CN27" s="355"/>
      <c r="CO27" s="355"/>
      <c r="CP27" s="355"/>
      <c r="CQ27" s="355"/>
      <c r="CR27" s="352"/>
      <c r="CS27" s="352"/>
      <c r="CT27" s="352"/>
      <c r="CU27" s="352"/>
      <c r="CV27" s="352"/>
      <c r="CW27" s="352"/>
      <c r="CX27" s="352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</row>
    <row r="28" spans="2:118" s="1" customFormat="1" ht="1.5" customHeight="1">
      <c r="B28" s="392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299"/>
      <c r="AV28" s="299"/>
      <c r="AW28" s="299"/>
      <c r="AX28" s="299"/>
      <c r="AY28" s="299"/>
      <c r="AZ28" s="299"/>
      <c r="BA28" s="299"/>
      <c r="BB28" s="299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</row>
    <row r="29" spans="2:118" ht="44.25" customHeight="1">
      <c r="B29" s="393" t="s">
        <v>208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3"/>
      <c r="BQ29" s="393"/>
      <c r="BR29" s="393"/>
      <c r="BS29" s="393"/>
      <c r="BT29" s="393"/>
      <c r="BU29" s="393"/>
      <c r="BV29" s="393"/>
      <c r="BW29" s="393"/>
      <c r="BX29" s="393"/>
      <c r="BY29" s="393"/>
      <c r="BZ29" s="393"/>
      <c r="CA29" s="393"/>
      <c r="CB29" s="393"/>
      <c r="CC29" s="393"/>
      <c r="CD29" s="393"/>
      <c r="CE29" s="393"/>
      <c r="CF29" s="393"/>
      <c r="CG29" s="393"/>
      <c r="CH29" s="393"/>
      <c r="CI29" s="393"/>
      <c r="CJ29" s="393"/>
      <c r="CK29" s="393"/>
      <c r="CL29" s="393"/>
      <c r="CM29" s="393"/>
      <c r="CN29" s="393"/>
      <c r="CO29" s="393"/>
      <c r="CP29" s="393"/>
      <c r="CQ29" s="393"/>
      <c r="CR29" s="393"/>
      <c r="CS29" s="393"/>
      <c r="CT29" s="393"/>
      <c r="CU29" s="393"/>
      <c r="CV29" s="393"/>
      <c r="CW29" s="393"/>
      <c r="CX29" s="393"/>
      <c r="CY29" s="393"/>
      <c r="CZ29" s="393"/>
      <c r="DA29" s="393"/>
      <c r="DB29" s="393"/>
      <c r="DC29" s="393"/>
      <c r="DD29" s="393"/>
      <c r="DE29" s="393"/>
      <c r="DF29" s="393"/>
      <c r="DG29" s="393"/>
      <c r="DH29" s="393"/>
      <c r="DI29" s="393"/>
      <c r="DJ29" s="393"/>
      <c r="DK29" s="393"/>
      <c r="DL29" s="393"/>
      <c r="DM29" s="393"/>
      <c r="DN29" s="393"/>
    </row>
  </sheetData>
  <sheetProtection selectLockedCells="1" selectUnlockedCells="1"/>
  <mergeCells count="96"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CX3:DC3"/>
    <mergeCell ref="DD3:DF3"/>
    <mergeCell ref="DG3:DI3"/>
    <mergeCell ref="DJ3:DL3"/>
    <mergeCell ref="AH5:AJ5"/>
    <mergeCell ref="AK5:AM5"/>
    <mergeCell ref="AN5:AP5"/>
    <mergeCell ref="AQ5:AS5"/>
    <mergeCell ref="AT5:AV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C7:BQ7"/>
    <mergeCell ref="BR7:BT7"/>
    <mergeCell ref="BU7:BW7"/>
    <mergeCell ref="BX7:BZ7"/>
    <mergeCell ref="CA7:CC7"/>
    <mergeCell ref="CD7:CF7"/>
    <mergeCell ref="CG7:CI7"/>
    <mergeCell ref="CJ7:CL7"/>
    <mergeCell ref="CM7:CO7"/>
    <mergeCell ref="CP7:CR7"/>
    <mergeCell ref="CS7:CU7"/>
    <mergeCell ref="CV7:CX7"/>
    <mergeCell ref="DH7:DJ7"/>
    <mergeCell ref="DK7:DM7"/>
    <mergeCell ref="B9:DN9"/>
    <mergeCell ref="B10:DN10"/>
    <mergeCell ref="CG11:DK11"/>
    <mergeCell ref="B12:AT13"/>
    <mergeCell ref="AU12:BB13"/>
    <mergeCell ref="BC12:CH13"/>
    <mergeCell ref="CI12:DN13"/>
    <mergeCell ref="B14:AT14"/>
    <mergeCell ref="AU14:BB14"/>
    <mergeCell ref="BC14:CH14"/>
    <mergeCell ref="CI14:DN14"/>
    <mergeCell ref="C15:AT15"/>
    <mergeCell ref="AU15:BB15"/>
    <mergeCell ref="BC15:CH15"/>
    <mergeCell ref="CI15:DN15"/>
    <mergeCell ref="C16:AT16"/>
    <mergeCell ref="AU16:BB16"/>
    <mergeCell ref="BC16:CH16"/>
    <mergeCell ref="CI16:DN16"/>
    <mergeCell ref="C17:AT17"/>
    <mergeCell ref="AU17:BB17"/>
    <mergeCell ref="BC17:CH17"/>
    <mergeCell ref="CI17:DN17"/>
    <mergeCell ref="C18:AT18"/>
    <mergeCell ref="AU18:BB18"/>
    <mergeCell ref="BC18:CH18"/>
    <mergeCell ref="CI18:DN18"/>
    <mergeCell ref="C20:AT20"/>
    <mergeCell ref="AU20:BB20"/>
    <mergeCell ref="BC20:CH20"/>
    <mergeCell ref="CI20:DN20"/>
    <mergeCell ref="C21:AT21"/>
    <mergeCell ref="AU21:BB21"/>
    <mergeCell ref="BC21:CH21"/>
    <mergeCell ref="CI21:DN21"/>
    <mergeCell ref="B24:DN24"/>
    <mergeCell ref="AE25:AV25"/>
    <mergeCell ref="BX25:CQ25"/>
    <mergeCell ref="AE26:AV26"/>
    <mergeCell ref="BX26:CQ26"/>
    <mergeCell ref="B29:DN29"/>
  </mergeCells>
  <printOptions/>
  <pageMargins left="0.4722222222222222" right="0.4722222222222222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875" style="394" customWidth="1"/>
    <col min="2" max="7" width="0.875" style="1" customWidth="1"/>
    <col min="8" max="8" width="0.12890625" style="1" customWidth="1"/>
    <col min="9" max="9" width="0.875" style="1" customWidth="1"/>
    <col min="10" max="10" width="0.12890625" style="1" customWidth="1"/>
    <col min="11" max="29" width="0.875" style="1" customWidth="1"/>
    <col min="30" max="30" width="1.25" style="1" customWidth="1"/>
    <col min="31" max="33" width="0.875" style="1" customWidth="1"/>
    <col min="34" max="34" width="1.00390625" style="1" customWidth="1"/>
    <col min="35" max="35" width="0.74609375" style="1" customWidth="1"/>
    <col min="36" max="98" width="0.875" style="1" customWidth="1"/>
    <col min="99" max="100" width="0.37109375" style="1" customWidth="1"/>
    <col min="101" max="101" width="0.875" style="1" customWidth="1"/>
    <col min="102" max="102" width="0.6171875" style="1" customWidth="1"/>
    <col min="103" max="103" width="0.875" style="1" customWidth="1"/>
    <col min="104" max="104" width="0.12890625" style="1" customWidth="1"/>
    <col min="105" max="105" width="0.875" style="1" customWidth="1"/>
    <col min="106" max="106" width="0" style="1" hidden="1" customWidth="1"/>
    <col min="107" max="111" width="0.875" style="1" customWidth="1"/>
    <col min="112" max="112" width="0.74609375" style="1" customWidth="1"/>
    <col min="113" max="113" width="0.875" style="1" customWidth="1"/>
    <col min="114" max="114" width="0.2421875" style="1" customWidth="1"/>
    <col min="115" max="115" width="0" style="1" hidden="1" customWidth="1"/>
    <col min="116" max="116" width="0.12890625" style="1" customWidth="1"/>
    <col min="117" max="117" width="0.6171875" style="1" customWidth="1"/>
    <col min="118" max="118" width="0.12890625" style="1" customWidth="1"/>
    <col min="119" max="16384" width="9.125" style="394" customWidth="1"/>
  </cols>
  <sheetData>
    <row r="2" spans="2:118" ht="24.75" customHeight="1">
      <c r="B2" s="127"/>
      <c r="C2" s="127"/>
      <c r="D2" s="127"/>
      <c r="E2" s="395" t="s">
        <v>8</v>
      </c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190">
        <f>Титул!AI11</f>
        <v>7</v>
      </c>
      <c r="AK2" s="190"/>
      <c r="AL2" s="190"/>
      <c r="AM2" s="190">
        <f>Титул!AL11</f>
        <v>8</v>
      </c>
      <c r="AN2" s="190"/>
      <c r="AO2" s="190"/>
      <c r="AP2" s="190">
        <f>Титул!AO11</f>
        <v>4</v>
      </c>
      <c r="AQ2" s="190"/>
      <c r="AR2" s="190"/>
      <c r="AS2" s="190">
        <f>Титул!AR11</f>
        <v>2</v>
      </c>
      <c r="AT2" s="190"/>
      <c r="AU2" s="190"/>
      <c r="AV2" s="190">
        <f>Титул!AU11</f>
        <v>2</v>
      </c>
      <c r="AW2" s="190"/>
      <c r="AX2" s="190"/>
      <c r="AY2" s="190">
        <f>Титул!AX11</f>
        <v>2</v>
      </c>
      <c r="AZ2" s="190"/>
      <c r="BA2" s="190"/>
      <c r="BB2" s="190">
        <f>Титул!BA11</f>
        <v>2</v>
      </c>
      <c r="BC2" s="190"/>
      <c r="BD2" s="190"/>
      <c r="BE2" s="190">
        <f>Титул!BD11</f>
        <v>2</v>
      </c>
      <c r="BF2" s="190"/>
      <c r="BG2" s="190"/>
      <c r="BH2" s="190">
        <f>Титул!BG11</f>
        <v>2</v>
      </c>
      <c r="BI2" s="190"/>
      <c r="BJ2" s="190"/>
      <c r="BK2" s="190">
        <f>Титул!BJ11</f>
        <v>2</v>
      </c>
      <c r="BL2" s="190"/>
      <c r="BM2" s="190"/>
      <c r="BN2" s="191" t="s">
        <v>9</v>
      </c>
      <c r="BO2" s="191"/>
      <c r="BP2" s="191"/>
      <c r="BQ2" s="190" t="str">
        <f>Титул!BP11</f>
        <v> </v>
      </c>
      <c r="BR2" s="190"/>
      <c r="BS2" s="190"/>
      <c r="BT2" s="190" t="str">
        <f>Титул!BS11</f>
        <v> </v>
      </c>
      <c r="BU2" s="190"/>
      <c r="BV2" s="190"/>
      <c r="BW2" s="190" t="str">
        <f>Титул!BV11</f>
        <v> </v>
      </c>
      <c r="BX2" s="190"/>
      <c r="BY2" s="190"/>
      <c r="BZ2" s="190" t="str">
        <f>Титул!BY11</f>
        <v> </v>
      </c>
      <c r="CA2" s="190"/>
      <c r="CB2" s="190"/>
      <c r="CC2" s="190" t="str">
        <f>Титул!CB11</f>
        <v> </v>
      </c>
      <c r="CD2" s="190"/>
      <c r="CE2" s="190"/>
      <c r="CF2" s="190" t="str">
        <f>Титул!CE11</f>
        <v> </v>
      </c>
      <c r="CG2" s="190"/>
      <c r="CH2" s="190"/>
      <c r="CI2" s="190" t="str">
        <f>Титул!CH11</f>
        <v> </v>
      </c>
      <c r="CJ2" s="190"/>
      <c r="CK2" s="190"/>
      <c r="CL2" s="190" t="str">
        <f>Титул!CK11</f>
        <v> </v>
      </c>
      <c r="CM2" s="190"/>
      <c r="CN2" s="190"/>
      <c r="CO2" s="190" t="str">
        <f>Титул!CN11</f>
        <v> </v>
      </c>
      <c r="CP2" s="190"/>
      <c r="CQ2" s="190"/>
      <c r="CR2" s="190" t="str">
        <f>Титул!CQ11</f>
        <v> </v>
      </c>
      <c r="CS2" s="190"/>
      <c r="CT2" s="190"/>
      <c r="CU2" s="256"/>
      <c r="CV2" s="256"/>
      <c r="CW2" s="256" t="s">
        <v>47</v>
      </c>
      <c r="CX2" s="256"/>
      <c r="CY2" s="256"/>
      <c r="CZ2" s="256"/>
      <c r="DA2" s="256"/>
      <c r="DB2" s="256"/>
      <c r="DC2" s="396"/>
      <c r="DD2" s="396"/>
      <c r="DE2" s="396"/>
      <c r="DF2" s="397"/>
      <c r="DG2" s="397"/>
      <c r="DH2" s="397"/>
      <c r="DI2" s="397"/>
      <c r="DJ2" s="397"/>
      <c r="DK2" s="397"/>
      <c r="DL2" s="398"/>
      <c r="DM2" s="399"/>
      <c r="DN2" s="103"/>
    </row>
    <row r="3" spans="2:118" ht="9.75" customHeight="1">
      <c r="B3" s="127"/>
      <c r="C3" s="127"/>
      <c r="D3" s="127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256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401"/>
      <c r="CX3" s="256"/>
      <c r="CY3" s="103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</row>
    <row r="4" spans="2:118" ht="17.25">
      <c r="B4" s="204"/>
      <c r="C4" s="204"/>
      <c r="D4" s="204"/>
      <c r="E4" s="103"/>
      <c r="F4" s="103" t="s">
        <v>12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90">
        <f>Титул!AI13</f>
        <v>7</v>
      </c>
      <c r="AK4" s="190"/>
      <c r="AL4" s="190"/>
      <c r="AM4" s="190">
        <f>Титул!AL13</f>
        <v>7</v>
      </c>
      <c r="AN4" s="190"/>
      <c r="AO4" s="190"/>
      <c r="AP4" s="190">
        <f>Титул!AO13</f>
        <v>4</v>
      </c>
      <c r="AQ4" s="190"/>
      <c r="AR4" s="190"/>
      <c r="AS4" s="190">
        <f>Титул!AR13</f>
        <v>2</v>
      </c>
      <c r="AT4" s="190"/>
      <c r="AU4" s="190"/>
      <c r="AV4" s="190">
        <f>Титул!AU13</f>
        <v>3</v>
      </c>
      <c r="AW4" s="190"/>
      <c r="AX4" s="190"/>
      <c r="AY4" s="103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</row>
    <row r="5" spans="2:118" ht="4.5" customHeight="1"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402"/>
      <c r="DJ5" s="402"/>
      <c r="DK5" s="402"/>
      <c r="DL5" s="402"/>
      <c r="DM5" s="402"/>
      <c r="DN5" s="402"/>
    </row>
    <row r="6" spans="2:118" ht="48" customHeight="1">
      <c r="B6" s="369" t="s">
        <v>209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</row>
    <row r="7" spans="2:118" ht="10.5" customHeight="1">
      <c r="B7" s="403" t="s">
        <v>210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3"/>
      <c r="BG7" s="403"/>
      <c r="BH7" s="403"/>
      <c r="BI7" s="403"/>
      <c r="BJ7" s="403"/>
      <c r="BK7" s="403"/>
      <c r="BL7" s="403"/>
      <c r="BM7" s="403"/>
      <c r="BN7" s="403"/>
      <c r="BO7" s="403"/>
      <c r="BP7" s="403"/>
      <c r="BQ7" s="403"/>
      <c r="BR7" s="403"/>
      <c r="BS7" s="403"/>
      <c r="BT7" s="403"/>
      <c r="BU7" s="403"/>
      <c r="BV7" s="403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  <c r="DI7" s="403"/>
      <c r="DJ7" s="403"/>
      <c r="DK7" s="403"/>
      <c r="DL7" s="403"/>
      <c r="DM7" s="403"/>
      <c r="DN7" s="403"/>
    </row>
    <row r="8" spans="2:118" ht="24.75" customHeight="1">
      <c r="B8" s="404" t="s">
        <v>175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 t="s">
        <v>77</v>
      </c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315" t="s">
        <v>211</v>
      </c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</row>
    <row r="9" spans="2:118" ht="14.25">
      <c r="B9" s="317">
        <v>1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>
        <v>2</v>
      </c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>
        <v>3</v>
      </c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</row>
    <row r="10" spans="2:118" ht="29.25" customHeight="1">
      <c r="B10" s="339"/>
      <c r="C10" s="340" t="s">
        <v>212</v>
      </c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275">
        <v>1</v>
      </c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361"/>
    </row>
    <row r="11" spans="2:118" ht="48" customHeight="1">
      <c r="B11" s="406"/>
      <c r="C11" s="340" t="s">
        <v>213</v>
      </c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407">
        <v>2</v>
      </c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8"/>
    </row>
    <row r="12" spans="2:118" ht="48" customHeight="1">
      <c r="B12" s="406"/>
      <c r="C12" s="340" t="s">
        <v>214</v>
      </c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407">
        <v>3</v>
      </c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5">
        <f>IF(BQ10&gt;0,BQ11/BQ10*100,0)</f>
        <v>0</v>
      </c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  <c r="DJ12" s="405"/>
      <c r="DK12" s="405"/>
      <c r="DL12" s="405"/>
      <c r="DM12" s="405"/>
      <c r="DN12" s="408"/>
    </row>
    <row r="13" spans="2:118" ht="6" customHeight="1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</row>
    <row r="14" spans="2:118" ht="14.25">
      <c r="B14" s="187" t="s">
        <v>105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</row>
    <row r="15" spans="2:118" ht="13.5" customHeight="1"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411"/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1"/>
      <c r="CL15" s="411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</row>
    <row r="16" spans="2:118" ht="9" customHeight="1"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412" t="s">
        <v>67</v>
      </c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412" t="s">
        <v>108</v>
      </c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</row>
    <row r="17" spans="2:118" ht="3" customHeight="1"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</row>
    <row r="18" spans="2:118" ht="21.75" customHeight="1">
      <c r="B18" s="414" t="s">
        <v>215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4"/>
      <c r="DL18" s="414"/>
      <c r="DM18" s="414"/>
      <c r="DN18" s="414"/>
    </row>
    <row r="19" spans="2:118" ht="18.75" customHeight="1"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14"/>
      <c r="DE19" s="414"/>
      <c r="DF19" s="414"/>
      <c r="DG19" s="414"/>
      <c r="DH19" s="414"/>
      <c r="DI19" s="414"/>
      <c r="DJ19" s="414"/>
      <c r="DK19" s="414"/>
      <c r="DL19" s="414"/>
      <c r="DM19" s="414"/>
      <c r="DN19" s="414"/>
    </row>
    <row r="20" spans="2:118" ht="10.5" customHeight="1"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6" t="s">
        <v>216</v>
      </c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  <c r="AR20" s="417"/>
      <c r="AS20" s="417"/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417"/>
      <c r="BI20" s="417"/>
      <c r="BJ20" s="417"/>
      <c r="BK20" s="417"/>
      <c r="BL20" s="417"/>
      <c r="BM20" s="417"/>
      <c r="BN20" s="417"/>
      <c r="BO20" s="417"/>
      <c r="BP20" s="417"/>
      <c r="BQ20" s="417"/>
      <c r="BR20" s="417"/>
      <c r="BS20" s="417"/>
      <c r="BT20" s="417"/>
      <c r="BU20" s="417"/>
      <c r="BV20" s="417"/>
      <c r="BW20" s="417"/>
      <c r="BX20" s="417"/>
      <c r="BY20" s="417"/>
      <c r="BZ20" s="417"/>
      <c r="CA20" s="417"/>
      <c r="CB20" s="417"/>
      <c r="CC20" s="417"/>
      <c r="CD20" s="417"/>
      <c r="CE20" s="417"/>
      <c r="CF20" s="417"/>
      <c r="CG20" s="417"/>
      <c r="CH20" s="417"/>
      <c r="CI20" s="417"/>
      <c r="CJ20" s="417"/>
      <c r="CK20" s="417"/>
      <c r="CL20" s="417"/>
      <c r="CM20" s="417"/>
      <c r="CN20" s="417"/>
      <c r="CO20" s="417"/>
      <c r="CP20" s="417"/>
      <c r="CQ20" s="417"/>
      <c r="CR20" s="417"/>
      <c r="CS20" s="417"/>
      <c r="CT20" s="417"/>
      <c r="CU20" s="417"/>
      <c r="CV20" s="417"/>
      <c r="CW20" s="417"/>
      <c r="CX20" s="417"/>
      <c r="CY20" s="417"/>
      <c r="CZ20" s="417"/>
      <c r="DA20" s="417"/>
      <c r="DB20" s="417"/>
      <c r="DC20" s="417"/>
      <c r="DD20" s="417"/>
      <c r="DE20" s="417"/>
      <c r="DF20" s="417"/>
      <c r="DG20" s="417"/>
      <c r="DH20" s="417"/>
      <c r="DI20" s="417"/>
      <c r="DJ20" s="417"/>
      <c r="DK20" s="417"/>
      <c r="DL20" s="417"/>
      <c r="DM20" s="417"/>
      <c r="DN20" s="417"/>
    </row>
    <row r="21" spans="2:118" ht="10.5" customHeight="1"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6" t="s">
        <v>217</v>
      </c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17"/>
      <c r="BM21" s="417"/>
      <c r="BN21" s="417"/>
      <c r="BO21" s="417"/>
      <c r="BP21" s="417"/>
      <c r="BQ21" s="417"/>
      <c r="BR21" s="417"/>
      <c r="BS21" s="417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7"/>
      <c r="CI21" s="417"/>
      <c r="CJ21" s="417"/>
      <c r="CK21" s="417"/>
      <c r="CL21" s="417"/>
      <c r="CM21" s="417"/>
      <c r="CN21" s="417"/>
      <c r="CO21" s="417"/>
      <c r="CP21" s="417"/>
      <c r="CQ21" s="417"/>
      <c r="CR21" s="417"/>
      <c r="CS21" s="417"/>
      <c r="CT21" s="417"/>
      <c r="CU21" s="417"/>
      <c r="CV21" s="417"/>
      <c r="CW21" s="417"/>
      <c r="CX21" s="417"/>
      <c r="CY21" s="417"/>
      <c r="CZ21" s="417"/>
      <c r="DA21" s="417"/>
      <c r="DB21" s="417"/>
      <c r="DC21" s="417"/>
      <c r="DD21" s="417"/>
      <c r="DE21" s="417"/>
      <c r="DF21" s="417"/>
      <c r="DG21" s="417"/>
      <c r="DH21" s="417"/>
      <c r="DI21" s="417"/>
      <c r="DJ21" s="417"/>
      <c r="DK21" s="417"/>
      <c r="DL21" s="417"/>
      <c r="DM21" s="417"/>
      <c r="DN21" s="417"/>
    </row>
    <row r="22" spans="2:118" ht="10.5" customHeight="1"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6" t="s">
        <v>218</v>
      </c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7"/>
      <c r="CA22" s="417"/>
      <c r="CB22" s="417"/>
      <c r="CC22" s="417"/>
      <c r="CD22" s="417"/>
      <c r="CE22" s="417"/>
      <c r="CF22" s="417"/>
      <c r="CG22" s="417"/>
      <c r="CH22" s="417"/>
      <c r="CI22" s="417"/>
      <c r="CJ22" s="417"/>
      <c r="CK22" s="417"/>
      <c r="CL22" s="417"/>
      <c r="CM22" s="417"/>
      <c r="CN22" s="417"/>
      <c r="CO22" s="417"/>
      <c r="CP22" s="417"/>
      <c r="CQ22" s="417"/>
      <c r="CR22" s="417"/>
      <c r="CS22" s="417"/>
      <c r="CT22" s="417"/>
      <c r="CU22" s="417"/>
      <c r="CV22" s="417"/>
      <c r="CW22" s="417"/>
      <c r="CX22" s="417"/>
      <c r="CY22" s="417"/>
      <c r="CZ22" s="417"/>
      <c r="DA22" s="417"/>
      <c r="DB22" s="417"/>
      <c r="DC22" s="417"/>
      <c r="DD22" s="417"/>
      <c r="DE22" s="417"/>
      <c r="DF22" s="417"/>
      <c r="DG22" s="417"/>
      <c r="DH22" s="417"/>
      <c r="DI22" s="417"/>
      <c r="DJ22" s="417"/>
      <c r="DK22" s="417"/>
      <c r="DL22" s="417"/>
      <c r="DM22" s="417"/>
      <c r="DN22" s="417"/>
    </row>
    <row r="23" spans="2:118" ht="10.5" customHeight="1"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6" t="s">
        <v>219</v>
      </c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7"/>
      <c r="BE23" s="417"/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7"/>
      <c r="BQ23" s="417"/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17"/>
      <c r="CF23" s="417"/>
      <c r="CG23" s="417"/>
      <c r="CH23" s="417"/>
      <c r="CI23" s="417"/>
      <c r="CJ23" s="417"/>
      <c r="CK23" s="417"/>
      <c r="CL23" s="417"/>
      <c r="CM23" s="417"/>
      <c r="CN23" s="417"/>
      <c r="CO23" s="417"/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7"/>
      <c r="DE23" s="417"/>
      <c r="DF23" s="417"/>
      <c r="DG23" s="417"/>
      <c r="DH23" s="417"/>
      <c r="DI23" s="417"/>
      <c r="DJ23" s="417"/>
      <c r="DK23" s="417"/>
      <c r="DL23" s="417"/>
      <c r="DM23" s="417"/>
      <c r="DN23" s="417"/>
    </row>
    <row r="24" spans="2:118" ht="10.5" customHeight="1"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6" t="s">
        <v>220</v>
      </c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7"/>
      <c r="BQ24" s="417"/>
      <c r="BR24" s="417"/>
      <c r="BS24" s="417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  <c r="CE24" s="417"/>
      <c r="CF24" s="417"/>
      <c r="CG24" s="417"/>
      <c r="CH24" s="417"/>
      <c r="CI24" s="417"/>
      <c r="CJ24" s="417"/>
      <c r="CK24" s="417"/>
      <c r="CL24" s="417"/>
      <c r="CM24" s="417"/>
      <c r="CN24" s="417"/>
      <c r="CO24" s="417"/>
      <c r="CP24" s="417"/>
      <c r="CQ24" s="417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7"/>
      <c r="DE24" s="417"/>
      <c r="DF24" s="417"/>
      <c r="DG24" s="417"/>
      <c r="DH24" s="417"/>
      <c r="DI24" s="417"/>
      <c r="DJ24" s="417"/>
      <c r="DK24" s="417"/>
      <c r="DL24" s="417"/>
      <c r="DM24" s="417"/>
      <c r="DN24" s="417"/>
    </row>
    <row r="25" spans="2:118" ht="10.5" customHeight="1"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6" t="s">
        <v>221</v>
      </c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7"/>
      <c r="DE25" s="417"/>
      <c r="DF25" s="417"/>
      <c r="DG25" s="417"/>
      <c r="DH25" s="417"/>
      <c r="DI25" s="417"/>
      <c r="DJ25" s="417"/>
      <c r="DK25" s="417"/>
      <c r="DL25" s="417"/>
      <c r="DM25" s="417"/>
      <c r="DN25" s="417"/>
    </row>
    <row r="26" spans="2:118" ht="10.5" customHeight="1"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6" t="s">
        <v>222</v>
      </c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7"/>
      <c r="AP26" s="417"/>
      <c r="AQ26" s="417"/>
      <c r="AR26" s="417"/>
      <c r="AS26" s="417"/>
      <c r="AT26" s="417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417"/>
      <c r="BG26" s="417"/>
      <c r="BH26" s="417"/>
      <c r="BI26" s="417"/>
      <c r="BJ26" s="417"/>
      <c r="BK26" s="417"/>
      <c r="BL26" s="417"/>
      <c r="BM26" s="417"/>
      <c r="BN26" s="417"/>
      <c r="BO26" s="417"/>
      <c r="BP26" s="417"/>
      <c r="BQ26" s="417"/>
      <c r="BR26" s="417"/>
      <c r="BS26" s="417"/>
      <c r="BT26" s="417"/>
      <c r="BU26" s="417"/>
      <c r="BV26" s="417"/>
      <c r="BW26" s="417"/>
      <c r="BX26" s="417"/>
      <c r="BY26" s="417"/>
      <c r="BZ26" s="417"/>
      <c r="CA26" s="417"/>
      <c r="CB26" s="417"/>
      <c r="CC26" s="417"/>
      <c r="CD26" s="417"/>
      <c r="CE26" s="417"/>
      <c r="CF26" s="417"/>
      <c r="CG26" s="417"/>
      <c r="CH26" s="417"/>
      <c r="CI26" s="417"/>
      <c r="CJ26" s="417"/>
      <c r="CK26" s="417"/>
      <c r="CL26" s="417"/>
      <c r="CM26" s="417"/>
      <c r="CN26" s="417"/>
      <c r="CO26" s="417"/>
      <c r="CP26" s="417"/>
      <c r="CQ26" s="417"/>
      <c r="CR26" s="417"/>
      <c r="CS26" s="417"/>
      <c r="CT26" s="417"/>
      <c r="CU26" s="417"/>
      <c r="CV26" s="417"/>
      <c r="CW26" s="417"/>
      <c r="CX26" s="417"/>
      <c r="CY26" s="417"/>
      <c r="CZ26" s="417"/>
      <c r="DA26" s="417"/>
      <c r="DB26" s="417"/>
      <c r="DC26" s="417"/>
      <c r="DD26" s="417"/>
      <c r="DE26" s="417"/>
      <c r="DF26" s="417"/>
      <c r="DG26" s="417"/>
      <c r="DH26" s="417"/>
      <c r="DI26" s="417"/>
      <c r="DJ26" s="417"/>
      <c r="DK26" s="417"/>
      <c r="DL26" s="417"/>
      <c r="DM26" s="417"/>
      <c r="DN26" s="417"/>
    </row>
    <row r="27" spans="2:118" ht="10.5" customHeight="1"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6" t="s">
        <v>223</v>
      </c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7"/>
      <c r="BF27" s="417"/>
      <c r="BG27" s="417"/>
      <c r="BH27" s="417"/>
      <c r="BI27" s="417"/>
      <c r="BJ27" s="417"/>
      <c r="BK27" s="417"/>
      <c r="BL27" s="417"/>
      <c r="BM27" s="417"/>
      <c r="BN27" s="417"/>
      <c r="BO27" s="417"/>
      <c r="BP27" s="417"/>
      <c r="BQ27" s="417"/>
      <c r="BR27" s="417"/>
      <c r="BS27" s="417"/>
      <c r="BT27" s="417"/>
      <c r="BU27" s="417"/>
      <c r="BV27" s="417"/>
      <c r="BW27" s="417"/>
      <c r="BX27" s="417"/>
      <c r="BY27" s="417"/>
      <c r="BZ27" s="417"/>
      <c r="CA27" s="417"/>
      <c r="CB27" s="417"/>
      <c r="CC27" s="417"/>
      <c r="CD27" s="417"/>
      <c r="CE27" s="417"/>
      <c r="CF27" s="417"/>
      <c r="CG27" s="417"/>
      <c r="CH27" s="417"/>
      <c r="CI27" s="417"/>
      <c r="CJ27" s="417"/>
      <c r="CK27" s="417"/>
      <c r="CL27" s="417"/>
      <c r="CM27" s="417"/>
      <c r="CN27" s="417"/>
      <c r="CO27" s="417"/>
      <c r="CP27" s="417"/>
      <c r="CQ27" s="417"/>
      <c r="CR27" s="417"/>
      <c r="CS27" s="417"/>
      <c r="CT27" s="417"/>
      <c r="CU27" s="417"/>
      <c r="CV27" s="417"/>
      <c r="CW27" s="417"/>
      <c r="CX27" s="417"/>
      <c r="CY27" s="417"/>
      <c r="CZ27" s="417"/>
      <c r="DA27" s="417"/>
      <c r="DB27" s="417"/>
      <c r="DC27" s="417"/>
      <c r="DD27" s="417"/>
      <c r="DE27" s="417"/>
      <c r="DF27" s="417"/>
      <c r="DG27" s="417"/>
      <c r="DH27" s="417"/>
      <c r="DI27" s="417"/>
      <c r="DJ27" s="417"/>
      <c r="DK27" s="417"/>
      <c r="DL27" s="417"/>
      <c r="DM27" s="417"/>
      <c r="DN27" s="417"/>
    </row>
    <row r="28" spans="2:118" ht="10.5" customHeight="1"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6" t="s">
        <v>224</v>
      </c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17"/>
      <c r="AG28" s="417"/>
      <c r="AH28" s="417"/>
      <c r="AI28" s="417"/>
      <c r="AJ28" s="417"/>
      <c r="AK28" s="417"/>
      <c r="AL28" s="417"/>
      <c r="AM28" s="417"/>
      <c r="AN28" s="417"/>
      <c r="AO28" s="417"/>
      <c r="AP28" s="417"/>
      <c r="AQ28" s="417"/>
      <c r="AR28" s="417"/>
      <c r="AS28" s="417"/>
      <c r="AT28" s="417"/>
      <c r="AU28" s="417"/>
      <c r="AV28" s="417"/>
      <c r="AW28" s="417"/>
      <c r="AX28" s="417"/>
      <c r="AY28" s="417"/>
      <c r="AZ28" s="417"/>
      <c r="BA28" s="417"/>
      <c r="BB28" s="417"/>
      <c r="BC28" s="417"/>
      <c r="BD28" s="417"/>
      <c r="BE28" s="417"/>
      <c r="BF28" s="417"/>
      <c r="BG28" s="417"/>
      <c r="BH28" s="417"/>
      <c r="BI28" s="417"/>
      <c r="BJ28" s="417"/>
      <c r="BK28" s="417"/>
      <c r="BL28" s="417"/>
      <c r="BM28" s="417"/>
      <c r="BN28" s="417"/>
      <c r="BO28" s="417"/>
      <c r="BP28" s="417"/>
      <c r="BQ28" s="417"/>
      <c r="BR28" s="417"/>
      <c r="BS28" s="417"/>
      <c r="BT28" s="417"/>
      <c r="BU28" s="417"/>
      <c r="BV28" s="417"/>
      <c r="BW28" s="417"/>
      <c r="BX28" s="417"/>
      <c r="BY28" s="417"/>
      <c r="BZ28" s="417"/>
      <c r="CA28" s="417"/>
      <c r="CB28" s="417"/>
      <c r="CC28" s="417"/>
      <c r="CD28" s="417"/>
      <c r="CE28" s="417"/>
      <c r="CF28" s="417"/>
      <c r="CG28" s="417"/>
      <c r="CH28" s="417"/>
      <c r="CI28" s="417"/>
      <c r="CJ28" s="417"/>
      <c r="CK28" s="417"/>
      <c r="CL28" s="417"/>
      <c r="CM28" s="417"/>
      <c r="CN28" s="417"/>
      <c r="CO28" s="417"/>
      <c r="CP28" s="417"/>
      <c r="CQ28" s="417"/>
      <c r="CR28" s="417"/>
      <c r="CS28" s="417"/>
      <c r="CT28" s="417"/>
      <c r="CU28" s="417"/>
      <c r="CV28" s="417"/>
      <c r="CW28" s="417"/>
      <c r="CX28" s="417"/>
      <c r="CY28" s="417"/>
      <c r="CZ28" s="417"/>
      <c r="DA28" s="417"/>
      <c r="DB28" s="417"/>
      <c r="DC28" s="417"/>
      <c r="DD28" s="417"/>
      <c r="DE28" s="417"/>
      <c r="DF28" s="417"/>
      <c r="DG28" s="417"/>
      <c r="DH28" s="417"/>
      <c r="DI28" s="417"/>
      <c r="DJ28" s="417"/>
      <c r="DK28" s="417"/>
      <c r="DL28" s="417"/>
      <c r="DM28" s="417"/>
      <c r="DN28" s="417"/>
    </row>
    <row r="29" spans="2:118" ht="10.5" customHeight="1"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6" t="s">
        <v>225</v>
      </c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17"/>
      <c r="BM29" s="417"/>
      <c r="BN29" s="417"/>
      <c r="BO29" s="417"/>
      <c r="BP29" s="417"/>
      <c r="BQ29" s="417"/>
      <c r="BR29" s="417"/>
      <c r="BS29" s="417"/>
      <c r="BT29" s="417"/>
      <c r="BU29" s="417"/>
      <c r="BV29" s="417"/>
      <c r="BW29" s="417"/>
      <c r="BX29" s="417"/>
      <c r="BY29" s="417"/>
      <c r="BZ29" s="417"/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7"/>
      <c r="CL29" s="417"/>
      <c r="CM29" s="417"/>
      <c r="CN29" s="417"/>
      <c r="CO29" s="417"/>
      <c r="CP29" s="417"/>
      <c r="CQ29" s="417"/>
      <c r="CR29" s="417"/>
      <c r="CS29" s="417"/>
      <c r="CT29" s="417"/>
      <c r="CU29" s="417"/>
      <c r="CV29" s="417"/>
      <c r="CW29" s="417"/>
      <c r="CX29" s="417"/>
      <c r="CY29" s="417"/>
      <c r="CZ29" s="417"/>
      <c r="DA29" s="417"/>
      <c r="DB29" s="417"/>
      <c r="DC29" s="417"/>
      <c r="DD29" s="417"/>
      <c r="DE29" s="417"/>
      <c r="DF29" s="417"/>
      <c r="DG29" s="417"/>
      <c r="DH29" s="417"/>
      <c r="DI29" s="417"/>
      <c r="DJ29" s="417"/>
      <c r="DK29" s="417"/>
      <c r="DL29" s="417"/>
      <c r="DM29" s="417"/>
      <c r="DN29" s="417"/>
    </row>
    <row r="30" spans="2:118" ht="10.5" customHeight="1"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6" t="s">
        <v>226</v>
      </c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7"/>
      <c r="CL30" s="417"/>
      <c r="CM30" s="417"/>
      <c r="CN30" s="417"/>
      <c r="CO30" s="417"/>
      <c r="CP30" s="417"/>
      <c r="CQ30" s="417"/>
      <c r="CR30" s="417"/>
      <c r="CS30" s="417"/>
      <c r="CT30" s="417"/>
      <c r="CU30" s="417"/>
      <c r="CV30" s="417"/>
      <c r="CW30" s="417"/>
      <c r="CX30" s="417"/>
      <c r="CY30" s="417"/>
      <c r="CZ30" s="417"/>
      <c r="DA30" s="417"/>
      <c r="DB30" s="417"/>
      <c r="DC30" s="417"/>
      <c r="DD30" s="417"/>
      <c r="DE30" s="417"/>
      <c r="DF30" s="417"/>
      <c r="DG30" s="417"/>
      <c r="DH30" s="417"/>
      <c r="DI30" s="417"/>
      <c r="DJ30" s="417"/>
      <c r="DK30" s="417"/>
      <c r="DL30" s="417"/>
      <c r="DM30" s="417"/>
      <c r="DN30" s="417"/>
    </row>
    <row r="31" spans="2:118" ht="10.5" customHeight="1"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6" t="s">
        <v>227</v>
      </c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7"/>
      <c r="BD31" s="417"/>
      <c r="BE31" s="417"/>
      <c r="BF31" s="417"/>
      <c r="BG31" s="417"/>
      <c r="BH31" s="417"/>
      <c r="BI31" s="417"/>
      <c r="BJ31" s="417"/>
      <c r="BK31" s="417"/>
      <c r="BL31" s="417"/>
      <c r="BM31" s="417"/>
      <c r="BN31" s="417"/>
      <c r="BO31" s="417"/>
      <c r="BP31" s="417"/>
      <c r="BQ31" s="417"/>
      <c r="BR31" s="417"/>
      <c r="BS31" s="417"/>
      <c r="BT31" s="417"/>
      <c r="BU31" s="417"/>
      <c r="BV31" s="417"/>
      <c r="BW31" s="417"/>
      <c r="BX31" s="417"/>
      <c r="BY31" s="417"/>
      <c r="BZ31" s="417"/>
      <c r="CA31" s="417"/>
      <c r="CB31" s="417"/>
      <c r="CC31" s="417"/>
      <c r="CD31" s="417"/>
      <c r="CE31" s="417"/>
      <c r="CF31" s="417"/>
      <c r="CG31" s="417"/>
      <c r="CH31" s="417"/>
      <c r="CI31" s="417"/>
      <c r="CJ31" s="417"/>
      <c r="CK31" s="417"/>
      <c r="CL31" s="417"/>
      <c r="CM31" s="417"/>
      <c r="CN31" s="417"/>
      <c r="CO31" s="417"/>
      <c r="CP31" s="417"/>
      <c r="CQ31" s="417"/>
      <c r="CR31" s="417"/>
      <c r="CS31" s="417"/>
      <c r="CT31" s="417"/>
      <c r="CU31" s="417"/>
      <c r="CV31" s="417"/>
      <c r="CW31" s="417"/>
      <c r="CX31" s="417"/>
      <c r="CY31" s="417"/>
      <c r="CZ31" s="417"/>
      <c r="DA31" s="417"/>
      <c r="DB31" s="417"/>
      <c r="DC31" s="417"/>
      <c r="DD31" s="417"/>
      <c r="DE31" s="417"/>
      <c r="DF31" s="417"/>
      <c r="DG31" s="417"/>
      <c r="DH31" s="417"/>
      <c r="DI31" s="417"/>
      <c r="DJ31" s="417"/>
      <c r="DK31" s="417"/>
      <c r="DL31" s="417"/>
      <c r="DM31" s="417"/>
      <c r="DN31" s="417"/>
    </row>
    <row r="32" spans="2:118" ht="10.5" customHeight="1"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6" t="s">
        <v>228</v>
      </c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7"/>
      <c r="AS32" s="417"/>
      <c r="AT32" s="417"/>
      <c r="AU32" s="417"/>
      <c r="AV32" s="417"/>
      <c r="AW32" s="417"/>
      <c r="AX32" s="417"/>
      <c r="AY32" s="417"/>
      <c r="AZ32" s="417"/>
      <c r="BA32" s="417"/>
      <c r="BB32" s="417"/>
      <c r="BC32" s="417"/>
      <c r="BD32" s="417"/>
      <c r="BE32" s="417"/>
      <c r="BF32" s="417"/>
      <c r="BG32" s="417"/>
      <c r="BH32" s="417"/>
      <c r="BI32" s="417"/>
      <c r="BJ32" s="417"/>
      <c r="BK32" s="417"/>
      <c r="BL32" s="417"/>
      <c r="BM32" s="417"/>
      <c r="BN32" s="417"/>
      <c r="BO32" s="417"/>
      <c r="BP32" s="417"/>
      <c r="BQ32" s="417"/>
      <c r="BR32" s="417"/>
      <c r="BS32" s="417"/>
      <c r="BT32" s="417"/>
      <c r="BU32" s="417"/>
      <c r="BV32" s="417"/>
      <c r="BW32" s="417"/>
      <c r="BX32" s="417"/>
      <c r="BY32" s="417"/>
      <c r="BZ32" s="417"/>
      <c r="CA32" s="417"/>
      <c r="CB32" s="417"/>
      <c r="CC32" s="417"/>
      <c r="CD32" s="417"/>
      <c r="CE32" s="417"/>
      <c r="CF32" s="417"/>
      <c r="CG32" s="417"/>
      <c r="CH32" s="417"/>
      <c r="CI32" s="417"/>
      <c r="CJ32" s="417"/>
      <c r="CK32" s="417"/>
      <c r="CL32" s="417"/>
      <c r="CM32" s="417"/>
      <c r="CN32" s="417"/>
      <c r="CO32" s="417"/>
      <c r="CP32" s="417"/>
      <c r="CQ32" s="417"/>
      <c r="CR32" s="417"/>
      <c r="CS32" s="417"/>
      <c r="CT32" s="417"/>
      <c r="CU32" s="417"/>
      <c r="CV32" s="417"/>
      <c r="CW32" s="417"/>
      <c r="CX32" s="417"/>
      <c r="CY32" s="417"/>
      <c r="CZ32" s="417"/>
      <c r="DA32" s="417"/>
      <c r="DB32" s="417"/>
      <c r="DC32" s="417"/>
      <c r="DD32" s="417"/>
      <c r="DE32" s="417"/>
      <c r="DF32" s="417"/>
      <c r="DG32" s="417"/>
      <c r="DH32" s="417"/>
      <c r="DI32" s="417"/>
      <c r="DJ32" s="417"/>
      <c r="DK32" s="417"/>
      <c r="DL32" s="417"/>
      <c r="DM32" s="417"/>
      <c r="DN32" s="417"/>
    </row>
    <row r="33" spans="2:118" ht="10.5" customHeight="1"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6" t="s">
        <v>229</v>
      </c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BL33" s="417"/>
      <c r="BM33" s="417"/>
      <c r="BN33" s="417"/>
      <c r="BO33" s="417"/>
      <c r="BP33" s="417"/>
      <c r="BQ33" s="417"/>
      <c r="BR33" s="417"/>
      <c r="BS33" s="417"/>
      <c r="BT33" s="417"/>
      <c r="BU33" s="417"/>
      <c r="BV33" s="417"/>
      <c r="BW33" s="417"/>
      <c r="BX33" s="417"/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7"/>
      <c r="CL33" s="417"/>
      <c r="CM33" s="417"/>
      <c r="CN33" s="417"/>
      <c r="CO33" s="417"/>
      <c r="CP33" s="417"/>
      <c r="CQ33" s="417"/>
      <c r="CR33" s="417"/>
      <c r="CS33" s="417"/>
      <c r="CT33" s="417"/>
      <c r="CU33" s="417"/>
      <c r="CV33" s="417"/>
      <c r="CW33" s="417"/>
      <c r="CX33" s="417"/>
      <c r="CY33" s="417"/>
      <c r="CZ33" s="417"/>
      <c r="DA33" s="417"/>
      <c r="DB33" s="417"/>
      <c r="DC33" s="417"/>
      <c r="DD33" s="417"/>
      <c r="DE33" s="417"/>
      <c r="DF33" s="417"/>
      <c r="DG33" s="417"/>
      <c r="DH33" s="417"/>
      <c r="DI33" s="417"/>
      <c r="DJ33" s="417"/>
      <c r="DK33" s="417"/>
      <c r="DL33" s="417"/>
      <c r="DM33" s="417"/>
      <c r="DN33" s="417"/>
    </row>
    <row r="34" spans="2:118" ht="10.5" customHeight="1"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6" t="s">
        <v>230</v>
      </c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L34" s="417"/>
      <c r="BM34" s="417"/>
      <c r="BN34" s="417"/>
      <c r="BO34" s="417"/>
      <c r="BP34" s="417"/>
      <c r="BQ34" s="417"/>
      <c r="BR34" s="417"/>
      <c r="BS34" s="417"/>
      <c r="BT34" s="417"/>
      <c r="BU34" s="417"/>
      <c r="BV34" s="417"/>
      <c r="BW34" s="417"/>
      <c r="BX34" s="417"/>
      <c r="BY34" s="417"/>
      <c r="BZ34" s="417"/>
      <c r="CA34" s="417"/>
      <c r="CB34" s="417"/>
      <c r="CC34" s="417"/>
      <c r="CD34" s="417"/>
      <c r="CE34" s="417"/>
      <c r="CF34" s="417"/>
      <c r="CG34" s="417"/>
      <c r="CH34" s="417"/>
      <c r="CI34" s="417"/>
      <c r="CJ34" s="417"/>
      <c r="CK34" s="417"/>
      <c r="CL34" s="417"/>
      <c r="CM34" s="417"/>
      <c r="CN34" s="417"/>
      <c r="CO34" s="417"/>
      <c r="CP34" s="417"/>
      <c r="CQ34" s="417"/>
      <c r="CR34" s="417"/>
      <c r="CS34" s="417"/>
      <c r="CT34" s="417"/>
      <c r="CU34" s="417"/>
      <c r="CV34" s="417"/>
      <c r="CW34" s="417"/>
      <c r="CX34" s="417"/>
      <c r="CY34" s="417"/>
      <c r="CZ34" s="417"/>
      <c r="DA34" s="417"/>
      <c r="DB34" s="417"/>
      <c r="DC34" s="417"/>
      <c r="DD34" s="417"/>
      <c r="DE34" s="417"/>
      <c r="DF34" s="417"/>
      <c r="DG34" s="417"/>
      <c r="DH34" s="417"/>
      <c r="DI34" s="417"/>
      <c r="DJ34" s="417"/>
      <c r="DK34" s="417"/>
      <c r="DL34" s="417"/>
      <c r="DM34" s="417"/>
      <c r="DN34" s="417"/>
    </row>
    <row r="35" spans="2:118" ht="10.5" customHeight="1"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6" t="s">
        <v>231</v>
      </c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7"/>
      <c r="BC35" s="417"/>
      <c r="BD35" s="417"/>
      <c r="BE35" s="417"/>
      <c r="BF35" s="417"/>
      <c r="BG35" s="417"/>
      <c r="BH35" s="417"/>
      <c r="BI35" s="417"/>
      <c r="BJ35" s="417"/>
      <c r="BK35" s="417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/>
      <c r="BX35" s="417"/>
      <c r="BY35" s="417"/>
      <c r="BZ35" s="417"/>
      <c r="CA35" s="417"/>
      <c r="CB35" s="417"/>
      <c r="CC35" s="417"/>
      <c r="CD35" s="417"/>
      <c r="CE35" s="417"/>
      <c r="CF35" s="417"/>
      <c r="CG35" s="417"/>
      <c r="CH35" s="417"/>
      <c r="CI35" s="417"/>
      <c r="CJ35" s="417"/>
      <c r="CK35" s="417"/>
      <c r="CL35" s="417"/>
      <c r="CM35" s="417"/>
      <c r="CN35" s="417"/>
      <c r="CO35" s="417"/>
      <c r="CP35" s="417"/>
      <c r="CQ35" s="417"/>
      <c r="CR35" s="417"/>
      <c r="CS35" s="417"/>
      <c r="CT35" s="417"/>
      <c r="CU35" s="417"/>
      <c r="CV35" s="417"/>
      <c r="CW35" s="417"/>
      <c r="CX35" s="417"/>
      <c r="CY35" s="417"/>
      <c r="CZ35" s="417"/>
      <c r="DA35" s="417"/>
      <c r="DB35" s="417"/>
      <c r="DC35" s="417"/>
      <c r="DD35" s="417"/>
      <c r="DE35" s="417"/>
      <c r="DF35" s="417"/>
      <c r="DG35" s="417"/>
      <c r="DH35" s="417"/>
      <c r="DI35" s="417"/>
      <c r="DJ35" s="417"/>
      <c r="DK35" s="417"/>
      <c r="DL35" s="417"/>
      <c r="DM35" s="417"/>
      <c r="DN35" s="417"/>
    </row>
    <row r="36" spans="2:118" ht="10.5" customHeight="1"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6" t="s">
        <v>232</v>
      </c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7"/>
      <c r="AR36" s="417"/>
      <c r="AS36" s="417"/>
      <c r="AT36" s="417"/>
      <c r="AU36" s="417"/>
      <c r="AV36" s="417"/>
      <c r="AW36" s="417"/>
      <c r="AX36" s="417"/>
      <c r="AY36" s="417"/>
      <c r="AZ36" s="417"/>
      <c r="BA36" s="417"/>
      <c r="BB36" s="417"/>
      <c r="BC36" s="417"/>
      <c r="BD36" s="417"/>
      <c r="BE36" s="417"/>
      <c r="BF36" s="417"/>
      <c r="BG36" s="417"/>
      <c r="BH36" s="417"/>
      <c r="BI36" s="417"/>
      <c r="BJ36" s="417"/>
      <c r="BK36" s="417"/>
      <c r="BL36" s="417"/>
      <c r="BM36" s="417"/>
      <c r="BN36" s="417"/>
      <c r="BO36" s="417"/>
      <c r="BP36" s="417"/>
      <c r="BQ36" s="417"/>
      <c r="BR36" s="417"/>
      <c r="BS36" s="417"/>
      <c r="BT36" s="417"/>
      <c r="BU36" s="417"/>
      <c r="BV36" s="417"/>
      <c r="BW36" s="417"/>
      <c r="BX36" s="417"/>
      <c r="BY36" s="417"/>
      <c r="BZ36" s="417"/>
      <c r="CA36" s="417"/>
      <c r="CB36" s="417"/>
      <c r="CC36" s="417"/>
      <c r="CD36" s="417"/>
      <c r="CE36" s="417"/>
      <c r="CF36" s="417"/>
      <c r="CG36" s="417"/>
      <c r="CH36" s="417"/>
      <c r="CI36" s="417"/>
      <c r="CJ36" s="417"/>
      <c r="CK36" s="417"/>
      <c r="CL36" s="417"/>
      <c r="CM36" s="417"/>
      <c r="CN36" s="417"/>
      <c r="CO36" s="417"/>
      <c r="CP36" s="417"/>
      <c r="CQ36" s="417"/>
      <c r="CR36" s="417"/>
      <c r="CS36" s="417"/>
      <c r="CT36" s="417"/>
      <c r="CU36" s="417"/>
      <c r="CV36" s="417"/>
      <c r="CW36" s="417"/>
      <c r="CX36" s="417"/>
      <c r="CY36" s="417"/>
      <c r="CZ36" s="417"/>
      <c r="DA36" s="417"/>
      <c r="DB36" s="417"/>
      <c r="DC36" s="417"/>
      <c r="DD36" s="417"/>
      <c r="DE36" s="417"/>
      <c r="DF36" s="417"/>
      <c r="DG36" s="417"/>
      <c r="DH36" s="417"/>
      <c r="DI36" s="417"/>
      <c r="DJ36" s="417"/>
      <c r="DK36" s="417"/>
      <c r="DL36" s="417"/>
      <c r="DM36" s="417"/>
      <c r="DN36" s="417"/>
    </row>
    <row r="37" spans="2:118" ht="10.5" customHeight="1"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6" t="s">
        <v>233</v>
      </c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7"/>
      <c r="AX37" s="417"/>
      <c r="AY37" s="417"/>
      <c r="AZ37" s="417"/>
      <c r="BA37" s="417"/>
      <c r="BB37" s="417"/>
      <c r="BC37" s="417"/>
      <c r="BD37" s="417"/>
      <c r="BE37" s="417"/>
      <c r="BF37" s="417"/>
      <c r="BG37" s="417"/>
      <c r="BH37" s="417"/>
      <c r="BI37" s="417"/>
      <c r="BJ37" s="417"/>
      <c r="BK37" s="417"/>
      <c r="BL37" s="417"/>
      <c r="BM37" s="417"/>
      <c r="BN37" s="417"/>
      <c r="BO37" s="417"/>
      <c r="BP37" s="417"/>
      <c r="BQ37" s="417"/>
      <c r="BR37" s="417"/>
      <c r="BS37" s="417"/>
      <c r="BT37" s="417"/>
      <c r="BU37" s="417"/>
      <c r="BV37" s="417"/>
      <c r="BW37" s="417"/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7"/>
      <c r="DE37" s="417"/>
      <c r="DF37" s="417"/>
      <c r="DG37" s="417"/>
      <c r="DH37" s="417"/>
      <c r="DI37" s="417"/>
      <c r="DJ37" s="417"/>
      <c r="DK37" s="417"/>
      <c r="DL37" s="417"/>
      <c r="DM37" s="417"/>
      <c r="DN37" s="417"/>
    </row>
    <row r="38" spans="2:118" ht="10.5" customHeight="1"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6" t="s">
        <v>234</v>
      </c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417"/>
      <c r="BF38" s="417"/>
      <c r="BG38" s="417"/>
      <c r="BH38" s="417"/>
      <c r="BI38" s="417"/>
      <c r="BJ38" s="417"/>
      <c r="BK38" s="417"/>
      <c r="BL38" s="417"/>
      <c r="BM38" s="417"/>
      <c r="BN38" s="417"/>
      <c r="BO38" s="417"/>
      <c r="BP38" s="417"/>
      <c r="BQ38" s="417"/>
      <c r="BR38" s="417"/>
      <c r="BS38" s="417"/>
      <c r="BT38" s="417"/>
      <c r="BU38" s="417"/>
      <c r="BV38" s="417"/>
      <c r="BW38" s="417"/>
      <c r="BX38" s="417"/>
      <c r="BY38" s="417"/>
      <c r="BZ38" s="417"/>
      <c r="CA38" s="417"/>
      <c r="CB38" s="417"/>
      <c r="CC38" s="417"/>
      <c r="CD38" s="417"/>
      <c r="CE38" s="417"/>
      <c r="CF38" s="417"/>
      <c r="CG38" s="417"/>
      <c r="CH38" s="417"/>
      <c r="CI38" s="417"/>
      <c r="CJ38" s="417"/>
      <c r="CK38" s="417"/>
      <c r="CL38" s="417"/>
      <c r="CM38" s="417"/>
      <c r="CN38" s="417"/>
      <c r="CO38" s="417"/>
      <c r="CP38" s="417"/>
      <c r="CQ38" s="417"/>
      <c r="CR38" s="417"/>
      <c r="CS38" s="417"/>
      <c r="CT38" s="417"/>
      <c r="CU38" s="417"/>
      <c r="CV38" s="417"/>
      <c r="CW38" s="417"/>
      <c r="CX38" s="417"/>
      <c r="CY38" s="417"/>
      <c r="CZ38" s="417"/>
      <c r="DA38" s="417"/>
      <c r="DB38" s="417"/>
      <c r="DC38" s="417"/>
      <c r="DD38" s="417"/>
      <c r="DE38" s="417"/>
      <c r="DF38" s="417"/>
      <c r="DG38" s="417"/>
      <c r="DH38" s="417"/>
      <c r="DI38" s="417"/>
      <c r="DJ38" s="417"/>
      <c r="DK38" s="417"/>
      <c r="DL38" s="417"/>
      <c r="DM38" s="417"/>
      <c r="DN38" s="417"/>
    </row>
    <row r="39" spans="2:118" ht="10.5" customHeight="1"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6" t="s">
        <v>235</v>
      </c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7"/>
      <c r="AL39" s="417"/>
      <c r="AM39" s="417"/>
      <c r="AN39" s="417"/>
      <c r="AO39" s="417"/>
      <c r="AP39" s="417"/>
      <c r="AQ39" s="417"/>
      <c r="AR39" s="417"/>
      <c r="AS39" s="417"/>
      <c r="AT39" s="417"/>
      <c r="AU39" s="417"/>
      <c r="AV39" s="417"/>
      <c r="AW39" s="417"/>
      <c r="AX39" s="417"/>
      <c r="AY39" s="417"/>
      <c r="AZ39" s="417"/>
      <c r="BA39" s="417"/>
      <c r="BB39" s="417"/>
      <c r="BC39" s="417"/>
      <c r="BD39" s="417"/>
      <c r="BE39" s="417"/>
      <c r="BF39" s="417"/>
      <c r="BG39" s="417"/>
      <c r="BH39" s="417"/>
      <c r="BI39" s="417"/>
      <c r="BJ39" s="417"/>
      <c r="BK39" s="417"/>
      <c r="BL39" s="417"/>
      <c r="BM39" s="417"/>
      <c r="BN39" s="417"/>
      <c r="BO39" s="417"/>
      <c r="BP39" s="417"/>
      <c r="BQ39" s="417"/>
      <c r="BR39" s="417"/>
      <c r="BS39" s="417"/>
      <c r="BT39" s="417"/>
      <c r="BU39" s="417"/>
      <c r="BV39" s="417"/>
      <c r="BW39" s="417"/>
      <c r="BX39" s="417"/>
      <c r="BY39" s="417"/>
      <c r="BZ39" s="417"/>
      <c r="CA39" s="417"/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7"/>
      <c r="CM39" s="417"/>
      <c r="CN39" s="417"/>
      <c r="CO39" s="417"/>
      <c r="CP39" s="417"/>
      <c r="CQ39" s="417"/>
      <c r="CR39" s="417"/>
      <c r="CS39" s="417"/>
      <c r="CT39" s="417"/>
      <c r="CU39" s="417"/>
      <c r="CV39" s="417"/>
      <c r="CW39" s="417"/>
      <c r="CX39" s="417"/>
      <c r="CY39" s="417"/>
      <c r="CZ39" s="417"/>
      <c r="DA39" s="417"/>
      <c r="DB39" s="417"/>
      <c r="DC39" s="417"/>
      <c r="DD39" s="417"/>
      <c r="DE39" s="417"/>
      <c r="DF39" s="417"/>
      <c r="DG39" s="417"/>
      <c r="DH39" s="417"/>
      <c r="DI39" s="417"/>
      <c r="DJ39" s="417"/>
      <c r="DK39" s="417"/>
      <c r="DL39" s="417"/>
      <c r="DM39" s="417"/>
      <c r="DN39" s="417"/>
    </row>
    <row r="40" spans="2:118" ht="10.5" customHeight="1"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6" t="s">
        <v>236</v>
      </c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7"/>
      <c r="AL40" s="417"/>
      <c r="AM40" s="417"/>
      <c r="AN40" s="417"/>
      <c r="AO40" s="417"/>
      <c r="AP40" s="417"/>
      <c r="AQ40" s="417"/>
      <c r="AR40" s="417"/>
      <c r="AS40" s="417"/>
      <c r="AT40" s="417"/>
      <c r="AU40" s="417"/>
      <c r="AV40" s="417"/>
      <c r="AW40" s="417"/>
      <c r="AX40" s="417"/>
      <c r="AY40" s="417"/>
      <c r="AZ40" s="417"/>
      <c r="BA40" s="417"/>
      <c r="BB40" s="417"/>
      <c r="BC40" s="417"/>
      <c r="BD40" s="417"/>
      <c r="BE40" s="417"/>
      <c r="BF40" s="417"/>
      <c r="BG40" s="417"/>
      <c r="BH40" s="417"/>
      <c r="BI40" s="417"/>
      <c r="BJ40" s="417"/>
      <c r="BK40" s="417"/>
      <c r="BL40" s="417"/>
      <c r="BM40" s="417"/>
      <c r="BN40" s="417"/>
      <c r="BO40" s="417"/>
      <c r="BP40" s="417"/>
      <c r="BQ40" s="417"/>
      <c r="BR40" s="417"/>
      <c r="BS40" s="417"/>
      <c r="BT40" s="417"/>
      <c r="BU40" s="417"/>
      <c r="BV40" s="417"/>
      <c r="BW40" s="417"/>
      <c r="BX40" s="417"/>
      <c r="BY40" s="417"/>
      <c r="BZ40" s="417"/>
      <c r="CA40" s="417"/>
      <c r="CB40" s="417"/>
      <c r="CC40" s="417"/>
      <c r="CD40" s="417"/>
      <c r="CE40" s="417"/>
      <c r="CF40" s="417"/>
      <c r="CG40" s="417"/>
      <c r="CH40" s="417"/>
      <c r="CI40" s="417"/>
      <c r="CJ40" s="417"/>
      <c r="CK40" s="417"/>
      <c r="CL40" s="417"/>
      <c r="CM40" s="417"/>
      <c r="CN40" s="417"/>
      <c r="CO40" s="417"/>
      <c r="CP40" s="417"/>
      <c r="CQ40" s="417"/>
      <c r="CR40" s="417"/>
      <c r="CS40" s="417"/>
      <c r="CT40" s="417"/>
      <c r="CU40" s="417"/>
      <c r="CV40" s="417"/>
      <c r="CW40" s="417"/>
      <c r="CX40" s="417"/>
      <c r="CY40" s="417"/>
      <c r="CZ40" s="417"/>
      <c r="DA40" s="417"/>
      <c r="DB40" s="417"/>
      <c r="DC40" s="417"/>
      <c r="DD40" s="417"/>
      <c r="DE40" s="417"/>
      <c r="DF40" s="417"/>
      <c r="DG40" s="417"/>
      <c r="DH40" s="417"/>
      <c r="DI40" s="417"/>
      <c r="DJ40" s="417"/>
      <c r="DK40" s="417"/>
      <c r="DL40" s="417"/>
      <c r="DM40" s="417"/>
      <c r="DN40" s="417"/>
    </row>
    <row r="41" spans="2:118" ht="10.5" customHeight="1"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6" t="s">
        <v>237</v>
      </c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  <c r="BD41" s="417"/>
      <c r="BE41" s="417"/>
      <c r="BF41" s="417"/>
      <c r="BG41" s="417"/>
      <c r="BH41" s="417"/>
      <c r="BI41" s="417"/>
      <c r="BJ41" s="417"/>
      <c r="BK41" s="417"/>
      <c r="BL41" s="417"/>
      <c r="BM41" s="417"/>
      <c r="BN41" s="417"/>
      <c r="BO41" s="417"/>
      <c r="BP41" s="417"/>
      <c r="BQ41" s="417"/>
      <c r="BR41" s="417"/>
      <c r="BS41" s="417"/>
      <c r="BT41" s="417"/>
      <c r="BU41" s="417"/>
      <c r="BV41" s="417"/>
      <c r="BW41" s="417"/>
      <c r="BX41" s="417"/>
      <c r="BY41" s="417"/>
      <c r="BZ41" s="417"/>
      <c r="CA41" s="417"/>
      <c r="CB41" s="417"/>
      <c r="CC41" s="417"/>
      <c r="CD41" s="417"/>
      <c r="CE41" s="417"/>
      <c r="CF41" s="417"/>
      <c r="CG41" s="417"/>
      <c r="CH41" s="417"/>
      <c r="CI41" s="417"/>
      <c r="CJ41" s="417"/>
      <c r="CK41" s="417"/>
      <c r="CL41" s="417"/>
      <c r="CM41" s="417"/>
      <c r="CN41" s="417"/>
      <c r="CO41" s="417"/>
      <c r="CP41" s="417"/>
      <c r="CQ41" s="417"/>
      <c r="CR41" s="417"/>
      <c r="CS41" s="417"/>
      <c r="CT41" s="417"/>
      <c r="CU41" s="417"/>
      <c r="CV41" s="417"/>
      <c r="CW41" s="417"/>
      <c r="CX41" s="417"/>
      <c r="CY41" s="417"/>
      <c r="CZ41" s="417"/>
      <c r="DA41" s="417"/>
      <c r="DB41" s="417"/>
      <c r="DC41" s="417"/>
      <c r="DD41" s="417"/>
      <c r="DE41" s="417"/>
      <c r="DF41" s="417"/>
      <c r="DG41" s="417"/>
      <c r="DH41" s="417"/>
      <c r="DI41" s="417"/>
      <c r="DJ41" s="417"/>
      <c r="DK41" s="417"/>
      <c r="DL41" s="417"/>
      <c r="DM41" s="417"/>
      <c r="DN41" s="417"/>
    </row>
    <row r="42" spans="2:118" ht="10.5" customHeight="1"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6" t="s">
        <v>238</v>
      </c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17"/>
      <c r="BM42" s="417"/>
      <c r="BN42" s="417"/>
      <c r="BO42" s="417"/>
      <c r="BP42" s="417"/>
      <c r="BQ42" s="417"/>
      <c r="BR42" s="417"/>
      <c r="BS42" s="417"/>
      <c r="BT42" s="417"/>
      <c r="BU42" s="417"/>
      <c r="BV42" s="417"/>
      <c r="BW42" s="417"/>
      <c r="BX42" s="417"/>
      <c r="BY42" s="417"/>
      <c r="BZ42" s="417"/>
      <c r="CA42" s="417"/>
      <c r="CB42" s="417"/>
      <c r="CC42" s="417"/>
      <c r="CD42" s="417"/>
      <c r="CE42" s="417"/>
      <c r="CF42" s="417"/>
      <c r="CG42" s="417"/>
      <c r="CH42" s="417"/>
      <c r="CI42" s="417"/>
      <c r="CJ42" s="417"/>
      <c r="CK42" s="417"/>
      <c r="CL42" s="417"/>
      <c r="CM42" s="417"/>
      <c r="CN42" s="417"/>
      <c r="CO42" s="417"/>
      <c r="CP42" s="417"/>
      <c r="CQ42" s="417"/>
      <c r="CR42" s="417"/>
      <c r="CS42" s="417"/>
      <c r="CT42" s="417"/>
      <c r="CU42" s="417"/>
      <c r="CV42" s="417"/>
      <c r="CW42" s="417"/>
      <c r="CX42" s="417"/>
      <c r="CY42" s="417"/>
      <c r="CZ42" s="417"/>
      <c r="DA42" s="417"/>
      <c r="DB42" s="417"/>
      <c r="DC42" s="417"/>
      <c r="DD42" s="417"/>
      <c r="DE42" s="417"/>
      <c r="DF42" s="417"/>
      <c r="DG42" s="417"/>
      <c r="DH42" s="417"/>
      <c r="DI42" s="417"/>
      <c r="DJ42" s="417"/>
      <c r="DK42" s="417"/>
      <c r="DL42" s="417"/>
      <c r="DM42" s="417"/>
      <c r="DN42" s="417"/>
    </row>
    <row r="43" spans="2:118" ht="10.5" customHeight="1"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6" t="s">
        <v>239</v>
      </c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7"/>
      <c r="AN43" s="417"/>
      <c r="AO43" s="417"/>
      <c r="AP43" s="417"/>
      <c r="AQ43" s="417"/>
      <c r="AR43" s="417"/>
      <c r="AS43" s="417"/>
      <c r="AT43" s="417"/>
      <c r="AU43" s="417"/>
      <c r="AV43" s="417"/>
      <c r="AW43" s="417"/>
      <c r="AX43" s="417"/>
      <c r="AY43" s="417"/>
      <c r="AZ43" s="417"/>
      <c r="BA43" s="417"/>
      <c r="BB43" s="417"/>
      <c r="BC43" s="417"/>
      <c r="BD43" s="417"/>
      <c r="BE43" s="417"/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417"/>
      <c r="BV43" s="417"/>
      <c r="BW43" s="417"/>
      <c r="BX43" s="417"/>
      <c r="BY43" s="417"/>
      <c r="BZ43" s="417"/>
      <c r="CA43" s="417"/>
      <c r="CB43" s="417"/>
      <c r="CC43" s="417"/>
      <c r="CD43" s="417"/>
      <c r="CE43" s="417"/>
      <c r="CF43" s="417"/>
      <c r="CG43" s="417"/>
      <c r="CH43" s="417"/>
      <c r="CI43" s="417"/>
      <c r="CJ43" s="417"/>
      <c r="CK43" s="417"/>
      <c r="CL43" s="417"/>
      <c r="CM43" s="417"/>
      <c r="CN43" s="417"/>
      <c r="CO43" s="417"/>
      <c r="CP43" s="417"/>
      <c r="CQ43" s="417"/>
      <c r="CR43" s="417"/>
      <c r="CS43" s="417"/>
      <c r="CT43" s="417"/>
      <c r="CU43" s="417"/>
      <c r="CV43" s="417"/>
      <c r="CW43" s="417"/>
      <c r="CX43" s="417"/>
      <c r="CY43" s="417"/>
      <c r="CZ43" s="417"/>
      <c r="DA43" s="417"/>
      <c r="DB43" s="417"/>
      <c r="DC43" s="417"/>
      <c r="DD43" s="417"/>
      <c r="DE43" s="417"/>
      <c r="DF43" s="417"/>
      <c r="DG43" s="417"/>
      <c r="DH43" s="417"/>
      <c r="DI43" s="417"/>
      <c r="DJ43" s="417"/>
      <c r="DK43" s="417"/>
      <c r="DL43" s="417"/>
      <c r="DM43" s="417"/>
      <c r="DN43" s="417"/>
    </row>
    <row r="44" spans="2:118" ht="10.5" customHeight="1"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20" t="s">
        <v>240</v>
      </c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  <c r="BE44" s="420"/>
      <c r="BF44" s="420"/>
      <c r="BG44" s="420"/>
      <c r="BH44" s="420"/>
      <c r="BI44" s="420"/>
      <c r="BJ44" s="420"/>
      <c r="BK44" s="420"/>
      <c r="BL44" s="420"/>
      <c r="BM44" s="420"/>
      <c r="BN44" s="420"/>
      <c r="BO44" s="420"/>
      <c r="BP44" s="420"/>
      <c r="BQ44" s="420"/>
      <c r="BR44" s="420"/>
      <c r="BS44" s="420"/>
      <c r="BT44" s="420"/>
      <c r="BU44" s="420"/>
      <c r="BV44" s="420"/>
      <c r="BW44" s="420"/>
      <c r="BX44" s="421"/>
      <c r="BY44" s="417"/>
      <c r="BZ44" s="417"/>
      <c r="CA44" s="417"/>
      <c r="CB44" s="417"/>
      <c r="CC44" s="417"/>
      <c r="CD44" s="417"/>
      <c r="CE44" s="417"/>
      <c r="CF44" s="417"/>
      <c r="CG44" s="417"/>
      <c r="CH44" s="417"/>
      <c r="CI44" s="417"/>
      <c r="CJ44" s="417"/>
      <c r="CK44" s="417"/>
      <c r="CL44" s="417"/>
      <c r="CM44" s="417"/>
      <c r="CN44" s="417"/>
      <c r="CO44" s="417"/>
      <c r="CP44" s="417"/>
      <c r="CQ44" s="417"/>
      <c r="CR44" s="417"/>
      <c r="CS44" s="417"/>
      <c r="CT44" s="417"/>
      <c r="CU44" s="417"/>
      <c r="CV44" s="417"/>
      <c r="CW44" s="417"/>
      <c r="CX44" s="417"/>
      <c r="CY44" s="417"/>
      <c r="CZ44" s="417"/>
      <c r="DA44" s="417"/>
      <c r="DB44" s="417"/>
      <c r="DC44" s="417"/>
      <c r="DD44" s="417"/>
      <c r="DE44" s="417"/>
      <c r="DF44" s="417"/>
      <c r="DG44" s="417"/>
      <c r="DH44" s="417"/>
      <c r="DI44" s="417"/>
      <c r="DJ44" s="417"/>
      <c r="DK44" s="417"/>
      <c r="DL44" s="417"/>
      <c r="DM44" s="417"/>
      <c r="DN44" s="417"/>
    </row>
    <row r="45" spans="2:118" ht="10.5" customHeight="1"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6" t="s">
        <v>241</v>
      </c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417"/>
      <c r="BC45" s="417"/>
      <c r="BD45" s="417"/>
      <c r="BE45" s="417"/>
      <c r="BF45" s="417"/>
      <c r="BG45" s="417"/>
      <c r="BH45" s="417"/>
      <c r="BI45" s="417"/>
      <c r="BJ45" s="417"/>
      <c r="BK45" s="417"/>
      <c r="BL45" s="417"/>
      <c r="BM45" s="417"/>
      <c r="BN45" s="417"/>
      <c r="BO45" s="417"/>
      <c r="BP45" s="417"/>
      <c r="BQ45" s="417"/>
      <c r="BR45" s="417"/>
      <c r="BS45" s="417"/>
      <c r="BT45" s="417"/>
      <c r="BU45" s="417"/>
      <c r="BV45" s="417"/>
      <c r="BW45" s="417"/>
      <c r="BX45" s="417"/>
      <c r="BY45" s="417"/>
      <c r="BZ45" s="417"/>
      <c r="CA45" s="417"/>
      <c r="CB45" s="417"/>
      <c r="CC45" s="417"/>
      <c r="CD45" s="417"/>
      <c r="CE45" s="417"/>
      <c r="CF45" s="417"/>
      <c r="CG45" s="417"/>
      <c r="CH45" s="417"/>
      <c r="CI45" s="417"/>
      <c r="CJ45" s="417"/>
      <c r="CK45" s="417"/>
      <c r="CL45" s="417"/>
      <c r="CM45" s="417"/>
      <c r="CN45" s="417"/>
      <c r="CO45" s="417"/>
      <c r="CP45" s="417"/>
      <c r="CQ45" s="417"/>
      <c r="CR45" s="417"/>
      <c r="CS45" s="417"/>
      <c r="CT45" s="417"/>
      <c r="CU45" s="417"/>
      <c r="CV45" s="417"/>
      <c r="CW45" s="417"/>
      <c r="CX45" s="417"/>
      <c r="CY45" s="417"/>
      <c r="CZ45" s="417"/>
      <c r="DA45" s="417"/>
      <c r="DB45" s="417"/>
      <c r="DC45" s="417"/>
      <c r="DD45" s="417"/>
      <c r="DE45" s="417"/>
      <c r="DF45" s="417"/>
      <c r="DG45" s="417"/>
      <c r="DH45" s="417"/>
      <c r="DI45" s="417"/>
      <c r="DJ45" s="417"/>
      <c r="DK45" s="417"/>
      <c r="DL45" s="417"/>
      <c r="DM45" s="417"/>
      <c r="DN45" s="417"/>
    </row>
    <row r="46" spans="2:122" ht="10.5" customHeight="1"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6" t="s">
        <v>242</v>
      </c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7"/>
      <c r="CB46" s="417"/>
      <c r="CC46" s="417"/>
      <c r="CD46" s="417"/>
      <c r="CE46" s="417"/>
      <c r="CF46" s="417"/>
      <c r="CG46" s="417"/>
      <c r="CH46" s="417"/>
      <c r="CI46" s="417"/>
      <c r="CJ46" s="417"/>
      <c r="CK46" s="417"/>
      <c r="CL46" s="417"/>
      <c r="CM46" s="417"/>
      <c r="CN46" s="417"/>
      <c r="CO46" s="417"/>
      <c r="CP46" s="417"/>
      <c r="CQ46" s="417"/>
      <c r="CR46" s="417"/>
      <c r="CS46" s="417"/>
      <c r="CT46" s="417"/>
      <c r="CU46" s="417"/>
      <c r="CV46" s="417"/>
      <c r="CW46" s="417"/>
      <c r="CX46" s="417"/>
      <c r="CY46" s="417"/>
      <c r="CZ46" s="417"/>
      <c r="DA46" s="417"/>
      <c r="DB46" s="417"/>
      <c r="DC46" s="417"/>
      <c r="DD46" s="417"/>
      <c r="DE46" s="417"/>
      <c r="DF46" s="417"/>
      <c r="DG46" s="417"/>
      <c r="DH46" s="417"/>
      <c r="DI46" s="417"/>
      <c r="DJ46" s="417"/>
      <c r="DK46" s="417"/>
      <c r="DL46" s="417"/>
      <c r="DM46" s="417"/>
      <c r="DN46" s="417"/>
      <c r="DR46" s="203"/>
    </row>
    <row r="47" spans="2:118" ht="10.5" customHeight="1"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6" t="s">
        <v>243</v>
      </c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7"/>
      <c r="BD47" s="417"/>
      <c r="BE47" s="417"/>
      <c r="BF47" s="417"/>
      <c r="BG47" s="417"/>
      <c r="BH47" s="417"/>
      <c r="BI47" s="417"/>
      <c r="BJ47" s="417"/>
      <c r="BK47" s="417"/>
      <c r="BL47" s="417"/>
      <c r="BM47" s="417"/>
      <c r="BN47" s="417"/>
      <c r="BO47" s="417"/>
      <c r="BP47" s="417"/>
      <c r="BQ47" s="417"/>
      <c r="BR47" s="417"/>
      <c r="BS47" s="417"/>
      <c r="BT47" s="417"/>
      <c r="BU47" s="417"/>
      <c r="BV47" s="417"/>
      <c r="BW47" s="417"/>
      <c r="BX47" s="417"/>
      <c r="BY47" s="417"/>
      <c r="BZ47" s="417"/>
      <c r="CA47" s="417"/>
      <c r="CB47" s="417"/>
      <c r="CC47" s="417"/>
      <c r="CD47" s="417"/>
      <c r="CE47" s="417"/>
      <c r="CF47" s="417"/>
      <c r="CG47" s="417"/>
      <c r="CH47" s="417"/>
      <c r="CI47" s="417"/>
      <c r="CJ47" s="417"/>
      <c r="CK47" s="417"/>
      <c r="CL47" s="417"/>
      <c r="CM47" s="417"/>
      <c r="CN47" s="417"/>
      <c r="CO47" s="417"/>
      <c r="CP47" s="417"/>
      <c r="CQ47" s="417"/>
      <c r="CR47" s="417"/>
      <c r="CS47" s="417"/>
      <c r="CT47" s="417"/>
      <c r="CU47" s="417"/>
      <c r="CV47" s="417"/>
      <c r="CW47" s="417"/>
      <c r="CX47" s="417"/>
      <c r="CY47" s="417"/>
      <c r="CZ47" s="417"/>
      <c r="DA47" s="417"/>
      <c r="DB47" s="417"/>
      <c r="DC47" s="417"/>
      <c r="DD47" s="417"/>
      <c r="DE47" s="417"/>
      <c r="DF47" s="417"/>
      <c r="DG47" s="417"/>
      <c r="DH47" s="417"/>
      <c r="DI47" s="417"/>
      <c r="DJ47" s="417"/>
      <c r="DK47" s="417"/>
      <c r="DL47" s="417"/>
      <c r="DM47" s="417"/>
      <c r="DN47" s="417"/>
    </row>
    <row r="48" spans="2:118" ht="10.5" customHeight="1"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6" t="s">
        <v>244</v>
      </c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17"/>
      <c r="AM48" s="417"/>
      <c r="AN48" s="417"/>
      <c r="AO48" s="417"/>
      <c r="AP48" s="417"/>
      <c r="AQ48" s="417"/>
      <c r="AR48" s="417"/>
      <c r="AS48" s="417"/>
      <c r="AT48" s="417"/>
      <c r="AU48" s="417"/>
      <c r="AV48" s="417"/>
      <c r="AW48" s="417"/>
      <c r="AX48" s="417"/>
      <c r="AY48" s="417"/>
      <c r="AZ48" s="417"/>
      <c r="BA48" s="417"/>
      <c r="BB48" s="417"/>
      <c r="BC48" s="417"/>
      <c r="BD48" s="417"/>
      <c r="BE48" s="417"/>
      <c r="BF48" s="417"/>
      <c r="BG48" s="417"/>
      <c r="BH48" s="417"/>
      <c r="BI48" s="417"/>
      <c r="BJ48" s="417"/>
      <c r="BK48" s="417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/>
      <c r="BY48" s="417"/>
      <c r="BZ48" s="417"/>
      <c r="CA48" s="417"/>
      <c r="CB48" s="417"/>
      <c r="CC48" s="417"/>
      <c r="CD48" s="417"/>
      <c r="CE48" s="417"/>
      <c r="CF48" s="417"/>
      <c r="CG48" s="417"/>
      <c r="CH48" s="417"/>
      <c r="CI48" s="417"/>
      <c r="CJ48" s="417"/>
      <c r="CK48" s="417"/>
      <c r="CL48" s="417"/>
      <c r="CM48" s="417"/>
      <c r="CN48" s="417"/>
      <c r="CO48" s="417"/>
      <c r="CP48" s="417"/>
      <c r="CQ48" s="417"/>
      <c r="CR48" s="417"/>
      <c r="CS48" s="417"/>
      <c r="CT48" s="417"/>
      <c r="CU48" s="417"/>
      <c r="CV48" s="417"/>
      <c r="CW48" s="417"/>
      <c r="CX48" s="417"/>
      <c r="CY48" s="417"/>
      <c r="CZ48" s="417"/>
      <c r="DA48" s="417"/>
      <c r="DB48" s="417"/>
      <c r="DC48" s="417"/>
      <c r="DD48" s="417"/>
      <c r="DE48" s="417"/>
      <c r="DF48" s="417"/>
      <c r="DG48" s="417"/>
      <c r="DH48" s="417"/>
      <c r="DI48" s="417"/>
      <c r="DJ48" s="417"/>
      <c r="DK48" s="417"/>
      <c r="DL48" s="417"/>
      <c r="DM48" s="417"/>
      <c r="DN48" s="417"/>
    </row>
    <row r="49" spans="2:118" ht="10.5" customHeight="1"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6" t="s">
        <v>245</v>
      </c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7"/>
      <c r="AN49" s="417"/>
      <c r="AO49" s="417"/>
      <c r="AP49" s="417"/>
      <c r="AQ49" s="417"/>
      <c r="AR49" s="417"/>
      <c r="AS49" s="417"/>
      <c r="AT49" s="417"/>
      <c r="AU49" s="417"/>
      <c r="AV49" s="417"/>
      <c r="AW49" s="417"/>
      <c r="AX49" s="417"/>
      <c r="AY49" s="417"/>
      <c r="AZ49" s="417"/>
      <c r="BA49" s="417"/>
      <c r="BB49" s="417"/>
      <c r="BC49" s="417"/>
      <c r="BD49" s="417"/>
      <c r="BE49" s="417"/>
      <c r="BF49" s="417"/>
      <c r="BG49" s="417"/>
      <c r="BH49" s="417"/>
      <c r="BI49" s="417"/>
      <c r="BJ49" s="417"/>
      <c r="BK49" s="417"/>
      <c r="BL49" s="417"/>
      <c r="BM49" s="417"/>
      <c r="BN49" s="417"/>
      <c r="BO49" s="417"/>
      <c r="BP49" s="417"/>
      <c r="BQ49" s="417"/>
      <c r="BR49" s="417"/>
      <c r="BS49" s="417"/>
      <c r="BT49" s="417"/>
      <c r="BU49" s="417"/>
      <c r="BV49" s="417"/>
      <c r="BW49" s="417"/>
      <c r="BX49" s="417"/>
      <c r="BY49" s="417"/>
      <c r="BZ49" s="417"/>
      <c r="CA49" s="417"/>
      <c r="CB49" s="417"/>
      <c r="CC49" s="417"/>
      <c r="CD49" s="417"/>
      <c r="CE49" s="417"/>
      <c r="CF49" s="417"/>
      <c r="CG49" s="417"/>
      <c r="CH49" s="417"/>
      <c r="CI49" s="417"/>
      <c r="CJ49" s="417"/>
      <c r="CK49" s="417"/>
      <c r="CL49" s="417"/>
      <c r="CM49" s="417"/>
      <c r="CN49" s="417"/>
      <c r="CO49" s="417"/>
      <c r="CP49" s="417"/>
      <c r="CQ49" s="417"/>
      <c r="CR49" s="417"/>
      <c r="CS49" s="417"/>
      <c r="CT49" s="417"/>
      <c r="CU49" s="417"/>
      <c r="CV49" s="417"/>
      <c r="CW49" s="417"/>
      <c r="CX49" s="417"/>
      <c r="CY49" s="417"/>
      <c r="CZ49" s="417"/>
      <c r="DA49" s="417"/>
      <c r="DB49" s="417"/>
      <c r="DC49" s="417"/>
      <c r="DD49" s="417"/>
      <c r="DE49" s="417"/>
      <c r="DF49" s="417"/>
      <c r="DG49" s="417"/>
      <c r="DH49" s="417"/>
      <c r="DI49" s="417"/>
      <c r="DJ49" s="417"/>
      <c r="DK49" s="417"/>
      <c r="DL49" s="417"/>
      <c r="DM49" s="417"/>
      <c r="DN49" s="417"/>
    </row>
    <row r="50" spans="2:118" ht="10.5" customHeight="1"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6" t="s">
        <v>246</v>
      </c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17"/>
      <c r="AM50" s="417"/>
      <c r="AN50" s="417"/>
      <c r="AO50" s="417"/>
      <c r="AP50" s="417"/>
      <c r="AQ50" s="417"/>
      <c r="AR50" s="417"/>
      <c r="AS50" s="417"/>
      <c r="AT50" s="417"/>
      <c r="AU50" s="417"/>
      <c r="AV50" s="417"/>
      <c r="AW50" s="417"/>
      <c r="AX50" s="417"/>
      <c r="AY50" s="417"/>
      <c r="AZ50" s="417"/>
      <c r="BA50" s="417"/>
      <c r="BB50" s="417"/>
      <c r="BC50" s="417"/>
      <c r="BD50" s="417"/>
      <c r="BE50" s="417"/>
      <c r="BF50" s="417"/>
      <c r="BG50" s="417"/>
      <c r="BH50" s="417"/>
      <c r="BI50" s="417"/>
      <c r="BJ50" s="417"/>
      <c r="BK50" s="417"/>
      <c r="BL50" s="417"/>
      <c r="BM50" s="417"/>
      <c r="BN50" s="417"/>
      <c r="BO50" s="417"/>
      <c r="BP50" s="417"/>
      <c r="BQ50" s="417"/>
      <c r="BR50" s="417"/>
      <c r="BS50" s="417"/>
      <c r="BT50" s="417"/>
      <c r="BU50" s="417"/>
      <c r="BV50" s="417"/>
      <c r="BW50" s="417"/>
      <c r="BX50" s="417"/>
      <c r="BY50" s="417"/>
      <c r="BZ50" s="417"/>
      <c r="CA50" s="417"/>
      <c r="CB50" s="417"/>
      <c r="CC50" s="417"/>
      <c r="CD50" s="417"/>
      <c r="CE50" s="417"/>
      <c r="CF50" s="417"/>
      <c r="CG50" s="417"/>
      <c r="CH50" s="417"/>
      <c r="CI50" s="417"/>
      <c r="CJ50" s="417"/>
      <c r="CK50" s="417"/>
      <c r="CL50" s="417"/>
      <c r="CM50" s="417"/>
      <c r="CN50" s="417"/>
      <c r="CO50" s="417"/>
      <c r="CP50" s="417"/>
      <c r="CQ50" s="417"/>
      <c r="CR50" s="417"/>
      <c r="CS50" s="417"/>
      <c r="CT50" s="417"/>
      <c r="CU50" s="417"/>
      <c r="CV50" s="417"/>
      <c r="CW50" s="417"/>
      <c r="CX50" s="417"/>
      <c r="CY50" s="417"/>
      <c r="CZ50" s="417"/>
      <c r="DA50" s="417"/>
      <c r="DB50" s="417"/>
      <c r="DC50" s="417"/>
      <c r="DD50" s="417"/>
      <c r="DE50" s="417"/>
      <c r="DF50" s="417"/>
      <c r="DG50" s="417"/>
      <c r="DH50" s="417"/>
      <c r="DI50" s="417"/>
      <c r="DJ50" s="417"/>
      <c r="DK50" s="417"/>
      <c r="DL50" s="417"/>
      <c r="DM50" s="417"/>
      <c r="DN50" s="417"/>
    </row>
    <row r="51" spans="2:118" ht="10.5" customHeight="1"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6" t="s">
        <v>247</v>
      </c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17"/>
      <c r="AM51" s="417"/>
      <c r="AN51" s="417"/>
      <c r="AO51" s="417"/>
      <c r="AP51" s="417"/>
      <c r="AQ51" s="417"/>
      <c r="AR51" s="417"/>
      <c r="AS51" s="417"/>
      <c r="AT51" s="417"/>
      <c r="AU51" s="417"/>
      <c r="AV51" s="417"/>
      <c r="AW51" s="417"/>
      <c r="AX51" s="417"/>
      <c r="AY51" s="417"/>
      <c r="AZ51" s="417"/>
      <c r="BA51" s="417"/>
      <c r="BB51" s="417"/>
      <c r="BC51" s="417"/>
      <c r="BD51" s="417"/>
      <c r="BE51" s="417"/>
      <c r="BF51" s="417"/>
      <c r="BG51" s="417"/>
      <c r="BH51" s="417"/>
      <c r="BI51" s="417"/>
      <c r="BJ51" s="417"/>
      <c r="BK51" s="417"/>
      <c r="BL51" s="417"/>
      <c r="BM51" s="417"/>
      <c r="BN51" s="417"/>
      <c r="BO51" s="417"/>
      <c r="BP51" s="417"/>
      <c r="BQ51" s="417"/>
      <c r="BR51" s="417"/>
      <c r="BS51" s="417"/>
      <c r="BT51" s="417"/>
      <c r="BU51" s="417"/>
      <c r="BV51" s="417"/>
      <c r="BW51" s="417"/>
      <c r="BX51" s="417"/>
      <c r="BY51" s="417"/>
      <c r="BZ51" s="417"/>
      <c r="CA51" s="417"/>
      <c r="CB51" s="417"/>
      <c r="CC51" s="417"/>
      <c r="CD51" s="417"/>
      <c r="CE51" s="417"/>
      <c r="CF51" s="417"/>
      <c r="CG51" s="417"/>
      <c r="CH51" s="417"/>
      <c r="CI51" s="417"/>
      <c r="CJ51" s="417"/>
      <c r="CK51" s="417"/>
      <c r="CL51" s="417"/>
      <c r="CM51" s="417"/>
      <c r="CN51" s="417"/>
      <c r="CO51" s="417"/>
      <c r="CP51" s="417"/>
      <c r="CQ51" s="417"/>
      <c r="CR51" s="417"/>
      <c r="CS51" s="417"/>
      <c r="CT51" s="417"/>
      <c r="CU51" s="417"/>
      <c r="CV51" s="417"/>
      <c r="CW51" s="417"/>
      <c r="CX51" s="417"/>
      <c r="CY51" s="417"/>
      <c r="CZ51" s="417"/>
      <c r="DA51" s="417"/>
      <c r="DB51" s="417"/>
      <c r="DC51" s="417"/>
      <c r="DD51" s="417"/>
      <c r="DE51" s="417"/>
      <c r="DF51" s="417"/>
      <c r="DG51" s="417"/>
      <c r="DH51" s="417"/>
      <c r="DI51" s="417"/>
      <c r="DJ51" s="417"/>
      <c r="DK51" s="417"/>
      <c r="DL51" s="417"/>
      <c r="DM51" s="417"/>
      <c r="DN51" s="417"/>
    </row>
    <row r="52" spans="2:118" ht="10.5" customHeight="1"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6" t="s">
        <v>248</v>
      </c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17"/>
      <c r="AM52" s="417"/>
      <c r="AN52" s="417"/>
      <c r="AO52" s="417"/>
      <c r="AP52" s="417"/>
      <c r="AQ52" s="417"/>
      <c r="AR52" s="417"/>
      <c r="AS52" s="417"/>
      <c r="AT52" s="417"/>
      <c r="AU52" s="417"/>
      <c r="AV52" s="417"/>
      <c r="AW52" s="417"/>
      <c r="AX52" s="417"/>
      <c r="AY52" s="417"/>
      <c r="AZ52" s="417"/>
      <c r="BA52" s="417"/>
      <c r="BB52" s="417"/>
      <c r="BC52" s="417"/>
      <c r="BD52" s="417"/>
      <c r="BE52" s="417"/>
      <c r="BF52" s="417"/>
      <c r="BG52" s="417"/>
      <c r="BH52" s="417"/>
      <c r="BI52" s="417"/>
      <c r="BJ52" s="417"/>
      <c r="BK52" s="417"/>
      <c r="BL52" s="417"/>
      <c r="BM52" s="417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/>
      <c r="BX52" s="417"/>
      <c r="BY52" s="417"/>
      <c r="BZ52" s="417"/>
      <c r="CA52" s="417"/>
      <c r="CB52" s="417"/>
      <c r="CC52" s="417"/>
      <c r="CD52" s="417"/>
      <c r="CE52" s="417"/>
      <c r="CF52" s="417"/>
      <c r="CG52" s="417"/>
      <c r="CH52" s="417"/>
      <c r="CI52" s="417"/>
      <c r="CJ52" s="417"/>
      <c r="CK52" s="417"/>
      <c r="CL52" s="417"/>
      <c r="CM52" s="417"/>
      <c r="CN52" s="417"/>
      <c r="CO52" s="417"/>
      <c r="CP52" s="417"/>
      <c r="CQ52" s="417"/>
      <c r="CR52" s="417"/>
      <c r="CS52" s="417"/>
      <c r="CT52" s="417"/>
      <c r="CU52" s="417"/>
      <c r="CV52" s="417"/>
      <c r="CW52" s="417"/>
      <c r="CX52" s="417"/>
      <c r="CY52" s="417"/>
      <c r="CZ52" s="417"/>
      <c r="DA52" s="417"/>
      <c r="DB52" s="417"/>
      <c r="DC52" s="417"/>
      <c r="DD52" s="417"/>
      <c r="DE52" s="417"/>
      <c r="DF52" s="417"/>
      <c r="DG52" s="417"/>
      <c r="DH52" s="417"/>
      <c r="DI52" s="417"/>
      <c r="DJ52" s="417"/>
      <c r="DK52" s="417"/>
      <c r="DL52" s="417"/>
      <c r="DM52" s="417"/>
      <c r="DN52" s="417"/>
    </row>
    <row r="53" spans="2:118" ht="10.5" customHeight="1"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6" t="s">
        <v>249</v>
      </c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7"/>
      <c r="BC53" s="417"/>
      <c r="BD53" s="417"/>
      <c r="BE53" s="417"/>
      <c r="BF53" s="417"/>
      <c r="BG53" s="417"/>
      <c r="BH53" s="417"/>
      <c r="BI53" s="417"/>
      <c r="BJ53" s="417"/>
      <c r="BK53" s="417"/>
      <c r="BL53" s="417"/>
      <c r="BM53" s="417"/>
      <c r="BN53" s="417"/>
      <c r="BO53" s="417"/>
      <c r="BP53" s="417"/>
      <c r="BQ53" s="417"/>
      <c r="BR53" s="417"/>
      <c r="BS53" s="417"/>
      <c r="BT53" s="417"/>
      <c r="BU53" s="417"/>
      <c r="BV53" s="417"/>
      <c r="BW53" s="417"/>
      <c r="BX53" s="417"/>
      <c r="BY53" s="417"/>
      <c r="BZ53" s="417"/>
      <c r="CA53" s="417"/>
      <c r="CB53" s="417"/>
      <c r="CC53" s="417"/>
      <c r="CD53" s="417"/>
      <c r="CE53" s="417"/>
      <c r="CF53" s="417"/>
      <c r="CG53" s="417"/>
      <c r="CH53" s="417"/>
      <c r="CI53" s="417"/>
      <c r="CJ53" s="417"/>
      <c r="CK53" s="417"/>
      <c r="CL53" s="417"/>
      <c r="CM53" s="417"/>
      <c r="CN53" s="417"/>
      <c r="CO53" s="417"/>
      <c r="CP53" s="417"/>
      <c r="CQ53" s="417"/>
      <c r="CR53" s="417"/>
      <c r="CS53" s="417"/>
      <c r="CT53" s="417"/>
      <c r="CU53" s="417"/>
      <c r="CV53" s="417"/>
      <c r="CW53" s="417"/>
      <c r="CX53" s="417"/>
      <c r="CY53" s="417"/>
      <c r="CZ53" s="417"/>
      <c r="DA53" s="417"/>
      <c r="DB53" s="417"/>
      <c r="DC53" s="417"/>
      <c r="DD53" s="417"/>
      <c r="DE53" s="417"/>
      <c r="DF53" s="417"/>
      <c r="DG53" s="417"/>
      <c r="DH53" s="417"/>
      <c r="DI53" s="417"/>
      <c r="DJ53" s="417"/>
      <c r="DK53" s="417"/>
      <c r="DL53" s="417"/>
      <c r="DM53" s="417"/>
      <c r="DN53" s="417"/>
    </row>
    <row r="54" spans="2:118" ht="10.5" customHeight="1"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6" t="s">
        <v>250</v>
      </c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17"/>
      <c r="AM54" s="417"/>
      <c r="AN54" s="417"/>
      <c r="AO54" s="417"/>
      <c r="AP54" s="417"/>
      <c r="AQ54" s="417"/>
      <c r="AR54" s="417"/>
      <c r="AS54" s="417"/>
      <c r="AT54" s="417"/>
      <c r="AU54" s="417"/>
      <c r="AV54" s="417"/>
      <c r="AW54" s="417"/>
      <c r="AX54" s="417"/>
      <c r="AY54" s="417"/>
      <c r="AZ54" s="417"/>
      <c r="BA54" s="417"/>
      <c r="BB54" s="417"/>
      <c r="BC54" s="417"/>
      <c r="BD54" s="417"/>
      <c r="BE54" s="417"/>
      <c r="BF54" s="417"/>
      <c r="BG54" s="417"/>
      <c r="BH54" s="417"/>
      <c r="BI54" s="417"/>
      <c r="BJ54" s="417"/>
      <c r="BK54" s="417"/>
      <c r="BL54" s="417"/>
      <c r="BM54" s="417"/>
      <c r="BN54" s="417"/>
      <c r="BO54" s="417"/>
      <c r="BP54" s="417"/>
      <c r="BQ54" s="417"/>
      <c r="BR54" s="417"/>
      <c r="BS54" s="417"/>
      <c r="BT54" s="417"/>
      <c r="BU54" s="417"/>
      <c r="BV54" s="417"/>
      <c r="BW54" s="417"/>
      <c r="BX54" s="417"/>
      <c r="BY54" s="417"/>
      <c r="BZ54" s="417"/>
      <c r="CA54" s="417"/>
      <c r="CB54" s="417"/>
      <c r="CC54" s="417"/>
      <c r="CD54" s="417"/>
      <c r="CE54" s="417"/>
      <c r="CF54" s="417"/>
      <c r="CG54" s="417"/>
      <c r="CH54" s="417"/>
      <c r="CI54" s="417"/>
      <c r="CJ54" s="417"/>
      <c r="CK54" s="417"/>
      <c r="CL54" s="417"/>
      <c r="CM54" s="417"/>
      <c r="CN54" s="417"/>
      <c r="CO54" s="417"/>
      <c r="CP54" s="417"/>
      <c r="CQ54" s="417"/>
      <c r="CR54" s="417"/>
      <c r="CS54" s="417"/>
      <c r="CT54" s="417"/>
      <c r="CU54" s="417"/>
      <c r="CV54" s="417"/>
      <c r="CW54" s="417"/>
      <c r="CX54" s="417"/>
      <c r="CY54" s="417"/>
      <c r="CZ54" s="417"/>
      <c r="DA54" s="417"/>
      <c r="DB54" s="417"/>
      <c r="DC54" s="417"/>
      <c r="DD54" s="417"/>
      <c r="DE54" s="417"/>
      <c r="DF54" s="417"/>
      <c r="DG54" s="417"/>
      <c r="DH54" s="417"/>
      <c r="DI54" s="417"/>
      <c r="DJ54" s="417"/>
      <c r="DK54" s="417"/>
      <c r="DL54" s="417"/>
      <c r="DM54" s="417"/>
      <c r="DN54" s="417"/>
    </row>
    <row r="55" spans="2:118" ht="21" customHeight="1"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20" t="s">
        <v>251</v>
      </c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0"/>
      <c r="CK55" s="420"/>
      <c r="CL55" s="420"/>
      <c r="CM55" s="420"/>
      <c r="CN55" s="420"/>
      <c r="CO55" s="420"/>
      <c r="CP55" s="420"/>
      <c r="CQ55" s="420"/>
      <c r="CR55" s="420"/>
      <c r="CS55" s="420"/>
      <c r="CT55" s="420"/>
      <c r="CU55" s="420"/>
      <c r="CV55" s="420"/>
      <c r="CW55" s="420"/>
      <c r="CX55" s="420"/>
      <c r="CY55" s="420"/>
      <c r="CZ55" s="420"/>
      <c r="DA55" s="420"/>
      <c r="DB55" s="420"/>
      <c r="DC55" s="420"/>
      <c r="DD55" s="420"/>
      <c r="DE55" s="420"/>
      <c r="DF55" s="420"/>
      <c r="DG55" s="420"/>
      <c r="DH55" s="420"/>
      <c r="DI55" s="420"/>
      <c r="DJ55" s="420"/>
      <c r="DK55" s="420"/>
      <c r="DL55" s="420"/>
      <c r="DM55" s="420"/>
      <c r="DN55" s="422"/>
    </row>
    <row r="56" spans="2:118" ht="10.5" customHeight="1"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0" t="s">
        <v>252</v>
      </c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0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0"/>
      <c r="CH56" s="420"/>
      <c r="CI56" s="420"/>
      <c r="CJ56" s="420"/>
      <c r="CK56" s="420"/>
      <c r="CL56" s="420"/>
      <c r="CM56" s="420"/>
      <c r="CN56" s="420"/>
      <c r="CO56" s="420"/>
      <c r="CP56" s="420"/>
      <c r="CQ56" s="420"/>
      <c r="CR56" s="420"/>
      <c r="CS56" s="420"/>
      <c r="CT56" s="420"/>
      <c r="CU56" s="420"/>
      <c r="CV56" s="420"/>
      <c r="CW56" s="420"/>
      <c r="CX56" s="420"/>
      <c r="CY56" s="420"/>
      <c r="CZ56" s="420"/>
      <c r="DA56" s="420"/>
      <c r="DB56" s="420"/>
      <c r="DC56" s="420"/>
      <c r="DD56" s="420"/>
      <c r="DE56" s="420"/>
      <c r="DF56" s="420"/>
      <c r="DG56" s="420"/>
      <c r="DH56" s="420"/>
      <c r="DI56" s="420"/>
      <c r="DJ56" s="420"/>
      <c r="DK56" s="420"/>
      <c r="DL56" s="420"/>
      <c r="DM56" s="420"/>
      <c r="DN56" s="420"/>
    </row>
    <row r="57" spans="2:118" ht="10.5" customHeight="1"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425" t="s">
        <v>253</v>
      </c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  <c r="BM57" s="425"/>
      <c r="BN57" s="425"/>
      <c r="BO57" s="425"/>
      <c r="BP57" s="425"/>
      <c r="BQ57" s="425"/>
      <c r="BR57" s="425"/>
      <c r="BS57" s="425"/>
      <c r="BT57" s="425"/>
      <c r="BU57" s="425"/>
      <c r="BV57" s="425"/>
      <c r="BW57" s="425"/>
      <c r="BX57" s="425"/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/>
      <c r="CR57" s="425"/>
      <c r="CS57" s="425"/>
      <c r="CT57" s="425"/>
      <c r="CU57" s="425"/>
      <c r="CV57" s="425"/>
      <c r="CW57" s="426"/>
      <c r="CX57" s="426"/>
      <c r="CY57" s="426"/>
      <c r="CZ57" s="426"/>
      <c r="DA57" s="426"/>
      <c r="DB57" s="426"/>
      <c r="DC57" s="426"/>
      <c r="DD57" s="426"/>
      <c r="DE57" s="426"/>
      <c r="DF57" s="426"/>
      <c r="DG57" s="426"/>
      <c r="DH57" s="426"/>
      <c r="DI57" s="426"/>
      <c r="DJ57" s="426"/>
      <c r="DK57" s="426"/>
      <c r="DL57" s="426"/>
      <c r="DM57" s="426"/>
      <c r="DN57" s="426"/>
    </row>
    <row r="58" spans="2:118" ht="10.5" customHeight="1"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0" t="s">
        <v>254</v>
      </c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0"/>
      <c r="CK58" s="420"/>
      <c r="CL58" s="420"/>
      <c r="CM58" s="420"/>
      <c r="CN58" s="420"/>
      <c r="CO58" s="420"/>
      <c r="CP58" s="420"/>
      <c r="CQ58" s="420"/>
      <c r="CR58" s="420"/>
      <c r="CS58" s="420"/>
      <c r="CT58" s="420"/>
      <c r="CU58" s="420"/>
      <c r="CV58" s="420"/>
      <c r="CW58" s="420"/>
      <c r="CX58" s="420"/>
      <c r="CY58" s="420"/>
      <c r="CZ58" s="420"/>
      <c r="DA58" s="420"/>
      <c r="DB58" s="420"/>
      <c r="DC58" s="420"/>
      <c r="DD58" s="421"/>
      <c r="DE58" s="421"/>
      <c r="DF58" s="421"/>
      <c r="DG58" s="421"/>
      <c r="DH58" s="421"/>
      <c r="DI58" s="421"/>
      <c r="DJ58" s="421"/>
      <c r="DK58" s="421"/>
      <c r="DL58" s="421"/>
      <c r="DM58" s="421"/>
      <c r="DN58" s="427"/>
    </row>
  </sheetData>
  <sheetProtection selectLockedCells="1" selectUnlockedCells="1"/>
  <mergeCells count="97">
    <mergeCell ref="E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R2:CT2"/>
    <mergeCell ref="CW2:DB2"/>
    <mergeCell ref="DC2:DE2"/>
    <mergeCell ref="DF2:DH2"/>
    <mergeCell ref="DI2:DK2"/>
    <mergeCell ref="AJ4:AL4"/>
    <mergeCell ref="AM4:AO4"/>
    <mergeCell ref="AP4:AR4"/>
    <mergeCell ref="AS4:AU4"/>
    <mergeCell ref="AV4:AX4"/>
    <mergeCell ref="B6:DN6"/>
    <mergeCell ref="B7:DN7"/>
    <mergeCell ref="B8:BD8"/>
    <mergeCell ref="BE8:BP8"/>
    <mergeCell ref="BQ8:DN8"/>
    <mergeCell ref="B9:BD9"/>
    <mergeCell ref="BE9:BP9"/>
    <mergeCell ref="BQ9:DN9"/>
    <mergeCell ref="C10:BD10"/>
    <mergeCell ref="BE10:BP10"/>
    <mergeCell ref="BQ10:DM10"/>
    <mergeCell ref="C11:BD11"/>
    <mergeCell ref="BE11:BP11"/>
    <mergeCell ref="BQ11:DM11"/>
    <mergeCell ref="C12:BD12"/>
    <mergeCell ref="BE12:BP12"/>
    <mergeCell ref="BQ12:DM12"/>
    <mergeCell ref="B14:DN14"/>
    <mergeCell ref="AD15:AT15"/>
    <mergeCell ref="BU15:CL15"/>
    <mergeCell ref="AD16:AT16"/>
    <mergeCell ref="BU16:CL16"/>
    <mergeCell ref="B18:DN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L44:BW44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5:K55"/>
    <mergeCell ref="L55:DM55"/>
    <mergeCell ref="B56:K56"/>
    <mergeCell ref="L56:DN56"/>
    <mergeCell ref="B57:K57"/>
    <mergeCell ref="B58:K58"/>
    <mergeCell ref="L58:DC58"/>
  </mergeCells>
  <printOptions/>
  <pageMargins left="0.5513888888888889" right="0.3541666666666667" top="0.39375" bottom="0.39375" header="0" footer="0.5118055555555555"/>
  <pageSetup fitToHeight="1" fitToWidth="1" horizontalDpi="300" verticalDpi="300" orientation="portrait" paperSize="9"/>
  <headerFooter alignWithMargins="0"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Ryabova_0001</dc:creator>
  <cp:keywords/>
  <dc:description/>
  <cp:lastModifiedBy/>
  <cp:lastPrinted>2012-07-06T06:59:49Z</cp:lastPrinted>
  <dcterms:created xsi:type="dcterms:W3CDTF">2012-02-10T10:05:34Z</dcterms:created>
  <dcterms:modified xsi:type="dcterms:W3CDTF">2012-09-03T12:46:54Z</dcterms:modified>
  <cp:category/>
  <cp:version/>
  <cp:contentType/>
  <cp:contentStatus/>
  <cp:revision>12</cp:revision>
</cp:coreProperties>
</file>