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5955" tabRatio="521" activeTab="0"/>
  </bookViews>
  <sheets>
    <sheet name="data" sheetId="1" r:id="rId1"/>
  </sheets>
  <externalReferences>
    <externalReference r:id="rId4"/>
  </externalReferences>
  <definedNames>
    <definedName name="absence_non_rémunerée" localSheetId="0">'data'!$69:$69</definedName>
    <definedName name="absence_non_rémunerée">#REF!</definedName>
    <definedName name="alloc_r_scol">'data'!$92:$92</definedName>
    <definedName name="alloc_rentrée_scolaire" localSheetId="0">'data'!$90:$90</definedName>
    <definedName name="alloc_rentrée_scolaire">#REF!</definedName>
    <definedName name="base_assedic_déplaf" localSheetId="0">'data'!$113:$113</definedName>
    <definedName name="base_assedic_ouvrière" localSheetId="0">'data'!$112:$112</definedName>
    <definedName name="base_assedic_surplaf" localSheetId="0">'data'!$115:$115</definedName>
    <definedName name="base_cnracl">#REF!</definedName>
    <definedName name="base_cnracl__ou">#REF!</definedName>
    <definedName name="base_exced_plaf">#REF!</definedName>
    <definedName name="base_griss_artiste" localSheetId="0">'data'!$110:$110</definedName>
    <definedName name="base_griss_cadre_a" localSheetId="0">'data'!$107:$107</definedName>
    <definedName name="base_griss_cadre_b" localSheetId="0">'data'!$108:$108</definedName>
    <definedName name="base_griss_non_cadre" localSheetId="0">'data'!$109:$109</definedName>
    <definedName name="base_ircantec_a" localSheetId="0">'data'!$105:$105</definedName>
    <definedName name="base_ircantec_a">#REF!</definedName>
    <definedName name="base_ircantec_b" localSheetId="0">'data'!$106:$106</definedName>
    <definedName name="base_ircantec_b">#REF!</definedName>
    <definedName name="base_RAFP">#REF!</definedName>
    <definedName name="base_RAFP__ou">#REF!</definedName>
    <definedName name="base_ss__ou" localSheetId="0">'data'!$98:$98</definedName>
    <definedName name="base_ss__ou">#REF!</definedName>
    <definedName name="base_ss_déplaf" localSheetId="0">'data'!$99:$99</definedName>
    <definedName name="base_ss_déplaf">#REF!</definedName>
    <definedName name="base_ss_plaf" localSheetId="0">'data'!$101:$101</definedName>
    <definedName name="base_ss_plaf">#REF!</definedName>
    <definedName name="bases_imposables" localSheetId="0">'data'!$93:$93</definedName>
    <definedName name="bases_imposables">#REF!</definedName>
    <definedName name="brut" localSheetId="0">'data'!$85:$85</definedName>
    <definedName name="brut">#REF!</definedName>
    <definedName name="critere2avtg">'[1]critères'!$G$4:$H$5</definedName>
    <definedName name="déduct_trait_indiciaire">#REF!</definedName>
    <definedName name="demi_traitement">#REF!</definedName>
    <definedName name="gvt">'[1]gvt 2009'!$A:$AC</definedName>
    <definedName name="indemn_non_imposable" localSheetId="0">'data'!$95:$95</definedName>
    <definedName name="indemn_non_imposable">#REF!</definedName>
    <definedName name="indemnité_formation">#REF!</definedName>
    <definedName name="indice_postes_vacants">#REF!</definedName>
    <definedName name="montant_prime_régime_cnracl">#REF!</definedName>
    <definedName name="montant_prime_régime_général" localSheetId="0">'data'!$28:$28</definedName>
    <definedName name="montant_prime_régime_général">#REF!</definedName>
    <definedName name="nbi">#REF!</definedName>
    <definedName name="points_indemn_formation" localSheetId="0">'data'!$50:$50</definedName>
    <definedName name="points_indemn_formation">#REF!</definedName>
    <definedName name="points_nbi">#REF!</definedName>
    <definedName name="points_rappel" localSheetId="0">'data'!$47:$47</definedName>
    <definedName name="points_rappel">#REF!</definedName>
    <definedName name="points_régul" localSheetId="0">'data'!$48:$48</definedName>
    <definedName name="points_régul">#REF!</definedName>
    <definedName name="points_rémun_forfait" localSheetId="0">'data'!$49:$49</definedName>
    <definedName name="points_rémun_forfait">#REF!</definedName>
    <definedName name="prime_de_mariage" localSheetId="0">'data'!$91:$91</definedName>
    <definedName name="prime_de_mariage">#REF!</definedName>
    <definedName name="régime_indemnitaire">#REF!</definedName>
    <definedName name="ss_autonomie">'data'!$105:$105</definedName>
    <definedName name="supplément_familial" localSheetId="0">'data'!$63:$63</definedName>
    <definedName name="supplément_familial">#REF!</definedName>
    <definedName name="taux_af" localSheetId="0">'data'!$11:$11</definedName>
    <definedName name="taux_af">#REF!</definedName>
    <definedName name="taux_agrr" localSheetId="0">'data'!$19:$19</definedName>
    <definedName name="taux_assedic_déplaf" localSheetId="0">'data'!$21:$21</definedName>
    <definedName name="taux_assedic_ouvrier" localSheetId="0">'data'!$20:$20</definedName>
    <definedName name="taux_assedic_surplaf" localSheetId="0">'data'!$22:$22</definedName>
    <definedName name="taux_at" localSheetId="0">'data'!$10:$10</definedName>
    <definedName name="taux_at">#REF!</definedName>
    <definedName name="taux_atiacl">#REF!</definedName>
    <definedName name="taux_cnfpt" localSheetId="0">'data'!$2:$2</definedName>
    <definedName name="taux_cnfpt">#REF!</definedName>
    <definedName name="taux_cnracl">#REF!</definedName>
    <definedName name="taux_demi_traitement" localSheetId="0">'data'!$53:$53</definedName>
    <definedName name="taux_demi_traitement">#REF!</definedName>
    <definedName name="taux_fccpa">#REF!</definedName>
    <definedName name="taux_fnal" localSheetId="0">'data'!$3:$3</definedName>
    <definedName name="taux_fnal">#REF!</definedName>
    <definedName name="taux_fnal_deplaf">#REF!</definedName>
    <definedName name="taux_fnal_exced_deplaf">#REF!</definedName>
    <definedName name="taux_fnal_suppl">#REF!</definedName>
    <definedName name="taux_griss_artiste" localSheetId="0">'data'!$18:$18</definedName>
    <definedName name="taux_griss_cadre_a" localSheetId="0">'data'!$14:$14</definedName>
    <definedName name="taux_griss_cadre_b" localSheetId="0">'data'!$15:$15</definedName>
    <definedName name="taux_griss_cadre_décès_a_b" localSheetId="0">'data'!$16:$16</definedName>
    <definedName name="taux_griss_non_cadre" localSheetId="0">'data'!$17:$17</definedName>
    <definedName name="taux_heures_suppl" localSheetId="0">'data'!$54:$54</definedName>
    <definedName name="taux_heures_suppl">#REF!</definedName>
    <definedName name="taux_indemn_diverses" localSheetId="0">'data'!$56:$56</definedName>
    <definedName name="taux_indemn_diverses">#REF!</definedName>
    <definedName name="taux_indemn_résidence" localSheetId="0">'data'!$51:$51</definedName>
    <definedName name="taux_indemn_résidence">#REF!</definedName>
    <definedName name="taux_ircantec_a" localSheetId="0">'data'!$12:$12</definedName>
    <definedName name="taux_ircantec_a">#REF!</definedName>
    <definedName name="taux_ircantec_b" localSheetId="0">'data'!$13:$13</definedName>
    <definedName name="taux_ircantec_b">#REF!</definedName>
    <definedName name="taux_RAFP">#REF!</definedName>
    <definedName name="taux_régime_indemn">#REF!</definedName>
    <definedName name="taux_régime_indemnitaire">#REF!</definedName>
    <definedName name="taux_ss_autonomie">#REF!</definedName>
    <definedName name="taux_ss_maladie_déplaf" localSheetId="0">'data'!$6:$6</definedName>
    <definedName name="taux_ss_maladie_déplaf">#REF!</definedName>
    <definedName name="taux_ss_vieillesse_déplaf" localSheetId="0">'data'!$9:$9</definedName>
    <definedName name="taux_ss_vieillesse_déplaf">#REF!</definedName>
    <definedName name="taux_ss_vieillesse_plaf" localSheetId="0">'data'!$8:$8</definedName>
    <definedName name="taux_ss_vieillesse_plaf">#REF!</definedName>
    <definedName name="taux_suppl_familial" localSheetId="0">'data'!$52:$52</definedName>
    <definedName name="taux_suppl_familial">#REF!</definedName>
    <definedName name="taux_vt" localSheetId="0">'data'!$5:$5</definedName>
    <definedName name="taux_vt">#REF!</definedName>
    <definedName name="total_points" localSheetId="0">'data'!$46:$46</definedName>
    <definedName name="total_points">#REF!</definedName>
    <definedName name="total_trait_indiciaire" localSheetId="0">'data'!$61:$61</definedName>
    <definedName name="total_trait_indiciaire">#REF!</definedName>
    <definedName name="traitement_indiciaire" localSheetId="0">'data'!$58:$58</definedName>
    <definedName name="traitement_indiciaire">#REF!</definedName>
    <definedName name="valeur_du_point" localSheetId="0">'data'!$1:$1</definedName>
    <definedName name="valeur_du_point">#REF!</definedName>
    <definedName name="validations_cnracl_patronales">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"/>
    <numFmt numFmtId="173" formatCode="#,##0.0"/>
    <numFmt numFmtId="174" formatCode="0.0%"/>
    <numFmt numFmtId="175" formatCode="00000"/>
    <numFmt numFmtId="176" formatCode="00"/>
    <numFmt numFmtId="177" formatCode="00.00"/>
    <numFmt numFmtId="178" formatCode="dd/mm/yyyy"/>
    <numFmt numFmtId="179" formatCode="#,##0.000"/>
    <numFmt numFmtId="180" formatCode="#,##0.0000"/>
    <numFmt numFmtId="181" formatCode="h:mm"/>
    <numFmt numFmtId="182" formatCode="d/m"/>
    <numFmt numFmtId="183" formatCode="#,##0&quot;€&quot;"/>
    <numFmt numFmtId="184" formatCode="0.0"/>
    <numFmt numFmtId="185" formatCode="0.000%"/>
    <numFmt numFmtId="186" formatCode="0.0000%"/>
    <numFmt numFmtId="187" formatCode="#,##0\ &quot;€&quot;"/>
    <numFmt numFmtId="188" formatCode="_-* #,##0.0\ _F_-;\-* #,##0.0\ _F_-;_-* &quot;-&quot;??\ _F_-;_-@_-"/>
    <numFmt numFmtId="189" formatCode="_-* #,##0\ _F_-;\-* #,##0\ _F_-;_-* &quot;-&quot;??\ _F_-;_-@_-"/>
    <numFmt numFmtId="190" formatCode="0.000"/>
    <numFmt numFmtId="191" formatCode="0.0000"/>
    <numFmt numFmtId="192" formatCode="#,##0.00000"/>
    <numFmt numFmtId="193" formatCode="0.00000"/>
    <numFmt numFmtId="194" formatCode="_-* #,##0.000\ _€_-;\-* #,##0.000\ _€_-;_-* &quot;-&quot;??\ _€_-;_-@_-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#,##0_ ;[Red]\-#,##0\ "/>
    <numFmt numFmtId="199" formatCode="mmm\-yyyy"/>
    <numFmt numFmtId="200" formatCode="d/mmm"/>
    <numFmt numFmtId="201" formatCode="#,##0\ _€"/>
    <numFmt numFmtId="202" formatCode="#,##0\ _F"/>
    <numFmt numFmtId="203" formatCode="[$€-2]\ #,##0"/>
    <numFmt numFmtId="204" formatCode="#,##0\ [$€-1]"/>
    <numFmt numFmtId="205" formatCode="#,##0\ [$€-1];[Red]\-#,##0\ [$€-1]"/>
    <numFmt numFmtId="206" formatCode="[$-40C]dddd\ d\ mmmm\ yyyy"/>
    <numFmt numFmtId="207" formatCode="#,##0.0\ _€;[Red]\-#,##0.0\ _€"/>
    <numFmt numFmtId="208" formatCode="mmm"/>
    <numFmt numFmtId="209" formatCode="_-* #,##0.0\ &quot;€&quot;_-;\-* #,##0.0\ &quot;€&quot;_-;_-* &quot;-&quot;??\ &quot;€&quot;_-;_-@_-"/>
    <numFmt numFmtId="210" formatCode="_-* #,##0\ &quot;€&quot;_-;\-* #,##0\ &quot;€&quot;_-;_-* &quot;-&quot;??\ &quot;€&quot;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Helv"/>
      <family val="0"/>
    </font>
    <font>
      <sz val="9"/>
      <color indexed="10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u val="single"/>
      <sz val="7.5"/>
      <color indexed="36"/>
      <name val="Arial"/>
      <family val="0"/>
    </font>
    <font>
      <sz val="9"/>
      <color indexed="50"/>
      <name val="Arial"/>
      <family val="2"/>
    </font>
    <font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91" fontId="9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0" fontId="4" fillId="0" borderId="0" xfId="21" applyNumberFormat="1" applyFont="1" applyFill="1" applyAlignment="1">
      <alignment/>
    </xf>
    <xf numFmtId="10" fontId="10" fillId="0" borderId="0" xfId="0" applyNumberFormat="1" applyFont="1" applyAlignment="1">
      <alignment/>
    </xf>
    <xf numFmtId="0" fontId="0" fillId="0" borderId="0" xfId="0" applyAlignment="1" quotePrefix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/>
    </xf>
    <xf numFmtId="10" fontId="4" fillId="0" borderId="0" xfId="21" applyNumberFormat="1" applyFont="1" applyAlignment="1">
      <alignment horizontal="center"/>
    </xf>
    <xf numFmtId="10" fontId="4" fillId="0" borderId="0" xfId="21" applyNumberFormat="1" applyFont="1" applyFill="1" applyAlignment="1">
      <alignment horizontal="center"/>
    </xf>
    <xf numFmtId="0" fontId="13" fillId="0" borderId="0" xfId="0" applyFont="1" applyAlignment="1">
      <alignment/>
    </xf>
    <xf numFmtId="10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SSE_SAL_FRAIS\MASSE_SALARIALE\Budget2009\GVT2009\av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ères"/>
      <sheetName val="gvt récap"/>
      <sheetName val="gvt 2009"/>
      <sheetName val="contractuel"/>
      <sheetName val="TC prévision"/>
      <sheetName val="gppaye067"/>
      <sheetName val="prév avtechelon2009"/>
      <sheetName val="gppaye039"/>
      <sheetName val="titu gppaye040_1"/>
      <sheetName val="Feuil1"/>
      <sheetName val="CAP 12 MAI"/>
      <sheetName val="CAP 12 juin"/>
      <sheetName val="Feuil2"/>
      <sheetName val="CAP 13 oct"/>
      <sheetName val="PREV TITU"/>
    </sheetNames>
    <sheetDataSet>
      <sheetData sheetId="0">
        <row r="4">
          <cell r="G4" t="str">
            <v>budget</v>
          </cell>
          <cell r="H4" t="str">
            <v>type</v>
          </cell>
        </row>
        <row r="5">
          <cell r="G5">
            <v>6002</v>
          </cell>
          <cell r="H5" t="str">
            <v>avt grade</v>
          </cell>
        </row>
      </sheetData>
      <sheetData sheetId="2">
        <row r="1">
          <cell r="A1" t="str">
            <v>Budget</v>
          </cell>
          <cell r="B1" t="str">
            <v>type</v>
          </cell>
          <cell r="C1" t="str">
            <v>Num. agent</v>
          </cell>
          <cell r="D1" t="str">
            <v>Nom - Prénom de l'agent</v>
          </cell>
          <cell r="E1" t="str">
            <v>prénom</v>
          </cell>
          <cell r="F1" t="str">
            <v>Grade agent</v>
          </cell>
          <cell r="G1" t="str">
            <v>libellé grade</v>
          </cell>
          <cell r="H1" t="str">
            <v>Echelon</v>
          </cell>
          <cell r="I1" t="str">
            <v>Quotité</v>
          </cell>
          <cell r="J1" t="str">
            <v>Catégorie statutaire</v>
          </cell>
          <cell r="K1" t="str">
            <v>Qualité statutaire</v>
          </cell>
          <cell r="L1" t="str">
            <v>Direction </v>
          </cell>
          <cell r="M1" t="str">
            <v>Date début carrière </v>
          </cell>
          <cell r="N1" t="str">
            <v>IM nouveau</v>
          </cell>
          <cell r="O1" t="str">
            <v>Type d'arrêté </v>
          </cell>
          <cell r="P1" t="str">
            <v>im ancien</v>
          </cell>
          <cell r="Q1" t="str">
            <v>janvier</v>
          </cell>
          <cell r="R1" t="str">
            <v>février</v>
          </cell>
          <cell r="S1" t="str">
            <v>mars</v>
          </cell>
          <cell r="T1" t="str">
            <v>avril</v>
          </cell>
          <cell r="U1" t="str">
            <v>mai</v>
          </cell>
          <cell r="V1" t="str">
            <v>juin</v>
          </cell>
          <cell r="W1" t="str">
            <v>juillet</v>
          </cell>
          <cell r="X1" t="str">
            <v>août</v>
          </cell>
          <cell r="Y1" t="str">
            <v>septembre</v>
          </cell>
          <cell r="Z1" t="str">
            <v>octobre</v>
          </cell>
          <cell r="AA1" t="str">
            <v>novembre</v>
          </cell>
          <cell r="AB1" t="str">
            <v>décembre</v>
          </cell>
          <cell r="AC1" t="str">
            <v>TOTAL</v>
          </cell>
        </row>
        <row r="2">
          <cell r="A2">
            <v>6000</v>
          </cell>
          <cell r="B2" t="str">
            <v>avt échelon</v>
          </cell>
          <cell r="C2">
            <v>4</v>
          </cell>
          <cell r="D2" t="str">
            <v>BEAUNIS</v>
          </cell>
          <cell r="E2" t="str">
            <v>Gisele</v>
          </cell>
          <cell r="F2">
            <v>147000</v>
          </cell>
          <cell r="G2" t="str">
            <v>ATTACHE PRINCIPAL</v>
          </cell>
          <cell r="H2">
            <v>7</v>
          </cell>
          <cell r="I2">
            <v>70</v>
          </cell>
          <cell r="J2" t="str">
            <v>A</v>
          </cell>
          <cell r="K2" t="str">
            <v>T Titulaire</v>
          </cell>
          <cell r="L2" t="str">
            <v>HB  DIRECTION HABITAT, SOLIDARITES</v>
          </cell>
          <cell r="M2">
            <v>39814</v>
          </cell>
          <cell r="N2">
            <v>673</v>
          </cell>
          <cell r="O2" t="str">
            <v>AVANCEMENT D'ECHELON MAXIMUM</v>
          </cell>
          <cell r="P2">
            <v>626</v>
          </cell>
          <cell r="Q2">
            <v>33</v>
          </cell>
          <cell r="R2">
            <v>33</v>
          </cell>
          <cell r="S2">
            <v>33</v>
          </cell>
          <cell r="T2">
            <v>33</v>
          </cell>
          <cell r="U2">
            <v>33</v>
          </cell>
          <cell r="V2">
            <v>33</v>
          </cell>
          <cell r="W2">
            <v>33</v>
          </cell>
          <cell r="X2">
            <v>33</v>
          </cell>
          <cell r="Y2">
            <v>33</v>
          </cell>
          <cell r="Z2">
            <v>33</v>
          </cell>
          <cell r="AA2">
            <v>33</v>
          </cell>
          <cell r="AB2">
            <v>33</v>
          </cell>
          <cell r="AC2">
            <v>396</v>
          </cell>
        </row>
        <row r="3">
          <cell r="A3">
            <v>6000</v>
          </cell>
          <cell r="B3" t="str">
            <v>avt grade</v>
          </cell>
          <cell r="C3">
            <v>4</v>
          </cell>
          <cell r="D3" t="str">
            <v>BEAUNIS</v>
          </cell>
          <cell r="E3" t="str">
            <v>Gisele</v>
          </cell>
          <cell r="F3">
            <v>147000</v>
          </cell>
          <cell r="G3" t="str">
            <v>ATTACHE PRINCIPAL</v>
          </cell>
          <cell r="H3">
            <v>6</v>
          </cell>
          <cell r="I3">
            <v>70</v>
          </cell>
          <cell r="J3" t="str">
            <v>A</v>
          </cell>
          <cell r="K3" t="str">
            <v>T Titulaire</v>
          </cell>
          <cell r="L3" t="str">
            <v>HB  DIRECTION HABITAT, SOLIDARITES</v>
          </cell>
          <cell r="M3">
            <v>39814</v>
          </cell>
          <cell r="N3">
            <v>626</v>
          </cell>
          <cell r="O3" t="str">
            <v>AVANCEMENT DE GRADE CAP 2009</v>
          </cell>
          <cell r="P3">
            <v>626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>
            <v>6000</v>
          </cell>
          <cell r="B4" t="str">
            <v>avt échelon</v>
          </cell>
          <cell r="C4">
            <v>15</v>
          </cell>
          <cell r="D4" t="str">
            <v>AUDRAIN</v>
          </cell>
          <cell r="E4" t="str">
            <v>Brigitte</v>
          </cell>
          <cell r="F4">
            <v>312000</v>
          </cell>
          <cell r="G4" t="str">
            <v>ADJOINT ADM PRINC 1ERE CL</v>
          </cell>
          <cell r="H4">
            <v>6</v>
          </cell>
          <cell r="I4">
            <v>85.71</v>
          </cell>
          <cell r="J4" t="str">
            <v>C</v>
          </cell>
          <cell r="K4" t="str">
            <v>T Titulaire</v>
          </cell>
          <cell r="L4" t="str">
            <v>CG  DIRECTION  SUPPORTS LOGISTIQUE</v>
          </cell>
          <cell r="M4">
            <v>40118</v>
          </cell>
          <cell r="N4">
            <v>416</v>
          </cell>
          <cell r="O4" t="str">
            <v>AVANCEMENT D'ECHELON MINIMUM</v>
          </cell>
          <cell r="P4">
            <v>394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19</v>
          </cell>
          <cell r="AB4">
            <v>19</v>
          </cell>
          <cell r="AC4">
            <v>38</v>
          </cell>
        </row>
        <row r="5">
          <cell r="A5">
            <v>6002</v>
          </cell>
          <cell r="B5" t="str">
            <v>avt échelon</v>
          </cell>
          <cell r="C5">
            <v>23</v>
          </cell>
          <cell r="D5" t="str">
            <v>LE RUDULIER</v>
          </cell>
          <cell r="E5" t="str">
            <v>Therese</v>
          </cell>
          <cell r="F5">
            <v>147000</v>
          </cell>
          <cell r="G5" t="str">
            <v>ATTACHE</v>
          </cell>
          <cell r="H5">
            <v>12</v>
          </cell>
          <cell r="I5">
            <v>100</v>
          </cell>
          <cell r="J5" t="str">
            <v>A</v>
          </cell>
          <cell r="K5" t="str">
            <v>T Titulaire</v>
          </cell>
          <cell r="L5" t="str">
            <v>JE  DIRECTION DE L ASSAINISSEMENT</v>
          </cell>
          <cell r="M5">
            <v>40163</v>
          </cell>
          <cell r="N5">
            <v>658</v>
          </cell>
          <cell r="O5" t="str">
            <v>AVANCEMENT D'ECHELON MINIMUM</v>
          </cell>
          <cell r="P5">
            <v>626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15</v>
          </cell>
          <cell r="AC5">
            <v>15</v>
          </cell>
        </row>
        <row r="6">
          <cell r="A6">
            <v>6000</v>
          </cell>
          <cell r="B6" t="str">
            <v>avt échelon</v>
          </cell>
          <cell r="C6">
            <v>35</v>
          </cell>
          <cell r="D6" t="str">
            <v>VITRE</v>
          </cell>
          <cell r="E6" t="str">
            <v>Gabriel</v>
          </cell>
          <cell r="F6">
            <v>146000</v>
          </cell>
          <cell r="G6" t="str">
            <v>ATTACHE PRINCIPAL</v>
          </cell>
          <cell r="H6">
            <v>10</v>
          </cell>
          <cell r="I6">
            <v>100</v>
          </cell>
          <cell r="J6" t="str">
            <v>A</v>
          </cell>
          <cell r="K6" t="str">
            <v>T Titulaire</v>
          </cell>
          <cell r="L6" t="str">
            <v>AE  CONSEIL DE DEVELOPPEMENT</v>
          </cell>
          <cell r="M6">
            <v>39873</v>
          </cell>
          <cell r="N6">
            <v>783</v>
          </cell>
          <cell r="O6" t="str">
            <v>AVANCEMENT D'ECHELON MINIMUM</v>
          </cell>
          <cell r="P6">
            <v>746</v>
          </cell>
          <cell r="Q6">
            <v>0</v>
          </cell>
          <cell r="R6">
            <v>0</v>
          </cell>
          <cell r="S6">
            <v>37</v>
          </cell>
          <cell r="T6">
            <v>37</v>
          </cell>
          <cell r="U6">
            <v>37</v>
          </cell>
          <cell r="V6">
            <v>37</v>
          </cell>
          <cell r="W6">
            <v>37</v>
          </cell>
          <cell r="X6">
            <v>37</v>
          </cell>
          <cell r="Y6">
            <v>37</v>
          </cell>
          <cell r="Z6">
            <v>37</v>
          </cell>
          <cell r="AA6">
            <v>37</v>
          </cell>
          <cell r="AB6">
            <v>37</v>
          </cell>
          <cell r="AC6">
            <v>370</v>
          </cell>
        </row>
        <row r="7">
          <cell r="A7">
            <v>6000</v>
          </cell>
          <cell r="B7" t="str">
            <v>avt échelon</v>
          </cell>
          <cell r="C7">
            <v>59</v>
          </cell>
          <cell r="D7" t="str">
            <v>AUBRY</v>
          </cell>
          <cell r="E7" t="str">
            <v>Marie-Rose</v>
          </cell>
          <cell r="F7">
            <v>206000</v>
          </cell>
          <cell r="G7" t="str">
            <v>TECHNICIEN SUPERIEUR PRINCIPAL</v>
          </cell>
          <cell r="H7">
            <v>5</v>
          </cell>
          <cell r="I7">
            <v>85.71</v>
          </cell>
          <cell r="J7" t="str">
            <v>B</v>
          </cell>
          <cell r="K7" t="str">
            <v>T Titulaire</v>
          </cell>
          <cell r="L7" t="str">
            <v>BD  DELEGATION SYSTEMES INFORMATIO</v>
          </cell>
          <cell r="M7">
            <v>39857</v>
          </cell>
          <cell r="N7">
            <v>430</v>
          </cell>
          <cell r="O7" t="str">
            <v>AVANCEMENT D'ECHELON MINIMUM</v>
          </cell>
          <cell r="P7">
            <v>411</v>
          </cell>
          <cell r="Q7">
            <v>0</v>
          </cell>
          <cell r="R7">
            <v>9</v>
          </cell>
          <cell r="S7">
            <v>16</v>
          </cell>
          <cell r="T7">
            <v>16</v>
          </cell>
          <cell r="U7">
            <v>16</v>
          </cell>
          <cell r="V7">
            <v>16</v>
          </cell>
          <cell r="W7">
            <v>16</v>
          </cell>
          <cell r="X7">
            <v>16</v>
          </cell>
          <cell r="Y7">
            <v>16</v>
          </cell>
          <cell r="Z7">
            <v>16</v>
          </cell>
          <cell r="AA7">
            <v>16</v>
          </cell>
          <cell r="AB7">
            <v>16</v>
          </cell>
          <cell r="AC7">
            <v>169</v>
          </cell>
        </row>
        <row r="8">
          <cell r="A8">
            <v>6000</v>
          </cell>
          <cell r="B8" t="str">
            <v>promotion interne</v>
          </cell>
          <cell r="C8">
            <v>59</v>
          </cell>
          <cell r="D8" t="str">
            <v>AUBRY</v>
          </cell>
          <cell r="E8" t="str">
            <v>Marie-Rose</v>
          </cell>
          <cell r="F8">
            <v>204000</v>
          </cell>
          <cell r="G8" t="str">
            <v>TECHNICIEN SUPERIEUR PRINCIPAL</v>
          </cell>
          <cell r="H8">
            <v>4</v>
          </cell>
          <cell r="I8">
            <v>85.71</v>
          </cell>
          <cell r="J8" t="str">
            <v>B</v>
          </cell>
          <cell r="K8" t="str">
            <v>T Titulaire</v>
          </cell>
          <cell r="L8" t="str">
            <v>BD  DELEGATION SYSTEMES INFORMATIO</v>
          </cell>
          <cell r="M8">
            <v>39814</v>
          </cell>
          <cell r="N8">
            <v>411</v>
          </cell>
          <cell r="O8" t="str">
            <v>AVANCEMENT DE GRADE CAP 2009</v>
          </cell>
          <cell r="P8">
            <v>395</v>
          </cell>
          <cell r="Q8">
            <v>14</v>
          </cell>
          <cell r="R8">
            <v>14</v>
          </cell>
          <cell r="S8">
            <v>14</v>
          </cell>
          <cell r="T8">
            <v>14</v>
          </cell>
          <cell r="U8">
            <v>14</v>
          </cell>
          <cell r="V8">
            <v>14</v>
          </cell>
          <cell r="W8">
            <v>14</v>
          </cell>
          <cell r="X8">
            <v>14</v>
          </cell>
          <cell r="Y8">
            <v>14</v>
          </cell>
          <cell r="Z8">
            <v>14</v>
          </cell>
          <cell r="AA8">
            <v>14</v>
          </cell>
          <cell r="AB8">
            <v>14</v>
          </cell>
          <cell r="AC8">
            <v>168</v>
          </cell>
        </row>
        <row r="9">
          <cell r="A9">
            <v>6000</v>
          </cell>
          <cell r="B9" t="str">
            <v>avt échelon</v>
          </cell>
          <cell r="C9">
            <v>60</v>
          </cell>
          <cell r="D9" t="str">
            <v>MARTIN</v>
          </cell>
          <cell r="E9" t="str">
            <v>Yvonne</v>
          </cell>
          <cell r="F9">
            <v>206000</v>
          </cell>
          <cell r="G9" t="str">
            <v>TECHNICIEN SUPERIEUR PRINCIPAL</v>
          </cell>
          <cell r="H9">
            <v>5</v>
          </cell>
          <cell r="I9">
            <v>100</v>
          </cell>
          <cell r="J9" t="str">
            <v>B</v>
          </cell>
          <cell r="K9" t="str">
            <v>T Titulaire</v>
          </cell>
          <cell r="L9" t="str">
            <v>BD  DELEGATION SYSTEMES INFORMATIO</v>
          </cell>
          <cell r="M9">
            <v>39857</v>
          </cell>
          <cell r="N9">
            <v>430</v>
          </cell>
          <cell r="O9" t="str">
            <v>AVANCEMENT D'ECHELON MINIMUM</v>
          </cell>
          <cell r="P9">
            <v>411</v>
          </cell>
          <cell r="Q9">
            <v>0</v>
          </cell>
          <cell r="R9">
            <v>11</v>
          </cell>
          <cell r="S9">
            <v>19</v>
          </cell>
          <cell r="T9">
            <v>19</v>
          </cell>
          <cell r="U9">
            <v>19</v>
          </cell>
          <cell r="V9">
            <v>19</v>
          </cell>
          <cell r="W9">
            <v>19</v>
          </cell>
          <cell r="X9">
            <v>19</v>
          </cell>
          <cell r="Y9">
            <v>19</v>
          </cell>
          <cell r="Z9">
            <v>19</v>
          </cell>
          <cell r="AA9">
            <v>19</v>
          </cell>
          <cell r="AB9">
            <v>19</v>
          </cell>
          <cell r="AC9">
            <v>201</v>
          </cell>
        </row>
        <row r="10">
          <cell r="A10">
            <v>6000</v>
          </cell>
          <cell r="B10" t="str">
            <v>promotion interne</v>
          </cell>
          <cell r="C10">
            <v>60</v>
          </cell>
          <cell r="D10" t="str">
            <v>MARTIN</v>
          </cell>
          <cell r="E10" t="str">
            <v>Yvonne</v>
          </cell>
          <cell r="F10">
            <v>204000</v>
          </cell>
          <cell r="G10" t="str">
            <v>TECHNICIEN SUPERIEUR PRINCIPAL</v>
          </cell>
          <cell r="H10">
            <v>4</v>
          </cell>
          <cell r="I10">
            <v>100</v>
          </cell>
          <cell r="J10" t="str">
            <v>B</v>
          </cell>
          <cell r="K10" t="str">
            <v>T Titulaire</v>
          </cell>
          <cell r="L10" t="str">
            <v>BD  DELEGATION SYSTEMES INFORMATIO</v>
          </cell>
          <cell r="M10">
            <v>39814</v>
          </cell>
          <cell r="N10">
            <v>411</v>
          </cell>
          <cell r="O10" t="str">
            <v>AVANCEMENT DE GRADE CAP 2009</v>
          </cell>
          <cell r="P10">
            <v>395</v>
          </cell>
          <cell r="Q10">
            <v>16</v>
          </cell>
          <cell r="R10">
            <v>16</v>
          </cell>
          <cell r="S10">
            <v>16</v>
          </cell>
          <cell r="T10">
            <v>16</v>
          </cell>
          <cell r="U10">
            <v>16</v>
          </cell>
          <cell r="V10">
            <v>16</v>
          </cell>
          <cell r="W10">
            <v>16</v>
          </cell>
          <cell r="X10">
            <v>16</v>
          </cell>
          <cell r="Y10">
            <v>16</v>
          </cell>
          <cell r="Z10">
            <v>16</v>
          </cell>
          <cell r="AA10">
            <v>16</v>
          </cell>
          <cell r="AB10">
            <v>16</v>
          </cell>
          <cell r="AC10">
            <v>192</v>
          </cell>
        </row>
        <row r="11">
          <cell r="A11">
            <v>6000</v>
          </cell>
          <cell r="B11" t="str">
            <v>avt échelon</v>
          </cell>
          <cell r="C11">
            <v>95</v>
          </cell>
          <cell r="D11" t="str">
            <v>DENIGOT</v>
          </cell>
          <cell r="E11" t="str">
            <v>Francoise</v>
          </cell>
          <cell r="F11">
            <v>134000</v>
          </cell>
          <cell r="G11" t="str">
            <v>DIRECTEUR TERRITORIAL</v>
          </cell>
          <cell r="H11">
            <v>5</v>
          </cell>
          <cell r="I11">
            <v>100</v>
          </cell>
          <cell r="J11" t="str">
            <v>A</v>
          </cell>
          <cell r="K11" t="str">
            <v>T Titulaire</v>
          </cell>
          <cell r="L11" t="str">
            <v>CE  DIRECTION JURIDIQUE</v>
          </cell>
          <cell r="M11">
            <v>39965</v>
          </cell>
          <cell r="N11">
            <v>719</v>
          </cell>
          <cell r="O11" t="str">
            <v>AVANCEMENT D'ECHELON MINIMUM</v>
          </cell>
          <cell r="P11">
            <v>680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39</v>
          </cell>
          <cell r="W11">
            <v>39</v>
          </cell>
          <cell r="X11">
            <v>39</v>
          </cell>
          <cell r="Y11">
            <v>39</v>
          </cell>
          <cell r="Z11">
            <v>39</v>
          </cell>
          <cell r="AA11">
            <v>39</v>
          </cell>
          <cell r="AB11">
            <v>39</v>
          </cell>
          <cell r="AC11">
            <v>273</v>
          </cell>
        </row>
        <row r="12">
          <cell r="A12">
            <v>6000</v>
          </cell>
          <cell r="B12" t="str">
            <v>avt échelon</v>
          </cell>
          <cell r="C12">
            <v>111</v>
          </cell>
          <cell r="D12" t="str">
            <v>MARCAIS</v>
          </cell>
          <cell r="E12" t="str">
            <v>Odile</v>
          </cell>
          <cell r="F12">
            <v>231000</v>
          </cell>
          <cell r="G12" t="str">
            <v>REDACTEUR CHEF</v>
          </cell>
          <cell r="H12">
            <v>7</v>
          </cell>
          <cell r="I12">
            <v>100</v>
          </cell>
          <cell r="J12" t="str">
            <v>B</v>
          </cell>
          <cell r="K12" t="str">
            <v>T Titulaire</v>
          </cell>
          <cell r="L12" t="str">
            <v>HA  DGDU, DIR. GENERALE ADJOINTE</v>
          </cell>
          <cell r="M12">
            <v>39954</v>
          </cell>
          <cell r="N12">
            <v>514</v>
          </cell>
          <cell r="O12" t="str">
            <v>AVANCEMENT D'ECHELON MINIMUM</v>
          </cell>
          <cell r="P12">
            <v>490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7</v>
          </cell>
          <cell r="V12">
            <v>24</v>
          </cell>
          <cell r="W12">
            <v>24</v>
          </cell>
          <cell r="X12">
            <v>24</v>
          </cell>
          <cell r="Y12">
            <v>24</v>
          </cell>
          <cell r="Z12">
            <v>24</v>
          </cell>
          <cell r="AA12">
            <v>24</v>
          </cell>
          <cell r="AB12">
            <v>24</v>
          </cell>
          <cell r="AC12">
            <v>175</v>
          </cell>
        </row>
        <row r="13">
          <cell r="A13">
            <v>6000</v>
          </cell>
          <cell r="B13" t="str">
            <v>avt échelon</v>
          </cell>
          <cell r="C13">
            <v>115</v>
          </cell>
          <cell r="D13" t="str">
            <v>ROUX</v>
          </cell>
          <cell r="E13" t="str">
            <v>Catherine</v>
          </cell>
          <cell r="F13">
            <v>370000</v>
          </cell>
          <cell r="G13" t="str">
            <v>ADJOINT ADMINISTRATIF 1ERE CL</v>
          </cell>
          <cell r="H13">
            <v>10</v>
          </cell>
          <cell r="I13">
            <v>100</v>
          </cell>
          <cell r="J13" t="str">
            <v>C</v>
          </cell>
          <cell r="K13" t="str">
            <v>T Titulaire</v>
          </cell>
          <cell r="L13" t="str">
            <v>HA  DGDU, DIR. GENERALE ADJOINTE</v>
          </cell>
          <cell r="M13">
            <v>39995</v>
          </cell>
          <cell r="N13">
            <v>356</v>
          </cell>
          <cell r="O13" t="str">
            <v>AVANCEMENT D'ECHELON MINIMUM</v>
          </cell>
          <cell r="P13">
            <v>345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11</v>
          </cell>
          <cell r="X13">
            <v>11</v>
          </cell>
          <cell r="Y13">
            <v>11</v>
          </cell>
          <cell r="Z13">
            <v>11</v>
          </cell>
          <cell r="AA13">
            <v>11</v>
          </cell>
          <cell r="AB13">
            <v>11</v>
          </cell>
          <cell r="AC13">
            <v>66</v>
          </cell>
        </row>
        <row r="14">
          <cell r="A14">
            <v>6000</v>
          </cell>
          <cell r="B14" t="str">
            <v>avt échelon</v>
          </cell>
          <cell r="C14">
            <v>122</v>
          </cell>
          <cell r="D14" t="str">
            <v>MARTIN-BARRIBAUD</v>
          </cell>
          <cell r="E14" t="str">
            <v>Alain</v>
          </cell>
          <cell r="F14">
            <v>134000</v>
          </cell>
          <cell r="G14" t="str">
            <v>DIRECTEUR TERRITORIAL</v>
          </cell>
          <cell r="H14">
            <v>7</v>
          </cell>
          <cell r="I14">
            <v>100</v>
          </cell>
          <cell r="J14" t="str">
            <v>A</v>
          </cell>
          <cell r="K14" t="str">
            <v>T Titulaire</v>
          </cell>
          <cell r="L14" t="str">
            <v>GF  DIR RECHERCH INNOV  ENSEIG SUP</v>
          </cell>
          <cell r="M14">
            <v>39965</v>
          </cell>
          <cell r="N14">
            <v>798</v>
          </cell>
          <cell r="O14" t="str">
            <v>AVANCEMENT D'ECHELON MINIMUM</v>
          </cell>
          <cell r="P14">
            <v>760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38</v>
          </cell>
          <cell r="AA14">
            <v>38</v>
          </cell>
          <cell r="AB14">
            <v>38</v>
          </cell>
          <cell r="AC14">
            <v>266</v>
          </cell>
        </row>
        <row r="15">
          <cell r="A15">
            <v>6000</v>
          </cell>
          <cell r="B15" t="str">
            <v>avt échelon</v>
          </cell>
          <cell r="C15">
            <v>144</v>
          </cell>
          <cell r="D15" t="str">
            <v>BOUREAU</v>
          </cell>
          <cell r="E15" t="str">
            <v>Thierry</v>
          </cell>
          <cell r="F15">
            <v>251000</v>
          </cell>
          <cell r="G15" t="str">
            <v>REDACTEUR PRINCIPAL</v>
          </cell>
          <cell r="H15">
            <v>6</v>
          </cell>
          <cell r="I15">
            <v>100</v>
          </cell>
          <cell r="J15" t="str">
            <v>B</v>
          </cell>
          <cell r="K15" t="str">
            <v>T Titulaire</v>
          </cell>
          <cell r="L15" t="str">
            <v>GE  DIR EMPLOI INNOVATION SOCIALE</v>
          </cell>
          <cell r="M15">
            <v>39995</v>
          </cell>
          <cell r="N15">
            <v>443</v>
          </cell>
          <cell r="O15" t="str">
            <v>AVANCEMENT D'ECHELON MINIMUM</v>
          </cell>
          <cell r="P15">
            <v>420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23</v>
          </cell>
          <cell r="X15">
            <v>23</v>
          </cell>
          <cell r="Y15">
            <v>23</v>
          </cell>
          <cell r="Z15">
            <v>23</v>
          </cell>
          <cell r="AA15">
            <v>23</v>
          </cell>
          <cell r="AB15">
            <v>23</v>
          </cell>
          <cell r="AC15">
            <v>138</v>
          </cell>
        </row>
        <row r="16">
          <cell r="A16">
            <v>6000</v>
          </cell>
          <cell r="B16" t="str">
            <v>avt échelon</v>
          </cell>
          <cell r="C16">
            <v>154</v>
          </cell>
          <cell r="D16" t="str">
            <v>LE CHANU</v>
          </cell>
          <cell r="E16" t="str">
            <v>Pascal</v>
          </cell>
          <cell r="F16">
            <v>312000</v>
          </cell>
          <cell r="G16" t="str">
            <v>ADJOINT ADM PRINC 1ERE CL</v>
          </cell>
          <cell r="H16">
            <v>6</v>
          </cell>
          <cell r="I16">
            <v>100</v>
          </cell>
          <cell r="J16" t="str">
            <v>C</v>
          </cell>
          <cell r="K16" t="str">
            <v>T Titulaire</v>
          </cell>
          <cell r="L16" t="str">
            <v>CF  DIRECTION SECRETARIAT GENERAL</v>
          </cell>
          <cell r="M16">
            <v>39981</v>
          </cell>
          <cell r="N16">
            <v>394</v>
          </cell>
          <cell r="O16" t="str">
            <v>AVANCEMENT D'ECHELON MINIMUM</v>
          </cell>
          <cell r="P16">
            <v>377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</v>
          </cell>
          <cell r="W16">
            <v>17</v>
          </cell>
          <cell r="X16">
            <v>17</v>
          </cell>
          <cell r="Y16">
            <v>17</v>
          </cell>
          <cell r="Z16">
            <v>17</v>
          </cell>
          <cell r="AA16">
            <v>17</v>
          </cell>
          <cell r="AB16">
            <v>17</v>
          </cell>
          <cell r="AC16">
            <v>109</v>
          </cell>
        </row>
        <row r="17">
          <cell r="A17">
            <v>6000</v>
          </cell>
          <cell r="B17" t="str">
            <v>avt échelon</v>
          </cell>
          <cell r="C17">
            <v>157</v>
          </cell>
          <cell r="D17" t="str">
            <v>GUILLEMOT</v>
          </cell>
          <cell r="E17" t="str">
            <v>Gwenaelle</v>
          </cell>
          <cell r="F17">
            <v>370000</v>
          </cell>
          <cell r="G17" t="str">
            <v>ADJOINT ADMINISTRATIF 1ERE CL</v>
          </cell>
          <cell r="H17">
            <v>8</v>
          </cell>
          <cell r="I17">
            <v>100</v>
          </cell>
          <cell r="J17" t="str">
            <v>C</v>
          </cell>
          <cell r="K17" t="str">
            <v>T Titulaire</v>
          </cell>
          <cell r="L17" t="str">
            <v>CA  DGFG, DIR. GENERALE ADJOINTE</v>
          </cell>
          <cell r="M17">
            <v>39952</v>
          </cell>
          <cell r="N17">
            <v>335</v>
          </cell>
          <cell r="O17" t="str">
            <v>AVANCEMENT D'ECHELON MINIMUM</v>
          </cell>
          <cell r="P17">
            <v>325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4</v>
          </cell>
          <cell r="V17">
            <v>10</v>
          </cell>
          <cell r="W17">
            <v>10</v>
          </cell>
          <cell r="X17">
            <v>10</v>
          </cell>
          <cell r="Y17">
            <v>10</v>
          </cell>
          <cell r="Z17">
            <v>10</v>
          </cell>
          <cell r="AA17">
            <v>10</v>
          </cell>
          <cell r="AB17">
            <v>10</v>
          </cell>
          <cell r="AC17">
            <v>74</v>
          </cell>
        </row>
        <row r="18">
          <cell r="A18">
            <v>6000</v>
          </cell>
          <cell r="B18" t="str">
            <v>avt échelon</v>
          </cell>
          <cell r="C18">
            <v>167</v>
          </cell>
          <cell r="D18" t="str">
            <v>AMELINE</v>
          </cell>
          <cell r="E18" t="str">
            <v>Corinne</v>
          </cell>
          <cell r="F18">
            <v>343000</v>
          </cell>
          <cell r="G18" t="str">
            <v>ADJOINT ADM PRINC 2EME CL</v>
          </cell>
          <cell r="H18">
            <v>8</v>
          </cell>
          <cell r="I18">
            <v>100</v>
          </cell>
          <cell r="J18" t="str">
            <v>C</v>
          </cell>
          <cell r="K18" t="str">
            <v>T Titulaire</v>
          </cell>
          <cell r="L18" t="str">
            <v>CD  DIRECTION DES FINANCES</v>
          </cell>
          <cell r="M18">
            <v>40059</v>
          </cell>
          <cell r="N18">
            <v>350</v>
          </cell>
          <cell r="O18" t="str">
            <v>AVANCEMENT D'ECHELON MINIMUM</v>
          </cell>
          <cell r="P18">
            <v>338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12</v>
          </cell>
          <cell r="Z18">
            <v>11</v>
          </cell>
          <cell r="AA18">
            <v>12</v>
          </cell>
          <cell r="AB18">
            <v>12</v>
          </cell>
          <cell r="AC18">
            <v>47</v>
          </cell>
        </row>
        <row r="19">
          <cell r="A19">
            <v>6000</v>
          </cell>
          <cell r="B19" t="str">
            <v>promotion interne</v>
          </cell>
          <cell r="C19">
            <v>167</v>
          </cell>
          <cell r="D19" t="str">
            <v>AMELINE</v>
          </cell>
          <cell r="E19" t="str">
            <v>Corinne</v>
          </cell>
          <cell r="F19">
            <v>343000</v>
          </cell>
          <cell r="G19" t="str">
            <v>ADJOINT ADM PRINC 2EME CL</v>
          </cell>
          <cell r="H19">
            <v>7</v>
          </cell>
          <cell r="I19">
            <v>100</v>
          </cell>
          <cell r="J19" t="str">
            <v>C</v>
          </cell>
          <cell r="K19" t="str">
            <v>T Titulaire</v>
          </cell>
          <cell r="L19" t="str">
            <v>CD  DIRECTION DES FINANCES</v>
          </cell>
          <cell r="M19">
            <v>39814</v>
          </cell>
          <cell r="N19">
            <v>338</v>
          </cell>
          <cell r="O19" t="str">
            <v>AVANCEMENT DE GRADE CAP 2009</v>
          </cell>
          <cell r="P19">
            <v>325</v>
          </cell>
          <cell r="Q19">
            <v>13</v>
          </cell>
          <cell r="R19">
            <v>13</v>
          </cell>
          <cell r="S19">
            <v>13</v>
          </cell>
          <cell r="T19">
            <v>13</v>
          </cell>
          <cell r="U19">
            <v>13</v>
          </cell>
          <cell r="V19">
            <v>13</v>
          </cell>
          <cell r="W19">
            <v>13</v>
          </cell>
          <cell r="X19">
            <v>13</v>
          </cell>
          <cell r="Y19">
            <v>13</v>
          </cell>
          <cell r="Z19">
            <v>13</v>
          </cell>
          <cell r="AA19">
            <v>13</v>
          </cell>
          <cell r="AB19">
            <v>13</v>
          </cell>
          <cell r="AC19">
            <v>156</v>
          </cell>
        </row>
        <row r="20">
          <cell r="A20">
            <v>6000</v>
          </cell>
          <cell r="B20" t="str">
            <v>avt échelon</v>
          </cell>
          <cell r="C20">
            <v>175</v>
          </cell>
          <cell r="D20" t="str">
            <v>MINIER</v>
          </cell>
          <cell r="E20" t="str">
            <v>Michele</v>
          </cell>
          <cell r="F20">
            <v>147000</v>
          </cell>
          <cell r="G20" t="str">
            <v>ATTACHE</v>
          </cell>
          <cell r="H20">
            <v>7</v>
          </cell>
          <cell r="I20">
            <v>85.71</v>
          </cell>
          <cell r="J20" t="str">
            <v>A</v>
          </cell>
          <cell r="K20" t="str">
            <v>T Titulaire</v>
          </cell>
          <cell r="L20" t="str">
            <v>BD  DELEGATION SYSTEMES INFORMATIO</v>
          </cell>
          <cell r="M20">
            <v>40069</v>
          </cell>
          <cell r="N20">
            <v>496</v>
          </cell>
          <cell r="O20" t="str">
            <v>AVANCEMENT D'ECHELON MINIMUM</v>
          </cell>
          <cell r="P20">
            <v>461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17</v>
          </cell>
          <cell r="Z20">
            <v>30</v>
          </cell>
          <cell r="AA20">
            <v>30</v>
          </cell>
          <cell r="AB20">
            <v>30</v>
          </cell>
          <cell r="AC20">
            <v>107</v>
          </cell>
        </row>
        <row r="21">
          <cell r="A21">
            <v>6000</v>
          </cell>
          <cell r="B21" t="str">
            <v>avt échelon</v>
          </cell>
          <cell r="C21">
            <v>200</v>
          </cell>
          <cell r="D21" t="str">
            <v>PENEAU</v>
          </cell>
          <cell r="E21" t="str">
            <v>Christine</v>
          </cell>
          <cell r="F21">
            <v>146000</v>
          </cell>
          <cell r="G21" t="str">
            <v>ATTACHE PRINCIPAL</v>
          </cell>
          <cell r="H21">
            <v>6</v>
          </cell>
          <cell r="I21">
            <v>100</v>
          </cell>
          <cell r="J21" t="str">
            <v>A</v>
          </cell>
          <cell r="K21" t="str">
            <v>T Titulaire</v>
          </cell>
          <cell r="L21" t="str">
            <v>EM  POLE NANTES CENS</v>
          </cell>
          <cell r="M21">
            <v>39934</v>
          </cell>
          <cell r="N21">
            <v>626</v>
          </cell>
          <cell r="O21" t="str">
            <v>AVANCEMENT D'ECHELON MINIMUM</v>
          </cell>
          <cell r="P21">
            <v>590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36</v>
          </cell>
          <cell r="V21">
            <v>36</v>
          </cell>
          <cell r="W21">
            <v>36</v>
          </cell>
          <cell r="X21">
            <v>36</v>
          </cell>
          <cell r="Y21">
            <v>36</v>
          </cell>
          <cell r="Z21">
            <v>36</v>
          </cell>
          <cell r="AA21">
            <v>36</v>
          </cell>
          <cell r="AB21">
            <v>36</v>
          </cell>
          <cell r="AC21">
            <v>288</v>
          </cell>
        </row>
        <row r="22">
          <cell r="A22">
            <v>6000</v>
          </cell>
          <cell r="B22" t="str">
            <v>promotion interne</v>
          </cell>
          <cell r="C22">
            <v>210</v>
          </cell>
          <cell r="D22" t="str">
            <v>GOEPFERT</v>
          </cell>
          <cell r="E22" t="str">
            <v>Helene</v>
          </cell>
          <cell r="F22">
            <v>147000</v>
          </cell>
          <cell r="G22" t="str">
            <v>ATTACHE</v>
          </cell>
          <cell r="H22">
            <v>6</v>
          </cell>
          <cell r="I22">
            <v>100</v>
          </cell>
          <cell r="J22" t="str">
            <v>A</v>
          </cell>
          <cell r="K22" t="str">
            <v>T Titulaire</v>
          </cell>
          <cell r="L22" t="str">
            <v>AA  DIRECTION GENERALE SERVICES</v>
          </cell>
          <cell r="M22">
            <v>40118</v>
          </cell>
          <cell r="N22">
            <v>461</v>
          </cell>
          <cell r="O22" t="str">
            <v>NOMIN. STAG. DS GRADE(DETACH.)</v>
          </cell>
          <cell r="P22">
            <v>421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40</v>
          </cell>
          <cell r="AB22">
            <v>40</v>
          </cell>
          <cell r="AC22">
            <v>80</v>
          </cell>
        </row>
        <row r="23">
          <cell r="A23">
            <v>6000</v>
          </cell>
          <cell r="B23" t="str">
            <v>avt échelon</v>
          </cell>
          <cell r="C23">
            <v>210</v>
          </cell>
          <cell r="D23" t="str">
            <v>GOEPFERT</v>
          </cell>
          <cell r="E23" t="str">
            <v>Helene</v>
          </cell>
          <cell r="F23">
            <v>231000</v>
          </cell>
          <cell r="G23" t="str">
            <v>REDACTEUR CHEF</v>
          </cell>
          <cell r="H23">
            <v>3</v>
          </cell>
          <cell r="I23">
            <v>100</v>
          </cell>
          <cell r="J23" t="str">
            <v>B</v>
          </cell>
          <cell r="K23" t="str">
            <v>T Titulaire</v>
          </cell>
          <cell r="L23" t="str">
            <v>AA  DIRECTION GENERALE SERVICES</v>
          </cell>
          <cell r="M23">
            <v>39995</v>
          </cell>
          <cell r="N23">
            <v>421</v>
          </cell>
          <cell r="O23" t="str">
            <v>AVANCEMENT D'ECHELON MINIMUM</v>
          </cell>
          <cell r="P23">
            <v>397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24</v>
          </cell>
          <cell r="X23">
            <v>24</v>
          </cell>
          <cell r="Y23">
            <v>24</v>
          </cell>
          <cell r="Z23">
            <v>24</v>
          </cell>
          <cell r="AA23">
            <v>24</v>
          </cell>
          <cell r="AB23">
            <v>24</v>
          </cell>
          <cell r="AC23">
            <v>144</v>
          </cell>
        </row>
        <row r="24">
          <cell r="A24">
            <v>6000</v>
          </cell>
          <cell r="B24" t="str">
            <v>avt échelon</v>
          </cell>
          <cell r="C24">
            <v>227</v>
          </cell>
          <cell r="D24" t="str">
            <v>VERMEERSCH</v>
          </cell>
          <cell r="E24" t="str">
            <v>Sylvanie</v>
          </cell>
          <cell r="F24">
            <v>343000</v>
          </cell>
          <cell r="G24" t="str">
            <v>ADJOINT ADM PRINC 2EME CL</v>
          </cell>
          <cell r="H24">
            <v>8</v>
          </cell>
          <cell r="I24">
            <v>100</v>
          </cell>
          <cell r="J24" t="str">
            <v>C</v>
          </cell>
          <cell r="K24" t="str">
            <v>T Titulaire</v>
          </cell>
          <cell r="L24" t="str">
            <v>FB  MISS STRATEGIE ETUD DEPLCMENTS</v>
          </cell>
          <cell r="M24">
            <v>39934</v>
          </cell>
          <cell r="N24">
            <v>350</v>
          </cell>
          <cell r="O24" t="str">
            <v>AVANCEMENT D'ECHELON MINIMUM</v>
          </cell>
          <cell r="P24">
            <v>338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12</v>
          </cell>
          <cell r="V24">
            <v>12</v>
          </cell>
          <cell r="W24">
            <v>12</v>
          </cell>
          <cell r="X24">
            <v>12</v>
          </cell>
          <cell r="Y24">
            <v>12</v>
          </cell>
          <cell r="Z24">
            <v>12</v>
          </cell>
          <cell r="AA24">
            <v>12</v>
          </cell>
          <cell r="AB24">
            <v>12</v>
          </cell>
          <cell r="AC24">
            <v>96</v>
          </cell>
        </row>
        <row r="25">
          <cell r="A25">
            <v>6000</v>
          </cell>
          <cell r="B25" t="str">
            <v>avt échelon</v>
          </cell>
          <cell r="C25">
            <v>233</v>
          </cell>
          <cell r="D25" t="str">
            <v>PAVAGEAU</v>
          </cell>
          <cell r="E25" t="str">
            <v>Benoist</v>
          </cell>
          <cell r="F25">
            <v>81000</v>
          </cell>
          <cell r="G25" t="str">
            <v>DIRECTEUR GAL DES SERVICES</v>
          </cell>
          <cell r="H25">
            <v>9</v>
          </cell>
          <cell r="I25">
            <v>100</v>
          </cell>
          <cell r="J25" t="str">
            <v>A</v>
          </cell>
          <cell r="K25" t="str">
            <v>T Titulaire</v>
          </cell>
          <cell r="L25" t="str">
            <v>AA  DIRECTION GENERALE SERVICES</v>
          </cell>
          <cell r="M25">
            <v>39836</v>
          </cell>
          <cell r="N25">
            <v>1139</v>
          </cell>
          <cell r="O25" t="str">
            <v>AVANCEMENT D'ECHELON MINIMUM</v>
          </cell>
          <cell r="P25">
            <v>1115</v>
          </cell>
          <cell r="Q25">
            <v>6</v>
          </cell>
          <cell r="R25">
            <v>24</v>
          </cell>
          <cell r="S25">
            <v>24</v>
          </cell>
          <cell r="T25">
            <v>24</v>
          </cell>
          <cell r="U25">
            <v>24</v>
          </cell>
          <cell r="V25">
            <v>24</v>
          </cell>
          <cell r="W25">
            <v>24</v>
          </cell>
          <cell r="X25">
            <v>24</v>
          </cell>
          <cell r="Y25">
            <v>24</v>
          </cell>
          <cell r="Z25">
            <v>24</v>
          </cell>
          <cell r="AA25">
            <v>24</v>
          </cell>
          <cell r="AB25">
            <v>24</v>
          </cell>
          <cell r="AC25">
            <v>270</v>
          </cell>
        </row>
        <row r="26">
          <cell r="A26">
            <v>6000</v>
          </cell>
          <cell r="B26" t="str">
            <v>avt échelon</v>
          </cell>
          <cell r="C26">
            <v>239</v>
          </cell>
          <cell r="D26" t="str">
            <v>LEVANT</v>
          </cell>
          <cell r="E26" t="str">
            <v>Francoise</v>
          </cell>
          <cell r="F26">
            <v>370000</v>
          </cell>
          <cell r="G26" t="str">
            <v>ADJOINT ADMINISTRATIF 1ERE CL</v>
          </cell>
          <cell r="H26">
            <v>7</v>
          </cell>
          <cell r="I26">
            <v>100</v>
          </cell>
          <cell r="J26" t="str">
            <v>C</v>
          </cell>
          <cell r="K26" t="str">
            <v>T Titulaire</v>
          </cell>
          <cell r="L26" t="str">
            <v>BC  DIRECTION RESSOURCES HUMAINES</v>
          </cell>
          <cell r="M26">
            <v>40037</v>
          </cell>
          <cell r="N26">
            <v>325</v>
          </cell>
          <cell r="O26" t="str">
            <v>AVANCEMENT D'ECHELON MINIMUM</v>
          </cell>
          <cell r="P26">
            <v>316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</v>
          </cell>
          <cell r="Y26">
            <v>9</v>
          </cell>
          <cell r="Z26">
            <v>9</v>
          </cell>
          <cell r="AA26">
            <v>9</v>
          </cell>
          <cell r="AB26">
            <v>9</v>
          </cell>
          <cell r="AC26">
            <v>41</v>
          </cell>
        </row>
        <row r="27">
          <cell r="A27">
            <v>6002</v>
          </cell>
          <cell r="B27" t="str">
            <v>avt échelon</v>
          </cell>
          <cell r="C27">
            <v>240</v>
          </cell>
          <cell r="D27" t="str">
            <v>BLANCHE</v>
          </cell>
          <cell r="E27" t="str">
            <v>Michel</v>
          </cell>
          <cell r="F27">
            <v>108000</v>
          </cell>
          <cell r="G27" t="str">
            <v>INGENIEUR EN CHEF CLASSE EXCEP</v>
          </cell>
          <cell r="H27">
            <v>6</v>
          </cell>
          <cell r="I27">
            <v>100</v>
          </cell>
          <cell r="J27" t="str">
            <v>A</v>
          </cell>
          <cell r="K27" t="str">
            <v>T Titulaire</v>
          </cell>
          <cell r="L27" t="str">
            <v>JE  DIRECTION DE L ASSAINISSEMENT</v>
          </cell>
          <cell r="M27">
            <v>39995</v>
          </cell>
          <cell r="N27">
            <v>881</v>
          </cell>
          <cell r="O27" t="str">
            <v>AVANCEMENT D'ECHELON MINIMUM</v>
          </cell>
          <cell r="P27">
            <v>821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60</v>
          </cell>
          <cell r="X27">
            <v>60</v>
          </cell>
          <cell r="Y27">
            <v>60</v>
          </cell>
          <cell r="Z27">
            <v>60</v>
          </cell>
          <cell r="AA27">
            <v>60</v>
          </cell>
          <cell r="AB27">
            <v>60</v>
          </cell>
          <cell r="AC27">
            <v>360</v>
          </cell>
        </row>
        <row r="28">
          <cell r="A28">
            <v>6000</v>
          </cell>
          <cell r="B28" t="str">
            <v>avt échelon</v>
          </cell>
          <cell r="C28">
            <v>255</v>
          </cell>
          <cell r="D28" t="str">
            <v>BEN ABBOU</v>
          </cell>
          <cell r="E28" t="str">
            <v>Elhame</v>
          </cell>
          <cell r="F28">
            <v>390000</v>
          </cell>
          <cell r="G28" t="str">
            <v>ADJOINT ADM PRINC 2EME CL</v>
          </cell>
          <cell r="H28">
            <v>3</v>
          </cell>
          <cell r="I28">
            <v>85.71</v>
          </cell>
          <cell r="J28" t="str">
            <v>C</v>
          </cell>
          <cell r="K28" t="str">
            <v>T Titulaire</v>
          </cell>
          <cell r="L28" t="str">
            <v>CF  DIRECTION SECRETARIAT GENERAL</v>
          </cell>
          <cell r="M28">
            <v>39860</v>
          </cell>
          <cell r="N28">
            <v>292</v>
          </cell>
          <cell r="O28" t="str">
            <v>AVANCEMENT D'ECHELON MINIMUM</v>
          </cell>
          <cell r="P28">
            <v>291</v>
          </cell>
          <cell r="Q28">
            <v>0</v>
          </cell>
          <cell r="R28">
            <v>0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10</v>
          </cell>
        </row>
        <row r="29">
          <cell r="A29">
            <v>6000</v>
          </cell>
          <cell r="B29" t="str">
            <v>avt échelon</v>
          </cell>
          <cell r="C29">
            <v>274</v>
          </cell>
          <cell r="D29" t="str">
            <v>DORIRY</v>
          </cell>
          <cell r="E29" t="str">
            <v>Karine</v>
          </cell>
          <cell r="F29">
            <v>370000</v>
          </cell>
          <cell r="G29" t="str">
            <v>ADJOINT ADMINISTRATIF 1ERE CL</v>
          </cell>
          <cell r="H29">
            <v>5</v>
          </cell>
          <cell r="I29">
            <v>100</v>
          </cell>
          <cell r="J29" t="str">
            <v>C</v>
          </cell>
          <cell r="K29" t="str">
            <v>T Titulaire</v>
          </cell>
          <cell r="L29" t="str">
            <v>HA  DGDU, DIR. GENERALE ADJOINTE</v>
          </cell>
          <cell r="M29">
            <v>40111</v>
          </cell>
          <cell r="N29">
            <v>308</v>
          </cell>
          <cell r="O29" t="str">
            <v>AVANCEMENT D'ECHELON MINIMUM</v>
          </cell>
          <cell r="P29">
            <v>300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</v>
          </cell>
          <cell r="AA29">
            <v>8</v>
          </cell>
          <cell r="AB29">
            <v>8</v>
          </cell>
          <cell r="AC29">
            <v>17</v>
          </cell>
        </row>
        <row r="30">
          <cell r="C30">
            <v>275</v>
          </cell>
          <cell r="D30" t="str">
            <v>HALBERT</v>
          </cell>
          <cell r="E30" t="str">
            <v>Christelle</v>
          </cell>
          <cell r="F30">
            <v>370000</v>
          </cell>
          <cell r="G30" t="str">
            <v>ADJOINT ADMINISTRATIF 1ERE CL</v>
          </cell>
          <cell r="H30">
            <v>7</v>
          </cell>
          <cell r="I30">
            <v>100</v>
          </cell>
          <cell r="J30" t="str">
            <v>C</v>
          </cell>
          <cell r="L30" t="str">
            <v>JG  DIR ENERGIE ENVIRONEMT RISQUES</v>
          </cell>
          <cell r="M30">
            <v>40045</v>
          </cell>
          <cell r="N30">
            <v>325</v>
          </cell>
          <cell r="O30" t="str">
            <v>AVANCEMENT D'ECHELON MINIMUM</v>
          </cell>
          <cell r="P30">
            <v>316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>
            <v>6000</v>
          </cell>
          <cell r="B31" t="str">
            <v>avt échelon</v>
          </cell>
          <cell r="C31">
            <v>287</v>
          </cell>
          <cell r="D31" t="str">
            <v>VILLETTE</v>
          </cell>
          <cell r="E31" t="str">
            <v>Deborah</v>
          </cell>
          <cell r="F31">
            <v>390000</v>
          </cell>
          <cell r="G31" t="str">
            <v>ADJOINT ADMINISTRATIF 2EME CL</v>
          </cell>
          <cell r="H31">
            <v>5</v>
          </cell>
          <cell r="I31">
            <v>100</v>
          </cell>
          <cell r="J31" t="str">
            <v>C</v>
          </cell>
          <cell r="K31" t="str">
            <v>T Titulaire</v>
          </cell>
          <cell r="L31" t="str">
            <v>GA  DGDEAI, DIR GENERALE ADJOINTE</v>
          </cell>
          <cell r="M31">
            <v>40036</v>
          </cell>
          <cell r="N31">
            <v>300</v>
          </cell>
          <cell r="O31" t="str">
            <v>AVANCEMENT D'ECHELON MINIMUM</v>
          </cell>
          <cell r="P31">
            <v>295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</v>
          </cell>
          <cell r="Y31">
            <v>5</v>
          </cell>
          <cell r="Z31">
            <v>5</v>
          </cell>
          <cell r="AA31">
            <v>5</v>
          </cell>
          <cell r="AB31">
            <v>5</v>
          </cell>
          <cell r="AC31">
            <v>23</v>
          </cell>
        </row>
        <row r="32">
          <cell r="A32">
            <v>6000</v>
          </cell>
          <cell r="B32" t="str">
            <v>avt échelon</v>
          </cell>
          <cell r="C32">
            <v>288</v>
          </cell>
          <cell r="D32" t="str">
            <v>ROCTON</v>
          </cell>
          <cell r="E32" t="str">
            <v>Valerie</v>
          </cell>
          <cell r="F32">
            <v>390000</v>
          </cell>
          <cell r="G32" t="str">
            <v>ADJOINT ADMINISTRATIF 2EME CL</v>
          </cell>
          <cell r="H32">
            <v>5</v>
          </cell>
          <cell r="I32">
            <v>92.41</v>
          </cell>
          <cell r="J32" t="str">
            <v>C</v>
          </cell>
          <cell r="K32" t="str">
            <v>T Titulaire</v>
          </cell>
          <cell r="L32" t="str">
            <v>GF  DIR RECHERCH INNOV  ENSEIG SUP</v>
          </cell>
          <cell r="M32">
            <v>40088</v>
          </cell>
          <cell r="N32">
            <v>300</v>
          </cell>
          <cell r="O32" t="str">
            <v>AVANCEMENT D'ECHELON MINIMUM</v>
          </cell>
          <cell r="P32">
            <v>295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</v>
          </cell>
          <cell r="AA32">
            <v>5</v>
          </cell>
          <cell r="AB32">
            <v>5</v>
          </cell>
          <cell r="AC32">
            <v>14</v>
          </cell>
        </row>
        <row r="33">
          <cell r="A33">
            <v>6007</v>
          </cell>
          <cell r="B33" t="str">
            <v>avt échelon</v>
          </cell>
          <cell r="C33">
            <v>316</v>
          </cell>
          <cell r="D33" t="str">
            <v>HUNEAU</v>
          </cell>
          <cell r="E33" t="str">
            <v>Sophie</v>
          </cell>
          <cell r="F33">
            <v>231000</v>
          </cell>
          <cell r="G33" t="str">
            <v>REDACTEUR CHEF</v>
          </cell>
          <cell r="H33">
            <v>2</v>
          </cell>
          <cell r="I33">
            <v>100</v>
          </cell>
          <cell r="J33" t="str">
            <v>B</v>
          </cell>
          <cell r="K33" t="str">
            <v>T Titulaire</v>
          </cell>
          <cell r="L33" t="str">
            <v>JF  DIRECTION DES DECHETS</v>
          </cell>
          <cell r="M33">
            <v>40118</v>
          </cell>
          <cell r="N33">
            <v>421</v>
          </cell>
          <cell r="O33" t="str">
            <v>AVANCEMENT D'ECHELON MINIMUM</v>
          </cell>
          <cell r="P33">
            <v>397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24</v>
          </cell>
          <cell r="AB33">
            <v>24</v>
          </cell>
          <cell r="AC33">
            <v>48</v>
          </cell>
        </row>
        <row r="34">
          <cell r="A34">
            <v>6000</v>
          </cell>
          <cell r="B34" t="str">
            <v>avt grade</v>
          </cell>
          <cell r="C34">
            <v>326</v>
          </cell>
          <cell r="D34" t="str">
            <v>KLEIN</v>
          </cell>
          <cell r="E34" t="str">
            <v>Anne-Caroline</v>
          </cell>
          <cell r="F34">
            <v>155000</v>
          </cell>
          <cell r="G34" t="str">
            <v>INGENIEUR</v>
          </cell>
          <cell r="H34">
            <v>2</v>
          </cell>
          <cell r="I34">
            <v>100</v>
          </cell>
          <cell r="J34" t="str">
            <v>A</v>
          </cell>
          <cell r="K34" t="str">
            <v>T Titulaire</v>
          </cell>
          <cell r="L34" t="str">
            <v>AG  POLE PROSPECTIVES METROPOLITAI</v>
          </cell>
          <cell r="M34">
            <v>40042</v>
          </cell>
          <cell r="N34">
            <v>380</v>
          </cell>
          <cell r="O34" t="str">
            <v>NOMIN. STAG. DS GRADE(DETACH.)</v>
          </cell>
          <cell r="P34">
            <v>295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37</v>
          </cell>
          <cell r="Y34">
            <v>85</v>
          </cell>
          <cell r="Z34">
            <v>85</v>
          </cell>
          <cell r="AA34">
            <v>85</v>
          </cell>
          <cell r="AB34">
            <v>85</v>
          </cell>
          <cell r="AC34">
            <v>377</v>
          </cell>
        </row>
        <row r="35">
          <cell r="A35">
            <v>6000</v>
          </cell>
          <cell r="B35" t="str">
            <v>avt échelon</v>
          </cell>
          <cell r="C35">
            <v>326</v>
          </cell>
          <cell r="D35" t="str">
            <v>KLEIN</v>
          </cell>
          <cell r="E35" t="str">
            <v>Anne-Caroline</v>
          </cell>
          <cell r="F35">
            <v>390000</v>
          </cell>
          <cell r="G35" t="str">
            <v>ADJOINT ADMINISTRATIF 2EME CL</v>
          </cell>
          <cell r="H35">
            <v>4</v>
          </cell>
          <cell r="I35">
            <v>85.71</v>
          </cell>
          <cell r="J35" t="str">
            <v>C</v>
          </cell>
          <cell r="K35" t="str">
            <v>T Titulaire</v>
          </cell>
          <cell r="L35" t="str">
            <v>KA  DGPMS, DIR. GENERALE ADJOINTE</v>
          </cell>
          <cell r="M35">
            <v>39829</v>
          </cell>
          <cell r="N35">
            <v>295</v>
          </cell>
          <cell r="O35" t="str">
            <v>AVANCEMENT D'ECHELON MINIMUM</v>
          </cell>
          <cell r="P35">
            <v>292</v>
          </cell>
          <cell r="Q35">
            <v>1</v>
          </cell>
          <cell r="R35">
            <v>3</v>
          </cell>
          <cell r="S35">
            <v>3</v>
          </cell>
          <cell r="T35">
            <v>3</v>
          </cell>
          <cell r="U35">
            <v>3</v>
          </cell>
          <cell r="V35">
            <v>3</v>
          </cell>
          <cell r="W35">
            <v>3</v>
          </cell>
          <cell r="X35">
            <v>3</v>
          </cell>
          <cell r="Y35">
            <v>3</v>
          </cell>
          <cell r="Z35">
            <v>3</v>
          </cell>
          <cell r="AA35">
            <v>3</v>
          </cell>
          <cell r="AB35">
            <v>3</v>
          </cell>
          <cell r="AC35">
            <v>34</v>
          </cell>
        </row>
        <row r="36">
          <cell r="A36">
            <v>6001</v>
          </cell>
          <cell r="B36" t="str">
            <v>avt échelon</v>
          </cell>
          <cell r="C36">
            <v>328</v>
          </cell>
          <cell r="D36" t="str">
            <v>DESBRUGERES</v>
          </cell>
          <cell r="E36" t="str">
            <v>Annie</v>
          </cell>
          <cell r="F36">
            <v>146000</v>
          </cell>
          <cell r="G36" t="str">
            <v>ATTACHE PRINCIPAL</v>
          </cell>
          <cell r="H36">
            <v>7</v>
          </cell>
          <cell r="I36">
            <v>100</v>
          </cell>
          <cell r="J36" t="str">
            <v>A</v>
          </cell>
          <cell r="K36" t="str">
            <v>T Titulaire</v>
          </cell>
          <cell r="L36" t="str">
            <v>JD  DIRECTION DE L EAU</v>
          </cell>
          <cell r="M36">
            <v>40148</v>
          </cell>
          <cell r="N36">
            <v>673</v>
          </cell>
          <cell r="O36" t="str">
            <v>AVANCEMENT D'ECHELON MINIMUM</v>
          </cell>
          <cell r="P36">
            <v>626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47</v>
          </cell>
          <cell r="AC36">
            <v>47</v>
          </cell>
        </row>
        <row r="37">
          <cell r="A37">
            <v>6000</v>
          </cell>
          <cell r="B37" t="str">
            <v>avt grade</v>
          </cell>
          <cell r="C37">
            <v>336</v>
          </cell>
          <cell r="D37" t="str">
            <v>MAINDRON</v>
          </cell>
          <cell r="E37" t="str">
            <v>Cecile</v>
          </cell>
          <cell r="F37">
            <v>370000</v>
          </cell>
          <cell r="G37" t="str">
            <v>ADJOINT ADMINISTRATIF 1ERE CL</v>
          </cell>
          <cell r="H37">
            <v>4</v>
          </cell>
          <cell r="I37">
            <v>100</v>
          </cell>
          <cell r="J37" t="str">
            <v>C</v>
          </cell>
          <cell r="K37" t="str">
            <v>T Titulaire</v>
          </cell>
          <cell r="L37" t="str">
            <v>EF  POLE DE L'AUBINIERE</v>
          </cell>
          <cell r="M37">
            <v>39995</v>
          </cell>
          <cell r="N37">
            <v>300</v>
          </cell>
          <cell r="O37" t="str">
            <v>AVANCEMENT DE GRADE</v>
          </cell>
          <cell r="P37">
            <v>295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5</v>
          </cell>
          <cell r="X37">
            <v>5</v>
          </cell>
          <cell r="Y37">
            <v>5</v>
          </cell>
          <cell r="Z37">
            <v>5</v>
          </cell>
          <cell r="AA37">
            <v>5</v>
          </cell>
          <cell r="AB37">
            <v>5</v>
          </cell>
          <cell r="AC37">
            <v>30</v>
          </cell>
        </row>
        <row r="38">
          <cell r="A38">
            <v>6000</v>
          </cell>
          <cell r="B38" t="str">
            <v>avt grade</v>
          </cell>
          <cell r="C38">
            <v>337</v>
          </cell>
          <cell r="D38" t="str">
            <v>MAILLOT</v>
          </cell>
          <cell r="E38" t="str">
            <v>Audrey</v>
          </cell>
          <cell r="F38">
            <v>370000</v>
          </cell>
          <cell r="G38" t="str">
            <v>ADJOINT ADMINISTRATIF 1ERE CL</v>
          </cell>
          <cell r="H38">
            <v>4</v>
          </cell>
          <cell r="I38">
            <v>92.41</v>
          </cell>
          <cell r="J38" t="str">
            <v>C</v>
          </cell>
          <cell r="K38" t="str">
            <v>T Titulaire</v>
          </cell>
          <cell r="L38" t="str">
            <v>BC  DIRECTION RESSOURCES HUMAINES</v>
          </cell>
          <cell r="M38">
            <v>39995</v>
          </cell>
          <cell r="N38">
            <v>300</v>
          </cell>
          <cell r="O38" t="str">
            <v>AVANCEMENT DE GRADE</v>
          </cell>
          <cell r="P38">
            <v>295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5</v>
          </cell>
          <cell r="X38">
            <v>5</v>
          </cell>
          <cell r="Y38">
            <v>5</v>
          </cell>
          <cell r="Z38">
            <v>5</v>
          </cell>
          <cell r="AA38">
            <v>5</v>
          </cell>
          <cell r="AB38">
            <v>5</v>
          </cell>
          <cell r="AC38">
            <v>30</v>
          </cell>
        </row>
        <row r="39">
          <cell r="A39">
            <v>6000</v>
          </cell>
          <cell r="B39" t="str">
            <v>avt échelon</v>
          </cell>
          <cell r="C39">
            <v>342</v>
          </cell>
          <cell r="D39" t="str">
            <v>LAURENT</v>
          </cell>
          <cell r="E39" t="str">
            <v>Brigitte</v>
          </cell>
          <cell r="F39">
            <v>147000</v>
          </cell>
          <cell r="G39" t="str">
            <v>ATTACHE</v>
          </cell>
          <cell r="H39">
            <v>10</v>
          </cell>
          <cell r="I39">
            <v>100</v>
          </cell>
          <cell r="J39" t="str">
            <v>A</v>
          </cell>
          <cell r="K39" t="str">
            <v>T Titulaire</v>
          </cell>
          <cell r="L39" t="str">
            <v>BC  DIRECTION RESSOURCES HUMAINES</v>
          </cell>
          <cell r="M39">
            <v>39814</v>
          </cell>
          <cell r="N39">
            <v>590</v>
          </cell>
          <cell r="O39" t="str">
            <v>AVANCEMENT D'ECHELON MAXIMUM</v>
          </cell>
          <cell r="P39">
            <v>551</v>
          </cell>
          <cell r="Q39">
            <v>39</v>
          </cell>
          <cell r="R39">
            <v>39</v>
          </cell>
          <cell r="S39">
            <v>39</v>
          </cell>
          <cell r="T39">
            <v>39</v>
          </cell>
          <cell r="U39">
            <v>39</v>
          </cell>
          <cell r="V39">
            <v>39</v>
          </cell>
          <cell r="W39">
            <v>39</v>
          </cell>
          <cell r="X39">
            <v>39</v>
          </cell>
          <cell r="Y39">
            <v>39</v>
          </cell>
          <cell r="Z39">
            <v>39</v>
          </cell>
          <cell r="AA39">
            <v>39</v>
          </cell>
          <cell r="AB39">
            <v>39</v>
          </cell>
          <cell r="AC39">
            <v>468</v>
          </cell>
        </row>
        <row r="40">
          <cell r="A40">
            <v>6000</v>
          </cell>
          <cell r="B40" t="str">
            <v>avt grade</v>
          </cell>
          <cell r="C40">
            <v>342</v>
          </cell>
          <cell r="D40" t="str">
            <v>LAURENT</v>
          </cell>
          <cell r="E40" t="str">
            <v>Brigitte</v>
          </cell>
          <cell r="F40">
            <v>146000</v>
          </cell>
          <cell r="G40" t="str">
            <v>ATTACHE PRINCIPAL</v>
          </cell>
          <cell r="H40">
            <v>5</v>
          </cell>
          <cell r="I40">
            <v>100</v>
          </cell>
          <cell r="J40" t="str">
            <v>A</v>
          </cell>
          <cell r="K40" t="str">
            <v>T Titulaire</v>
          </cell>
          <cell r="L40" t="str">
            <v>BC  DIRECTION RESSOURCES HUMAINES</v>
          </cell>
          <cell r="M40">
            <v>39814</v>
          </cell>
          <cell r="N40">
            <v>551</v>
          </cell>
          <cell r="O40" t="str">
            <v>AVANCEMENT DE GRADE CAP 2009</v>
          </cell>
          <cell r="P40">
            <v>545</v>
          </cell>
          <cell r="Q40">
            <v>6</v>
          </cell>
          <cell r="R40">
            <v>6</v>
          </cell>
          <cell r="S40">
            <v>6</v>
          </cell>
          <cell r="T40">
            <v>6</v>
          </cell>
          <cell r="U40">
            <v>6</v>
          </cell>
          <cell r="V40">
            <v>6</v>
          </cell>
          <cell r="W40">
            <v>6</v>
          </cell>
          <cell r="X40">
            <v>6</v>
          </cell>
          <cell r="Y40">
            <v>6</v>
          </cell>
          <cell r="Z40">
            <v>6</v>
          </cell>
          <cell r="AA40">
            <v>6</v>
          </cell>
          <cell r="AB40">
            <v>6</v>
          </cell>
          <cell r="AC40">
            <v>72</v>
          </cell>
        </row>
        <row r="41">
          <cell r="A41">
            <v>6000</v>
          </cell>
          <cell r="B41" t="str">
            <v>avt échelon</v>
          </cell>
          <cell r="C41">
            <v>343</v>
          </cell>
          <cell r="D41" t="str">
            <v>LE SAMEDY</v>
          </cell>
          <cell r="E41" t="str">
            <v>Gerard</v>
          </cell>
          <cell r="F41">
            <v>146000</v>
          </cell>
          <cell r="G41" t="str">
            <v>ATTACHE PRINCIPAL</v>
          </cell>
          <cell r="H41">
            <v>9</v>
          </cell>
          <cell r="I41">
            <v>100</v>
          </cell>
          <cell r="J41" t="str">
            <v>A</v>
          </cell>
          <cell r="K41" t="str">
            <v>T Titulaire</v>
          </cell>
          <cell r="L41" t="str">
            <v>AG  POLE PROSPECTIVES METROPOLITAI</v>
          </cell>
          <cell r="M41">
            <v>39814</v>
          </cell>
          <cell r="N41">
            <v>746</v>
          </cell>
          <cell r="O41" t="str">
            <v>AVANCEMENT D'ECHELON MINIMUM</v>
          </cell>
          <cell r="P41">
            <v>706</v>
          </cell>
          <cell r="Q41">
            <v>40</v>
          </cell>
          <cell r="R41">
            <v>40</v>
          </cell>
          <cell r="S41">
            <v>40</v>
          </cell>
          <cell r="T41">
            <v>40</v>
          </cell>
          <cell r="U41">
            <v>40</v>
          </cell>
          <cell r="V41">
            <v>40</v>
          </cell>
          <cell r="W41">
            <v>40</v>
          </cell>
          <cell r="X41">
            <v>40</v>
          </cell>
          <cell r="Y41">
            <v>40</v>
          </cell>
          <cell r="Z41">
            <v>40</v>
          </cell>
          <cell r="AA41">
            <v>40</v>
          </cell>
          <cell r="AB41">
            <v>40</v>
          </cell>
          <cell r="AC41">
            <v>480</v>
          </cell>
        </row>
        <row r="42">
          <cell r="A42">
            <v>6000</v>
          </cell>
          <cell r="B42" t="str">
            <v>promotion interne</v>
          </cell>
          <cell r="C42">
            <v>344</v>
          </cell>
          <cell r="D42" t="str">
            <v>ROBERT</v>
          </cell>
          <cell r="E42" t="str">
            <v>Fabienne</v>
          </cell>
          <cell r="F42">
            <v>231000</v>
          </cell>
          <cell r="G42" t="str">
            <v>REDACTEUR CHEF</v>
          </cell>
          <cell r="H42">
            <v>6</v>
          </cell>
          <cell r="I42">
            <v>100</v>
          </cell>
          <cell r="J42" t="str">
            <v>B</v>
          </cell>
          <cell r="K42" t="str">
            <v>T Titulaire</v>
          </cell>
          <cell r="L42" t="str">
            <v>KA  DGPMS, DIR. GENERALE ADJOINTE</v>
          </cell>
          <cell r="M42">
            <v>39814</v>
          </cell>
          <cell r="N42">
            <v>490</v>
          </cell>
          <cell r="O42" t="str">
            <v>AVANCEMENT DE GRADE CAP 2009</v>
          </cell>
          <cell r="P42">
            <v>489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12</v>
          </cell>
        </row>
        <row r="43">
          <cell r="A43">
            <v>6001</v>
          </cell>
          <cell r="B43" t="str">
            <v>avt échelon</v>
          </cell>
          <cell r="C43">
            <v>349</v>
          </cell>
          <cell r="D43" t="str">
            <v>COSSALTER</v>
          </cell>
          <cell r="E43" t="str">
            <v>Patricia</v>
          </cell>
          <cell r="F43">
            <v>370000</v>
          </cell>
          <cell r="G43" t="str">
            <v>ADJOINT ADMINISTRATIF 1ERE CL</v>
          </cell>
          <cell r="H43">
            <v>9</v>
          </cell>
          <cell r="I43">
            <v>100</v>
          </cell>
          <cell r="J43" t="str">
            <v>C</v>
          </cell>
          <cell r="K43" t="str">
            <v>T Titulaire</v>
          </cell>
          <cell r="L43" t="str">
            <v>JD  DIRECTION DE L EAU</v>
          </cell>
          <cell r="M43">
            <v>39910</v>
          </cell>
          <cell r="N43">
            <v>345</v>
          </cell>
          <cell r="O43" t="str">
            <v>AVANCEMENT D'ECHELON MINIMUM</v>
          </cell>
          <cell r="P43">
            <v>335</v>
          </cell>
          <cell r="Q43">
            <v>0</v>
          </cell>
          <cell r="R43">
            <v>0</v>
          </cell>
          <cell r="S43">
            <v>0</v>
          </cell>
          <cell r="T43">
            <v>8</v>
          </cell>
          <cell r="U43">
            <v>10</v>
          </cell>
          <cell r="V43">
            <v>10</v>
          </cell>
          <cell r="W43">
            <v>10</v>
          </cell>
          <cell r="X43">
            <v>10</v>
          </cell>
          <cell r="Y43">
            <v>10</v>
          </cell>
          <cell r="Z43">
            <v>10</v>
          </cell>
          <cell r="AA43">
            <v>10</v>
          </cell>
          <cell r="AB43">
            <v>10</v>
          </cell>
          <cell r="AC43">
            <v>88</v>
          </cell>
        </row>
        <row r="44">
          <cell r="A44">
            <v>6000</v>
          </cell>
          <cell r="B44" t="str">
            <v>avt échelon</v>
          </cell>
          <cell r="C44">
            <v>2022</v>
          </cell>
          <cell r="D44" t="str">
            <v>SERAZIN-DUVAL</v>
          </cell>
          <cell r="E44" t="str">
            <v>Christelle</v>
          </cell>
          <cell r="F44">
            <v>231000</v>
          </cell>
          <cell r="G44" t="str">
            <v>REDACTEUR CHEF</v>
          </cell>
          <cell r="H44">
            <v>3</v>
          </cell>
          <cell r="I44">
            <v>85.71</v>
          </cell>
          <cell r="J44" t="str">
            <v>B</v>
          </cell>
          <cell r="K44" t="str">
            <v>T Titulaire</v>
          </cell>
          <cell r="L44" t="str">
            <v>DF  DGDCT, AFFAIRES FONCTIONNELLES</v>
          </cell>
          <cell r="M44">
            <v>40014</v>
          </cell>
          <cell r="N44">
            <v>421</v>
          </cell>
          <cell r="O44" t="str">
            <v>AVANCEMENT D'ECHELON MINIMUM</v>
          </cell>
          <cell r="P44">
            <v>397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7</v>
          </cell>
          <cell r="X44">
            <v>21</v>
          </cell>
          <cell r="Y44">
            <v>21</v>
          </cell>
          <cell r="Z44">
            <v>21</v>
          </cell>
          <cell r="AA44">
            <v>21</v>
          </cell>
          <cell r="AB44">
            <v>21</v>
          </cell>
          <cell r="AC44">
            <v>112</v>
          </cell>
        </row>
        <row r="45">
          <cell r="A45">
            <v>6000</v>
          </cell>
          <cell r="B45" t="str">
            <v>avt échelon</v>
          </cell>
          <cell r="C45">
            <v>3383</v>
          </cell>
          <cell r="D45" t="str">
            <v>RABU</v>
          </cell>
          <cell r="E45" t="str">
            <v>Jacques</v>
          </cell>
          <cell r="F45">
            <v>146000</v>
          </cell>
          <cell r="G45" t="str">
            <v>ATTACHE PRINCIPAL</v>
          </cell>
          <cell r="H45">
            <v>9</v>
          </cell>
          <cell r="I45">
            <v>100</v>
          </cell>
          <cell r="J45" t="str">
            <v>A</v>
          </cell>
          <cell r="K45" t="str">
            <v>T Titulaire</v>
          </cell>
          <cell r="L45" t="str">
            <v>BD  DELEGATION SYSTEMES INFORMATIO</v>
          </cell>
          <cell r="M45">
            <v>40057</v>
          </cell>
          <cell r="N45">
            <v>746</v>
          </cell>
          <cell r="O45" t="str">
            <v>AVANCEMENT D'ECHELON MINIMUM</v>
          </cell>
          <cell r="P45">
            <v>706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40</v>
          </cell>
          <cell r="Z45">
            <v>40</v>
          </cell>
          <cell r="AA45">
            <v>40</v>
          </cell>
          <cell r="AB45">
            <v>40</v>
          </cell>
          <cell r="AC45">
            <v>160</v>
          </cell>
        </row>
        <row r="46">
          <cell r="A46">
            <v>6000</v>
          </cell>
          <cell r="B46" t="str">
            <v>avt échelon</v>
          </cell>
          <cell r="C46">
            <v>5220</v>
          </cell>
          <cell r="D46" t="str">
            <v>ALLAIS</v>
          </cell>
          <cell r="E46" t="str">
            <v>Michelle</v>
          </cell>
          <cell r="F46">
            <v>261000</v>
          </cell>
          <cell r="G46" t="str">
            <v>REDACTEUR</v>
          </cell>
          <cell r="H46">
            <v>12</v>
          </cell>
          <cell r="I46">
            <v>100</v>
          </cell>
          <cell r="J46" t="str">
            <v>B</v>
          </cell>
          <cell r="K46" t="str">
            <v>T Titulaire</v>
          </cell>
          <cell r="L46" t="str">
            <v>EK  POLE CHANTENAY CHEZINE</v>
          </cell>
          <cell r="M46">
            <v>39904</v>
          </cell>
          <cell r="N46">
            <v>439</v>
          </cell>
          <cell r="O46" t="str">
            <v>AVANCEMENT D'ECHELON MINIMUM</v>
          </cell>
          <cell r="P46">
            <v>418</v>
          </cell>
          <cell r="Q46">
            <v>0</v>
          </cell>
          <cell r="R46">
            <v>0</v>
          </cell>
          <cell r="S46">
            <v>0</v>
          </cell>
          <cell r="T46">
            <v>21</v>
          </cell>
          <cell r="U46">
            <v>21</v>
          </cell>
          <cell r="V46">
            <v>21</v>
          </cell>
          <cell r="W46">
            <v>21</v>
          </cell>
          <cell r="X46">
            <v>21</v>
          </cell>
          <cell r="Y46">
            <v>21</v>
          </cell>
          <cell r="Z46">
            <v>21</v>
          </cell>
          <cell r="AA46">
            <v>21</v>
          </cell>
          <cell r="AB46">
            <v>21</v>
          </cell>
          <cell r="AC46">
            <v>189</v>
          </cell>
        </row>
        <row r="47">
          <cell r="A47">
            <v>6000</v>
          </cell>
          <cell r="B47" t="str">
            <v>avt échelon</v>
          </cell>
          <cell r="C47">
            <v>5618</v>
          </cell>
          <cell r="D47" t="str">
            <v>QUERE</v>
          </cell>
          <cell r="E47" t="str">
            <v>Daniel</v>
          </cell>
          <cell r="F47">
            <v>313070</v>
          </cell>
          <cell r="G47" t="str">
            <v>ADJ TECH PR 1CL DESSINATEUR</v>
          </cell>
          <cell r="H47">
            <v>8</v>
          </cell>
          <cell r="I47">
            <v>100</v>
          </cell>
          <cell r="J47" t="str">
            <v>C</v>
          </cell>
          <cell r="K47" t="str">
            <v>T Titulaire</v>
          </cell>
          <cell r="L47" t="str">
            <v>HA  DGDU, DIR. GENERALE ADJOINTE</v>
          </cell>
          <cell r="M47">
            <v>40118</v>
          </cell>
          <cell r="N47">
            <v>430</v>
          </cell>
          <cell r="O47" t="str">
            <v>AVANCEMENT ECHELON SPECIAL</v>
          </cell>
          <cell r="P47">
            <v>416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14</v>
          </cell>
          <cell r="AB47">
            <v>14</v>
          </cell>
          <cell r="AC47">
            <v>28</v>
          </cell>
        </row>
        <row r="48">
          <cell r="A48">
            <v>6007</v>
          </cell>
          <cell r="B48" t="str">
            <v>avt échelon</v>
          </cell>
          <cell r="C48">
            <v>6005</v>
          </cell>
          <cell r="D48" t="str">
            <v>THOBIE</v>
          </cell>
          <cell r="E48" t="str">
            <v>Madeleine</v>
          </cell>
          <cell r="F48">
            <v>146000</v>
          </cell>
          <cell r="G48" t="str">
            <v>ATTACHE PRINCIPAL</v>
          </cell>
          <cell r="H48">
            <v>9</v>
          </cell>
          <cell r="I48">
            <v>100</v>
          </cell>
          <cell r="J48" t="str">
            <v>A</v>
          </cell>
          <cell r="K48" t="str">
            <v>T Titulaire</v>
          </cell>
          <cell r="L48" t="str">
            <v>JF  DIRECTION DES DECHETS</v>
          </cell>
          <cell r="M48">
            <v>40057</v>
          </cell>
          <cell r="N48">
            <v>746</v>
          </cell>
          <cell r="O48" t="str">
            <v>AVANCEMENT D'ECHELON MINIMUM</v>
          </cell>
          <cell r="P48">
            <v>706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40</v>
          </cell>
          <cell r="Z48">
            <v>40</v>
          </cell>
          <cell r="AA48">
            <v>40</v>
          </cell>
          <cell r="AB48">
            <v>40</v>
          </cell>
          <cell r="AC48">
            <v>160</v>
          </cell>
        </row>
        <row r="49">
          <cell r="A49">
            <v>6001</v>
          </cell>
          <cell r="B49" t="str">
            <v>avt échelon</v>
          </cell>
          <cell r="C49">
            <v>6093</v>
          </cell>
          <cell r="D49" t="str">
            <v>BROSSET</v>
          </cell>
          <cell r="E49" t="str">
            <v>Michel</v>
          </cell>
          <cell r="F49">
            <v>313000</v>
          </cell>
          <cell r="G49" t="str">
            <v>ADJ TECHNIQUE PRINC 1ERE CL</v>
          </cell>
          <cell r="H49">
            <v>7</v>
          </cell>
          <cell r="I49">
            <v>100</v>
          </cell>
          <cell r="J49" t="str">
            <v>C</v>
          </cell>
          <cell r="K49" t="str">
            <v>T Titulaire</v>
          </cell>
          <cell r="L49" t="str">
            <v>JD  DIRECTION DE L EAU</v>
          </cell>
          <cell r="M49">
            <v>40118</v>
          </cell>
          <cell r="N49">
            <v>416</v>
          </cell>
          <cell r="O49" t="str">
            <v>AVANCEMENT D'ECHELON MINIMUM</v>
          </cell>
          <cell r="P49">
            <v>394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22</v>
          </cell>
          <cell r="AB49">
            <v>22</v>
          </cell>
          <cell r="AC49">
            <v>44</v>
          </cell>
        </row>
        <row r="50">
          <cell r="A50">
            <v>6000</v>
          </cell>
          <cell r="B50" t="str">
            <v>avt échelon</v>
          </cell>
          <cell r="C50">
            <v>6224</v>
          </cell>
          <cell r="D50" t="str">
            <v>BELOUARD</v>
          </cell>
          <cell r="E50" t="str">
            <v>Robert</v>
          </cell>
          <cell r="F50">
            <v>108000</v>
          </cell>
          <cell r="G50" t="str">
            <v>INGENIEUR EN CHEF CLASSE EXCEP</v>
          </cell>
          <cell r="H50">
            <v>9</v>
          </cell>
          <cell r="I50">
            <v>100</v>
          </cell>
          <cell r="J50" t="str">
            <v>A</v>
          </cell>
          <cell r="K50" t="str">
            <v>T Titulaire</v>
          </cell>
          <cell r="L50" t="str">
            <v>DB  DGDCT, APPUI  COORDINATION</v>
          </cell>
          <cell r="M50">
            <v>39934</v>
          </cell>
          <cell r="N50">
            <v>963</v>
          </cell>
          <cell r="O50" t="str">
            <v>AVANCEMENT D'ECHELON MINIMUM</v>
          </cell>
          <cell r="P50">
            <v>963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A51">
            <v>6000</v>
          </cell>
          <cell r="B51" t="str">
            <v>avt échelon</v>
          </cell>
          <cell r="C51">
            <v>6272</v>
          </cell>
          <cell r="D51" t="str">
            <v>OLLIVIER</v>
          </cell>
          <cell r="E51" t="str">
            <v>Joel</v>
          </cell>
          <cell r="F51">
            <v>313070</v>
          </cell>
          <cell r="G51" t="str">
            <v>ADJ TECH PR 1CL DESSINATEUR</v>
          </cell>
          <cell r="H51">
            <v>8</v>
          </cell>
          <cell r="I51">
            <v>100</v>
          </cell>
          <cell r="J51" t="str">
            <v>C</v>
          </cell>
          <cell r="K51" t="str">
            <v>T Titulaire</v>
          </cell>
          <cell r="L51" t="str">
            <v>HA  DGDU, DIR. GENERALE ADJOINTE</v>
          </cell>
          <cell r="M51">
            <v>40118</v>
          </cell>
          <cell r="N51">
            <v>430</v>
          </cell>
          <cell r="O51" t="str">
            <v>AVANCEMENT ECHELON SPECIAL</v>
          </cell>
          <cell r="P51">
            <v>416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14</v>
          </cell>
          <cell r="AB51">
            <v>14</v>
          </cell>
          <cell r="AC51">
            <v>28</v>
          </cell>
        </row>
        <row r="52">
          <cell r="A52">
            <v>6000</v>
          </cell>
          <cell r="B52" t="str">
            <v>avt grade</v>
          </cell>
          <cell r="C52">
            <v>6281</v>
          </cell>
          <cell r="D52" t="str">
            <v>LEFORT</v>
          </cell>
          <cell r="E52" t="str">
            <v>Cyril</v>
          </cell>
          <cell r="F52">
            <v>371000</v>
          </cell>
          <cell r="G52" t="str">
            <v>ADJOINT TECHNIQUE 1ERE CL</v>
          </cell>
          <cell r="H52">
            <v>7</v>
          </cell>
          <cell r="I52">
            <v>100</v>
          </cell>
          <cell r="J52" t="str">
            <v>C</v>
          </cell>
          <cell r="K52" t="str">
            <v>T Titulaire</v>
          </cell>
          <cell r="L52" t="str">
            <v>EC  POLE SUD OUEST</v>
          </cell>
          <cell r="M52">
            <v>39753</v>
          </cell>
          <cell r="N52">
            <v>325</v>
          </cell>
          <cell r="O52" t="str">
            <v>AVANCEMENT DE GRADE</v>
          </cell>
          <cell r="P52">
            <v>312</v>
          </cell>
          <cell r="Q52">
            <v>13</v>
          </cell>
          <cell r="R52">
            <v>13</v>
          </cell>
          <cell r="S52">
            <v>13</v>
          </cell>
          <cell r="T52">
            <v>13</v>
          </cell>
          <cell r="U52">
            <v>13</v>
          </cell>
          <cell r="V52">
            <v>13</v>
          </cell>
          <cell r="W52">
            <v>13</v>
          </cell>
          <cell r="X52">
            <v>13</v>
          </cell>
          <cell r="Y52">
            <v>13</v>
          </cell>
          <cell r="Z52">
            <v>13</v>
          </cell>
          <cell r="AA52">
            <v>13</v>
          </cell>
          <cell r="AB52">
            <v>13</v>
          </cell>
          <cell r="AC52">
            <v>156</v>
          </cell>
        </row>
        <row r="53">
          <cell r="A53">
            <v>6000</v>
          </cell>
          <cell r="B53" t="str">
            <v>avt échelon</v>
          </cell>
          <cell r="C53">
            <v>6287</v>
          </cell>
          <cell r="D53" t="str">
            <v>GIRET</v>
          </cell>
          <cell r="E53" t="str">
            <v>Frederic</v>
          </cell>
          <cell r="F53">
            <v>344097</v>
          </cell>
          <cell r="G53" t="str">
            <v>ADJ TECH PR 2CL CONDUCTEUR</v>
          </cell>
          <cell r="H53">
            <v>7</v>
          </cell>
          <cell r="I53">
            <v>100</v>
          </cell>
          <cell r="J53" t="str">
            <v>C</v>
          </cell>
          <cell r="K53" t="str">
            <v>T Titulaire</v>
          </cell>
          <cell r="L53" t="str">
            <v>EJ  POLE LOIRE CHEZINE</v>
          </cell>
          <cell r="M53">
            <v>39989</v>
          </cell>
          <cell r="N53">
            <v>338</v>
          </cell>
          <cell r="O53" t="str">
            <v>AVANCEMENT D'ECHELON MINIMUM</v>
          </cell>
          <cell r="P53">
            <v>328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</v>
          </cell>
          <cell r="W53">
            <v>10</v>
          </cell>
          <cell r="X53">
            <v>10</v>
          </cell>
          <cell r="Y53">
            <v>10</v>
          </cell>
          <cell r="Z53">
            <v>10</v>
          </cell>
          <cell r="AA53">
            <v>10</v>
          </cell>
          <cell r="AB53">
            <v>10</v>
          </cell>
          <cell r="AC53">
            <v>62</v>
          </cell>
        </row>
        <row r="54">
          <cell r="A54">
            <v>6000</v>
          </cell>
          <cell r="B54" t="str">
            <v>avt échelon</v>
          </cell>
          <cell r="C54">
            <v>6288</v>
          </cell>
          <cell r="D54" t="str">
            <v>HERY</v>
          </cell>
          <cell r="E54" t="str">
            <v>Lionel</v>
          </cell>
          <cell r="F54">
            <v>344097</v>
          </cell>
          <cell r="G54" t="str">
            <v>ADJ TECH PR 2CL CONDUCTEUR</v>
          </cell>
          <cell r="H54">
            <v>10</v>
          </cell>
          <cell r="I54">
            <v>100</v>
          </cell>
          <cell r="J54" t="str">
            <v>C</v>
          </cell>
          <cell r="K54" t="str">
            <v>T Titulaire</v>
          </cell>
          <cell r="L54" t="str">
            <v>EJ  POLE LOIRE CHEZINE</v>
          </cell>
          <cell r="M54">
            <v>39873</v>
          </cell>
          <cell r="N54">
            <v>379</v>
          </cell>
          <cell r="O54" t="str">
            <v>AVANCEMENT D'ECHELON MINIMUM</v>
          </cell>
          <cell r="P54">
            <v>362</v>
          </cell>
          <cell r="Q54">
            <v>0</v>
          </cell>
          <cell r="R54">
            <v>0</v>
          </cell>
          <cell r="S54">
            <v>17</v>
          </cell>
          <cell r="T54">
            <v>17</v>
          </cell>
          <cell r="U54">
            <v>17</v>
          </cell>
          <cell r="V54">
            <v>17</v>
          </cell>
          <cell r="W54">
            <v>17</v>
          </cell>
          <cell r="X54">
            <v>17</v>
          </cell>
          <cell r="Y54">
            <v>17</v>
          </cell>
          <cell r="Z54">
            <v>17</v>
          </cell>
          <cell r="AA54">
            <v>17</v>
          </cell>
          <cell r="AB54">
            <v>17</v>
          </cell>
          <cell r="AC54">
            <v>170</v>
          </cell>
        </row>
        <row r="55">
          <cell r="A55">
            <v>6000</v>
          </cell>
          <cell r="B55" t="str">
            <v>avt échelon</v>
          </cell>
          <cell r="C55">
            <v>6294</v>
          </cell>
          <cell r="D55" t="str">
            <v>LORENTIN</v>
          </cell>
          <cell r="E55" t="str">
            <v>Guillaume</v>
          </cell>
          <cell r="F55">
            <v>344000</v>
          </cell>
          <cell r="G55" t="str">
            <v>ADJ TECHNIQUE PRINC 2EME CL</v>
          </cell>
          <cell r="H55">
            <v>6</v>
          </cell>
          <cell r="I55">
            <v>100</v>
          </cell>
          <cell r="J55" t="str">
            <v>C</v>
          </cell>
          <cell r="K55" t="str">
            <v>T Titulaire</v>
          </cell>
          <cell r="L55" t="str">
            <v>EJ  POLE LOIRE CHEZINE</v>
          </cell>
          <cell r="M55">
            <v>40118</v>
          </cell>
          <cell r="N55">
            <v>328</v>
          </cell>
          <cell r="O55" t="str">
            <v>AVANCEMENT D'ECHELON MINIMUM</v>
          </cell>
          <cell r="P55">
            <v>318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10</v>
          </cell>
          <cell r="AB55">
            <v>10</v>
          </cell>
          <cell r="AC55">
            <v>20</v>
          </cell>
        </row>
        <row r="56">
          <cell r="A56">
            <v>6000</v>
          </cell>
          <cell r="B56" t="str">
            <v>promotion interne</v>
          </cell>
          <cell r="C56">
            <v>6296</v>
          </cell>
          <cell r="D56" t="str">
            <v>RENAUD</v>
          </cell>
          <cell r="E56" t="str">
            <v>Fabienne</v>
          </cell>
          <cell r="F56">
            <v>147000</v>
          </cell>
          <cell r="G56" t="str">
            <v>ATTACHE</v>
          </cell>
          <cell r="H56">
            <v>3</v>
          </cell>
          <cell r="I56">
            <v>100</v>
          </cell>
          <cell r="J56" t="str">
            <v>A</v>
          </cell>
          <cell r="K56" t="str">
            <v>T Titulaire</v>
          </cell>
          <cell r="L56" t="str">
            <v>EE  POLE DU VIGNOBLE</v>
          </cell>
          <cell r="M56">
            <v>39995</v>
          </cell>
          <cell r="N56">
            <v>457</v>
          </cell>
          <cell r="O56" t="str">
            <v>NOMINAT. STAGIAIRE DS UN GRADE</v>
          </cell>
          <cell r="P56">
            <v>457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A57">
            <v>6000</v>
          </cell>
          <cell r="B57" t="str">
            <v>avt échelon</v>
          </cell>
          <cell r="C57">
            <v>6296</v>
          </cell>
          <cell r="D57" t="str">
            <v>RENAUD</v>
          </cell>
          <cell r="E57" t="str">
            <v>Fabienne</v>
          </cell>
          <cell r="F57">
            <v>261000</v>
          </cell>
          <cell r="G57" t="str">
            <v>REDACTEUR</v>
          </cell>
          <cell r="H57">
            <v>6</v>
          </cell>
          <cell r="I57">
            <v>100</v>
          </cell>
          <cell r="J57" t="str">
            <v>B</v>
          </cell>
          <cell r="K57" t="str">
            <v>T Titulaire</v>
          </cell>
          <cell r="L57" t="str">
            <v>EE  POLE DU VIGNOBLE</v>
          </cell>
          <cell r="M57">
            <v>39934</v>
          </cell>
          <cell r="N57">
            <v>457</v>
          </cell>
          <cell r="O57" t="str">
            <v>AVANCEMENT D'ECHELON MINIMUM</v>
          </cell>
          <cell r="P57">
            <v>457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A58">
            <v>6000</v>
          </cell>
          <cell r="B58" t="str">
            <v>avt échelon</v>
          </cell>
          <cell r="C58">
            <v>6301</v>
          </cell>
          <cell r="D58" t="str">
            <v>PERROT</v>
          </cell>
          <cell r="E58" t="str">
            <v>Alban</v>
          </cell>
          <cell r="F58">
            <v>343000</v>
          </cell>
          <cell r="G58" t="str">
            <v>ADJOINT ADM PRINC 2EME CL</v>
          </cell>
          <cell r="H58">
            <v>8</v>
          </cell>
          <cell r="I58">
            <v>100</v>
          </cell>
          <cell r="J58" t="str">
            <v>C</v>
          </cell>
          <cell r="K58" t="str">
            <v>T Titulaire</v>
          </cell>
          <cell r="L58" t="str">
            <v>EJ  POLE LOIRE CHEZINE</v>
          </cell>
          <cell r="M58">
            <v>39844</v>
          </cell>
          <cell r="N58">
            <v>350</v>
          </cell>
          <cell r="O58" t="str">
            <v>AVANCEMENT D'ECHELON MINIMUM</v>
          </cell>
          <cell r="P58">
            <v>338</v>
          </cell>
          <cell r="Q58">
            <v>0</v>
          </cell>
          <cell r="R58">
            <v>12</v>
          </cell>
          <cell r="S58">
            <v>12</v>
          </cell>
          <cell r="T58">
            <v>12</v>
          </cell>
          <cell r="U58">
            <v>12</v>
          </cell>
          <cell r="V58">
            <v>12</v>
          </cell>
          <cell r="W58">
            <v>12</v>
          </cell>
          <cell r="X58">
            <v>12</v>
          </cell>
          <cell r="Y58">
            <v>12</v>
          </cell>
          <cell r="Z58">
            <v>12</v>
          </cell>
          <cell r="AA58">
            <v>12</v>
          </cell>
          <cell r="AB58">
            <v>12</v>
          </cell>
          <cell r="AC58">
            <v>132</v>
          </cell>
        </row>
        <row r="59">
          <cell r="A59">
            <v>6000</v>
          </cell>
          <cell r="B59" t="str">
            <v>promotion interne</v>
          </cell>
          <cell r="C59">
            <v>6301</v>
          </cell>
          <cell r="D59" t="str">
            <v>PERROT</v>
          </cell>
          <cell r="E59" t="str">
            <v>Alban</v>
          </cell>
          <cell r="F59">
            <v>343000</v>
          </cell>
          <cell r="G59" t="str">
            <v>ADJOINT ADM PRINC 2EME CL</v>
          </cell>
          <cell r="H59">
            <v>7</v>
          </cell>
          <cell r="I59">
            <v>100</v>
          </cell>
          <cell r="J59" t="str">
            <v>C</v>
          </cell>
          <cell r="K59" t="str">
            <v>T Titulaire</v>
          </cell>
          <cell r="L59" t="str">
            <v>EJ  POLE LOIRE CHEZINE</v>
          </cell>
          <cell r="M59">
            <v>39814</v>
          </cell>
          <cell r="N59">
            <v>338</v>
          </cell>
          <cell r="O59" t="str">
            <v>AVANCEMENT DE GRADE CAP 2009</v>
          </cell>
          <cell r="P59">
            <v>325</v>
          </cell>
          <cell r="Q59">
            <v>13</v>
          </cell>
          <cell r="R59">
            <v>13</v>
          </cell>
          <cell r="S59">
            <v>13</v>
          </cell>
          <cell r="T59">
            <v>13</v>
          </cell>
          <cell r="U59">
            <v>13</v>
          </cell>
          <cell r="V59">
            <v>13</v>
          </cell>
          <cell r="W59">
            <v>13</v>
          </cell>
          <cell r="X59">
            <v>13</v>
          </cell>
          <cell r="Y59">
            <v>13</v>
          </cell>
          <cell r="Z59">
            <v>13</v>
          </cell>
          <cell r="AA59">
            <v>13</v>
          </cell>
          <cell r="AB59">
            <v>13</v>
          </cell>
          <cell r="AC59">
            <v>156</v>
          </cell>
        </row>
        <row r="60">
          <cell r="A60">
            <v>6000</v>
          </cell>
          <cell r="B60" t="str">
            <v>avt échelon</v>
          </cell>
          <cell r="C60">
            <v>6327</v>
          </cell>
          <cell r="D60" t="str">
            <v>ATHIMON</v>
          </cell>
          <cell r="E60" t="str">
            <v>Anne</v>
          </cell>
          <cell r="F60">
            <v>370000</v>
          </cell>
          <cell r="G60" t="str">
            <v>ADJOINT ADMINISTRATIF 1ERE CL</v>
          </cell>
          <cell r="H60">
            <v>10</v>
          </cell>
          <cell r="I60">
            <v>85.71</v>
          </cell>
          <cell r="J60" t="str">
            <v>C</v>
          </cell>
          <cell r="K60" t="str">
            <v>T Titulaire</v>
          </cell>
          <cell r="L60" t="str">
            <v>ED  POLE LOIRE ET SEVRE</v>
          </cell>
          <cell r="M60">
            <v>40102</v>
          </cell>
          <cell r="N60">
            <v>356</v>
          </cell>
          <cell r="O60" t="str">
            <v>AVANCEMENT D'ECHELON MINIMUM</v>
          </cell>
          <cell r="P60">
            <v>345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</v>
          </cell>
          <cell r="AA60">
            <v>9</v>
          </cell>
          <cell r="AB60">
            <v>9</v>
          </cell>
          <cell r="AC60">
            <v>22</v>
          </cell>
        </row>
        <row r="61">
          <cell r="A61">
            <v>6000</v>
          </cell>
          <cell r="B61" t="str">
            <v>avt échelon</v>
          </cell>
          <cell r="C61">
            <v>6330</v>
          </cell>
          <cell r="D61" t="str">
            <v>BARKATI</v>
          </cell>
          <cell r="E61" t="str">
            <v>Hassen</v>
          </cell>
          <cell r="F61">
            <v>391000</v>
          </cell>
          <cell r="G61" t="str">
            <v>ADJOINT TECHNIQUE 2EME CL</v>
          </cell>
          <cell r="H61">
            <v>6</v>
          </cell>
          <cell r="I61">
            <v>100</v>
          </cell>
          <cell r="J61" t="str">
            <v>C</v>
          </cell>
          <cell r="K61" t="str">
            <v>T Titulaire</v>
          </cell>
          <cell r="L61" t="str">
            <v>ED  POLE LOIRE ET SEVRE</v>
          </cell>
          <cell r="M61">
            <v>40118</v>
          </cell>
          <cell r="N61">
            <v>305</v>
          </cell>
          <cell r="O61" t="str">
            <v>AVANCEMENT D'ECHELON MINIMUM</v>
          </cell>
          <cell r="P61">
            <v>300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5</v>
          </cell>
          <cell r="AB61">
            <v>5</v>
          </cell>
          <cell r="AC61">
            <v>10</v>
          </cell>
        </row>
        <row r="62">
          <cell r="A62">
            <v>6000</v>
          </cell>
          <cell r="B62" t="str">
            <v>avt échelon</v>
          </cell>
          <cell r="C62">
            <v>6333</v>
          </cell>
          <cell r="D62" t="str">
            <v>BERTON</v>
          </cell>
          <cell r="E62" t="str">
            <v>Nathalie</v>
          </cell>
          <cell r="F62">
            <v>370000</v>
          </cell>
          <cell r="G62" t="str">
            <v>ADJOINT ADMINISTRATIF 1ERE CL</v>
          </cell>
          <cell r="H62">
            <v>3</v>
          </cell>
          <cell r="I62">
            <v>100</v>
          </cell>
          <cell r="J62" t="str">
            <v>C</v>
          </cell>
          <cell r="K62" t="str">
            <v>T Titulaire</v>
          </cell>
          <cell r="L62" t="str">
            <v>ED  POLE LOIRE ET SEVRE</v>
          </cell>
          <cell r="M62">
            <v>40118</v>
          </cell>
          <cell r="N62">
            <v>300</v>
          </cell>
          <cell r="O62" t="str">
            <v>AVANCEMENT D'ECHELON MINIMUM</v>
          </cell>
          <cell r="P62">
            <v>295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5</v>
          </cell>
          <cell r="AB62">
            <v>5</v>
          </cell>
          <cell r="AC62">
            <v>10</v>
          </cell>
        </row>
        <row r="63">
          <cell r="A63">
            <v>6000</v>
          </cell>
          <cell r="B63" t="str">
            <v>avt échelon</v>
          </cell>
          <cell r="C63">
            <v>6334</v>
          </cell>
          <cell r="D63" t="str">
            <v>BIDAUD</v>
          </cell>
          <cell r="E63" t="str">
            <v>Michel</v>
          </cell>
          <cell r="F63">
            <v>391000</v>
          </cell>
          <cell r="G63" t="str">
            <v>ADJOINT TECHNIQUE 2EME CL</v>
          </cell>
          <cell r="H63">
            <v>10</v>
          </cell>
          <cell r="I63">
            <v>100</v>
          </cell>
          <cell r="J63" t="str">
            <v>C</v>
          </cell>
          <cell r="K63" t="str">
            <v>T Titulaire</v>
          </cell>
          <cell r="L63" t="str">
            <v>ED  POLE LOIRE ET SEVRE</v>
          </cell>
          <cell r="M63">
            <v>40087</v>
          </cell>
          <cell r="N63">
            <v>338</v>
          </cell>
          <cell r="O63" t="str">
            <v>AVANCEMENT D'ECHELON MINIMUM</v>
          </cell>
          <cell r="P63">
            <v>326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12</v>
          </cell>
          <cell r="AA63">
            <v>12</v>
          </cell>
          <cell r="AB63">
            <v>12</v>
          </cell>
          <cell r="AC63">
            <v>36</v>
          </cell>
        </row>
        <row r="64">
          <cell r="A64">
            <v>6000</v>
          </cell>
          <cell r="B64" t="str">
            <v>promotion interne</v>
          </cell>
          <cell r="C64">
            <v>6335</v>
          </cell>
          <cell r="D64" t="str">
            <v>BIRGAND</v>
          </cell>
          <cell r="E64" t="str">
            <v>Bruno</v>
          </cell>
          <cell r="F64">
            <v>313000</v>
          </cell>
          <cell r="G64" t="str">
            <v>ADJ TECHNIQUE PRINC 1ERE CL</v>
          </cell>
          <cell r="H64">
            <v>5</v>
          </cell>
          <cell r="I64">
            <v>100</v>
          </cell>
          <cell r="J64" t="str">
            <v>C</v>
          </cell>
          <cell r="K64" t="str">
            <v>T Titulaire</v>
          </cell>
          <cell r="L64" t="str">
            <v>ED  POLE LOIRE ET SEVRE</v>
          </cell>
          <cell r="M64">
            <v>39814</v>
          </cell>
          <cell r="N64">
            <v>377</v>
          </cell>
          <cell r="O64" t="str">
            <v>AVANCEMENT DE GRADE CAP 2009</v>
          </cell>
          <cell r="P64">
            <v>362</v>
          </cell>
          <cell r="Q64">
            <v>15</v>
          </cell>
          <cell r="R64">
            <v>15</v>
          </cell>
          <cell r="S64">
            <v>15</v>
          </cell>
          <cell r="T64">
            <v>15</v>
          </cell>
          <cell r="U64">
            <v>15</v>
          </cell>
          <cell r="V64">
            <v>15</v>
          </cell>
          <cell r="W64">
            <v>15</v>
          </cell>
          <cell r="X64">
            <v>15</v>
          </cell>
          <cell r="Y64">
            <v>15</v>
          </cell>
          <cell r="Z64">
            <v>15</v>
          </cell>
          <cell r="AA64">
            <v>15</v>
          </cell>
          <cell r="AB64">
            <v>15</v>
          </cell>
          <cell r="AC64">
            <v>180</v>
          </cell>
        </row>
        <row r="65">
          <cell r="A65">
            <v>6002</v>
          </cell>
          <cell r="B65" t="str">
            <v>avt échelon</v>
          </cell>
          <cell r="C65">
            <v>6336</v>
          </cell>
          <cell r="D65" t="str">
            <v>BOISSEAU</v>
          </cell>
          <cell r="E65" t="str">
            <v>Christian</v>
          </cell>
          <cell r="F65">
            <v>398000</v>
          </cell>
          <cell r="G65" t="str">
            <v>AGENT DE MAITRISE PRINCIPAL</v>
          </cell>
          <cell r="H65">
            <v>9</v>
          </cell>
          <cell r="I65">
            <v>100</v>
          </cell>
          <cell r="J65" t="str">
            <v>C</v>
          </cell>
          <cell r="K65" t="str">
            <v>T Titulaire</v>
          </cell>
          <cell r="L65" t="str">
            <v>JE  DIRECTION DE L ASSAINISSEMENT</v>
          </cell>
          <cell r="M65">
            <v>39814</v>
          </cell>
          <cell r="N65">
            <v>453</v>
          </cell>
          <cell r="O65" t="str">
            <v>AVANCEMENT D'ECHELON MINIMUM</v>
          </cell>
          <cell r="P65">
            <v>430</v>
          </cell>
          <cell r="Q65">
            <v>23</v>
          </cell>
          <cell r="R65">
            <v>23</v>
          </cell>
          <cell r="S65">
            <v>23</v>
          </cell>
          <cell r="T65">
            <v>23</v>
          </cell>
          <cell r="U65">
            <v>23</v>
          </cell>
          <cell r="V65">
            <v>23</v>
          </cell>
          <cell r="W65">
            <v>23</v>
          </cell>
          <cell r="X65">
            <v>23</v>
          </cell>
          <cell r="Y65">
            <v>23</v>
          </cell>
          <cell r="Z65">
            <v>23</v>
          </cell>
          <cell r="AA65">
            <v>23</v>
          </cell>
          <cell r="AB65">
            <v>23</v>
          </cell>
          <cell r="AC65">
            <v>276</v>
          </cell>
        </row>
        <row r="66">
          <cell r="A66">
            <v>6000</v>
          </cell>
          <cell r="B66" t="str">
            <v>avt échelon</v>
          </cell>
          <cell r="C66">
            <v>6338</v>
          </cell>
          <cell r="D66" t="str">
            <v>BREHIER</v>
          </cell>
          <cell r="E66" t="str">
            <v>Alain</v>
          </cell>
          <cell r="F66">
            <v>313000</v>
          </cell>
          <cell r="G66" t="str">
            <v>ADJ TECHNIQUE PRINC 1ERE CL</v>
          </cell>
          <cell r="H66">
            <v>8</v>
          </cell>
          <cell r="I66">
            <v>100</v>
          </cell>
          <cell r="J66" t="str">
            <v>C</v>
          </cell>
          <cell r="K66" t="str">
            <v>T Titulaire</v>
          </cell>
          <cell r="L66" t="str">
            <v>ED  POLE LOIRE ET SEVRE</v>
          </cell>
          <cell r="M66">
            <v>40118</v>
          </cell>
          <cell r="N66">
            <v>430</v>
          </cell>
          <cell r="O66" t="str">
            <v>AVANCEMENT ECHELON SPECIAL</v>
          </cell>
          <cell r="P66">
            <v>416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14</v>
          </cell>
          <cell r="AB66">
            <v>14</v>
          </cell>
          <cell r="AC66">
            <v>28</v>
          </cell>
        </row>
        <row r="67">
          <cell r="A67">
            <v>6000</v>
          </cell>
          <cell r="B67" t="str">
            <v>avt échelon</v>
          </cell>
          <cell r="C67">
            <v>6340</v>
          </cell>
          <cell r="D67" t="str">
            <v>CERTAIN</v>
          </cell>
          <cell r="E67" t="str">
            <v>Yannick</v>
          </cell>
          <cell r="F67">
            <v>313097</v>
          </cell>
          <cell r="G67" t="str">
            <v>ADJ TECH PR 1CL CONDUCTEUR</v>
          </cell>
          <cell r="H67">
            <v>7</v>
          </cell>
          <cell r="I67">
            <v>100</v>
          </cell>
          <cell r="J67" t="str">
            <v>C</v>
          </cell>
          <cell r="K67" t="str">
            <v>T Titulaire</v>
          </cell>
          <cell r="L67" t="str">
            <v>ED  POLE LOIRE ET SEVRE</v>
          </cell>
          <cell r="M67">
            <v>40118</v>
          </cell>
          <cell r="N67">
            <v>416</v>
          </cell>
          <cell r="O67" t="str">
            <v>AVANCEMENT D'ECHELON MINIMUM</v>
          </cell>
          <cell r="P67">
            <v>394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22</v>
          </cell>
          <cell r="AB67">
            <v>22</v>
          </cell>
          <cell r="AC67">
            <v>44</v>
          </cell>
        </row>
        <row r="68">
          <cell r="A68">
            <v>6000</v>
          </cell>
          <cell r="B68" t="str">
            <v>promotion interne</v>
          </cell>
          <cell r="C68">
            <v>6340</v>
          </cell>
          <cell r="D68" t="str">
            <v>CERTAIN</v>
          </cell>
          <cell r="E68" t="str">
            <v>Yannick</v>
          </cell>
          <cell r="F68">
            <v>313097</v>
          </cell>
          <cell r="G68" t="str">
            <v>ADJ TECH PR 1CL CONDUCTEUR</v>
          </cell>
          <cell r="H68">
            <v>6</v>
          </cell>
          <cell r="I68">
            <v>100</v>
          </cell>
          <cell r="J68" t="str">
            <v>C</v>
          </cell>
          <cell r="K68" t="str">
            <v>T Titulaire</v>
          </cell>
          <cell r="L68" t="str">
            <v>ED  POLE LOIRE ET SEVRE</v>
          </cell>
          <cell r="M68">
            <v>39814</v>
          </cell>
          <cell r="N68">
            <v>394</v>
          </cell>
          <cell r="O68" t="str">
            <v>AVANCEMENT DE GRADE CAP 2009</v>
          </cell>
          <cell r="P68">
            <v>392</v>
          </cell>
          <cell r="Q68">
            <v>2</v>
          </cell>
          <cell r="R68">
            <v>2</v>
          </cell>
          <cell r="S68">
            <v>2</v>
          </cell>
          <cell r="T68">
            <v>2</v>
          </cell>
          <cell r="U68">
            <v>2</v>
          </cell>
          <cell r="V68">
            <v>2</v>
          </cell>
          <cell r="W68">
            <v>2</v>
          </cell>
          <cell r="X68">
            <v>2</v>
          </cell>
          <cell r="Y68">
            <v>2</v>
          </cell>
          <cell r="Z68">
            <v>2</v>
          </cell>
          <cell r="AA68">
            <v>2</v>
          </cell>
          <cell r="AB68">
            <v>2</v>
          </cell>
          <cell r="AC68">
            <v>24</v>
          </cell>
        </row>
        <row r="69">
          <cell r="A69">
            <v>6000</v>
          </cell>
          <cell r="B69" t="str">
            <v>avt échelon</v>
          </cell>
          <cell r="C69">
            <v>6343</v>
          </cell>
          <cell r="D69" t="str">
            <v>COCHIN</v>
          </cell>
          <cell r="E69" t="str">
            <v>Thierry</v>
          </cell>
          <cell r="F69">
            <v>399000</v>
          </cell>
          <cell r="G69" t="str">
            <v>AGENT DE MAITRISE</v>
          </cell>
          <cell r="H69">
            <v>6</v>
          </cell>
          <cell r="I69">
            <v>100</v>
          </cell>
          <cell r="J69" t="str">
            <v>C</v>
          </cell>
          <cell r="K69" t="str">
            <v>T Titulaire</v>
          </cell>
          <cell r="L69" t="str">
            <v>EJ  POLE LOIRE CHEZINE</v>
          </cell>
          <cell r="M69">
            <v>39814</v>
          </cell>
          <cell r="N69">
            <v>328</v>
          </cell>
          <cell r="O69" t="str">
            <v>AVANCEMENT D'ECHELON MINIMUM</v>
          </cell>
          <cell r="P69">
            <v>318</v>
          </cell>
          <cell r="Q69">
            <v>10</v>
          </cell>
          <cell r="R69">
            <v>10</v>
          </cell>
          <cell r="S69">
            <v>10</v>
          </cell>
          <cell r="T69">
            <v>10</v>
          </cell>
          <cell r="U69">
            <v>10</v>
          </cell>
          <cell r="V69">
            <v>10</v>
          </cell>
          <cell r="W69">
            <v>10</v>
          </cell>
          <cell r="X69">
            <v>10</v>
          </cell>
          <cell r="Y69">
            <v>10</v>
          </cell>
          <cell r="Z69">
            <v>10</v>
          </cell>
          <cell r="AA69">
            <v>10</v>
          </cell>
          <cell r="AB69">
            <v>10</v>
          </cell>
          <cell r="AC69">
            <v>120</v>
          </cell>
        </row>
        <row r="70">
          <cell r="A70">
            <v>6000</v>
          </cell>
          <cell r="B70" t="str">
            <v>avt échelon</v>
          </cell>
          <cell r="C70">
            <v>6344</v>
          </cell>
          <cell r="D70" t="str">
            <v>COILIER</v>
          </cell>
          <cell r="E70" t="str">
            <v>Christophe</v>
          </cell>
          <cell r="F70">
            <v>399000</v>
          </cell>
          <cell r="G70" t="str">
            <v>AGENT DE MAITRISE</v>
          </cell>
          <cell r="H70">
            <v>6</v>
          </cell>
          <cell r="I70">
            <v>100</v>
          </cell>
          <cell r="J70" t="str">
            <v>C</v>
          </cell>
          <cell r="K70" t="str">
            <v>T Titulaire</v>
          </cell>
          <cell r="L70" t="str">
            <v>ED  POLE LOIRE ET SEVRE</v>
          </cell>
          <cell r="M70">
            <v>39845</v>
          </cell>
          <cell r="N70">
            <v>328</v>
          </cell>
          <cell r="O70" t="str">
            <v>AVANCEMENT D'ECHELON MINIMUM</v>
          </cell>
          <cell r="P70">
            <v>318</v>
          </cell>
          <cell r="Q70">
            <v>0</v>
          </cell>
          <cell r="R70">
            <v>10</v>
          </cell>
          <cell r="S70">
            <v>10</v>
          </cell>
          <cell r="T70">
            <v>10</v>
          </cell>
          <cell r="U70">
            <v>10</v>
          </cell>
          <cell r="V70">
            <v>10</v>
          </cell>
          <cell r="W70">
            <v>10</v>
          </cell>
          <cell r="X70">
            <v>10</v>
          </cell>
          <cell r="Y70">
            <v>10</v>
          </cell>
          <cell r="Z70">
            <v>10</v>
          </cell>
          <cell r="AA70">
            <v>10</v>
          </cell>
          <cell r="AB70">
            <v>10</v>
          </cell>
          <cell r="AC70">
            <v>110</v>
          </cell>
        </row>
        <row r="71">
          <cell r="A71">
            <v>6000</v>
          </cell>
          <cell r="B71" t="str">
            <v>promotion interne</v>
          </cell>
          <cell r="C71">
            <v>6345</v>
          </cell>
          <cell r="D71" t="str">
            <v>DELAVAUD</v>
          </cell>
          <cell r="E71" t="str">
            <v>Thierry</v>
          </cell>
          <cell r="F71">
            <v>313000</v>
          </cell>
          <cell r="G71" t="str">
            <v>ADJ TECHNIQUE PRINC 1ERE CL</v>
          </cell>
          <cell r="H71">
            <v>4</v>
          </cell>
          <cell r="I71">
            <v>100</v>
          </cell>
          <cell r="J71" t="str">
            <v>C</v>
          </cell>
          <cell r="K71" t="str">
            <v>T Titulaire</v>
          </cell>
          <cell r="L71" t="str">
            <v>ED  POLE LOIRE ET SEVRE</v>
          </cell>
          <cell r="M71">
            <v>39814</v>
          </cell>
          <cell r="N71">
            <v>360</v>
          </cell>
          <cell r="O71" t="str">
            <v>AVANCEMENT DE GRADE CAP 2009</v>
          </cell>
          <cell r="P71">
            <v>350</v>
          </cell>
          <cell r="Q71">
            <v>10</v>
          </cell>
          <cell r="R71">
            <v>10</v>
          </cell>
          <cell r="S71">
            <v>10</v>
          </cell>
          <cell r="T71">
            <v>10</v>
          </cell>
          <cell r="U71">
            <v>10</v>
          </cell>
          <cell r="V71">
            <v>10</v>
          </cell>
          <cell r="W71">
            <v>10</v>
          </cell>
          <cell r="X71">
            <v>10</v>
          </cell>
          <cell r="Y71">
            <v>10</v>
          </cell>
          <cell r="Z71">
            <v>10</v>
          </cell>
          <cell r="AA71">
            <v>10</v>
          </cell>
          <cell r="AB71">
            <v>10</v>
          </cell>
          <cell r="AC71">
            <v>120</v>
          </cell>
        </row>
        <row r="72">
          <cell r="A72">
            <v>6000</v>
          </cell>
          <cell r="B72" t="str">
            <v>avt échelon</v>
          </cell>
          <cell r="C72">
            <v>6348</v>
          </cell>
          <cell r="D72" t="str">
            <v>GALLOT</v>
          </cell>
          <cell r="E72" t="str">
            <v>Philippe</v>
          </cell>
          <cell r="F72">
            <v>153000</v>
          </cell>
          <cell r="G72" t="str">
            <v>INGENIEUR PRINCIPAL</v>
          </cell>
          <cell r="H72">
            <v>4</v>
          </cell>
          <cell r="I72">
            <v>100</v>
          </cell>
          <cell r="J72" t="str">
            <v>A</v>
          </cell>
          <cell r="K72" t="str">
            <v>T Titulaire</v>
          </cell>
          <cell r="L72" t="str">
            <v>ED  POLE LOIRE ET SEVRE</v>
          </cell>
          <cell r="M72">
            <v>39829</v>
          </cell>
          <cell r="N72">
            <v>582</v>
          </cell>
          <cell r="O72" t="str">
            <v>AVANCEMENT D'ECHELON MINIMUM</v>
          </cell>
          <cell r="P72">
            <v>536</v>
          </cell>
          <cell r="Q72">
            <v>21</v>
          </cell>
          <cell r="R72">
            <v>46</v>
          </cell>
          <cell r="S72">
            <v>46</v>
          </cell>
          <cell r="T72">
            <v>46</v>
          </cell>
          <cell r="U72">
            <v>46</v>
          </cell>
          <cell r="V72">
            <v>46</v>
          </cell>
          <cell r="W72">
            <v>46</v>
          </cell>
          <cell r="X72">
            <v>46</v>
          </cell>
          <cell r="Y72">
            <v>46</v>
          </cell>
          <cell r="Z72">
            <v>46</v>
          </cell>
          <cell r="AA72">
            <v>46</v>
          </cell>
          <cell r="AB72">
            <v>46</v>
          </cell>
          <cell r="AC72">
            <v>527</v>
          </cell>
        </row>
        <row r="73">
          <cell r="A73">
            <v>6000</v>
          </cell>
          <cell r="B73" t="str">
            <v>avt échelon</v>
          </cell>
          <cell r="C73">
            <v>6351</v>
          </cell>
          <cell r="D73" t="str">
            <v>GIRARD</v>
          </cell>
          <cell r="E73" t="str">
            <v>Annie</v>
          </cell>
          <cell r="F73">
            <v>312000</v>
          </cell>
          <cell r="G73" t="str">
            <v>ADJOINT ADM PRINC 1ERE CL</v>
          </cell>
          <cell r="H73">
            <v>6</v>
          </cell>
          <cell r="I73">
            <v>85.71</v>
          </cell>
          <cell r="J73" t="str">
            <v>C</v>
          </cell>
          <cell r="K73" t="str">
            <v>T Titulaire</v>
          </cell>
          <cell r="L73" t="str">
            <v>ED  POLE LOIRE ET SEVRE</v>
          </cell>
          <cell r="M73">
            <v>40118</v>
          </cell>
          <cell r="N73">
            <v>416</v>
          </cell>
          <cell r="O73" t="str">
            <v>AVANCEMENT D'ECHELON MINIMUM</v>
          </cell>
          <cell r="P73">
            <v>394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19</v>
          </cell>
          <cell r="AB73">
            <v>19</v>
          </cell>
          <cell r="AC73">
            <v>38</v>
          </cell>
        </row>
        <row r="74">
          <cell r="A74">
            <v>6000</v>
          </cell>
          <cell r="B74" t="str">
            <v>avt échelon</v>
          </cell>
          <cell r="C74">
            <v>6358</v>
          </cell>
          <cell r="D74" t="str">
            <v>HUPEL</v>
          </cell>
          <cell r="E74" t="str">
            <v>Arlette</v>
          </cell>
          <cell r="F74">
            <v>313070</v>
          </cell>
          <cell r="G74" t="str">
            <v>ADJ TECH PR 1CL DESSINATEUR</v>
          </cell>
          <cell r="H74">
            <v>8</v>
          </cell>
          <cell r="I74">
            <v>85.71</v>
          </cell>
          <cell r="J74" t="str">
            <v>C</v>
          </cell>
          <cell r="K74" t="str">
            <v>T Titulaire</v>
          </cell>
          <cell r="L74" t="str">
            <v>HA  DGDU, DIR. GENERALE ADJOINTE</v>
          </cell>
          <cell r="M74">
            <v>40118</v>
          </cell>
          <cell r="N74">
            <v>430</v>
          </cell>
          <cell r="O74" t="str">
            <v>AVANCEMENT ECHELON SPECIAL</v>
          </cell>
          <cell r="P74">
            <v>416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12</v>
          </cell>
          <cell r="AB74">
            <v>12</v>
          </cell>
          <cell r="AC74">
            <v>24</v>
          </cell>
        </row>
        <row r="75">
          <cell r="A75">
            <v>6007</v>
          </cell>
          <cell r="B75" t="str">
            <v>avt échelon</v>
          </cell>
          <cell r="C75">
            <v>6361</v>
          </cell>
          <cell r="D75" t="str">
            <v>LE ROUX</v>
          </cell>
          <cell r="E75" t="str">
            <v>Olivier</v>
          </cell>
          <cell r="F75">
            <v>344097</v>
          </cell>
          <cell r="G75" t="str">
            <v>ADJ TECH PR 2CL CONDUCTEUR</v>
          </cell>
          <cell r="H75">
            <v>9</v>
          </cell>
          <cell r="I75">
            <v>100</v>
          </cell>
          <cell r="J75" t="str">
            <v>C</v>
          </cell>
          <cell r="K75" t="str">
            <v>T Titulaire</v>
          </cell>
          <cell r="L75" t="str">
            <v>JF  DIRECTION DES DECHETS</v>
          </cell>
          <cell r="M75">
            <v>40047</v>
          </cell>
          <cell r="N75">
            <v>362</v>
          </cell>
          <cell r="O75" t="str">
            <v>AVANCEMENT D'ECHELON MINIMUM</v>
          </cell>
          <cell r="P75">
            <v>350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</v>
          </cell>
          <cell r="Y75">
            <v>12</v>
          </cell>
          <cell r="Z75">
            <v>12</v>
          </cell>
          <cell r="AA75">
            <v>12</v>
          </cell>
          <cell r="AB75">
            <v>12</v>
          </cell>
          <cell r="AC75">
            <v>51</v>
          </cell>
        </row>
        <row r="76">
          <cell r="A76">
            <v>6000</v>
          </cell>
          <cell r="B76" t="str">
            <v>avt échelon</v>
          </cell>
          <cell r="C76">
            <v>6363</v>
          </cell>
          <cell r="D76" t="str">
            <v>LUSSEAU</v>
          </cell>
          <cell r="E76" t="str">
            <v>Yohann</v>
          </cell>
          <cell r="F76">
            <v>344000</v>
          </cell>
          <cell r="G76" t="str">
            <v>ADJ TECHNIQUE PRINC 2EME CL</v>
          </cell>
          <cell r="H76">
            <v>6</v>
          </cell>
          <cell r="I76">
            <v>100</v>
          </cell>
          <cell r="J76" t="str">
            <v>C</v>
          </cell>
          <cell r="K76" t="str">
            <v>T Titulaire</v>
          </cell>
          <cell r="L76" t="str">
            <v>ED  POLE LOIRE ET SEVRE</v>
          </cell>
          <cell r="M76">
            <v>40118</v>
          </cell>
          <cell r="N76">
            <v>328</v>
          </cell>
          <cell r="O76" t="str">
            <v>AVANCEMENT D'ECHELON MINIMUM</v>
          </cell>
          <cell r="P76">
            <v>318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10</v>
          </cell>
          <cell r="AB76">
            <v>10</v>
          </cell>
          <cell r="AC76">
            <v>20</v>
          </cell>
        </row>
        <row r="77">
          <cell r="A77">
            <v>6000</v>
          </cell>
          <cell r="B77" t="str">
            <v>avt échelon</v>
          </cell>
          <cell r="C77">
            <v>6366</v>
          </cell>
          <cell r="D77" t="str">
            <v>MONNIER</v>
          </cell>
          <cell r="E77" t="str">
            <v>Patrick</v>
          </cell>
          <cell r="F77">
            <v>371000</v>
          </cell>
          <cell r="G77" t="str">
            <v>ADJOINT TECHNIQUE 1ERE CL</v>
          </cell>
          <cell r="H77">
            <v>6</v>
          </cell>
          <cell r="I77">
            <v>100</v>
          </cell>
          <cell r="J77" t="str">
            <v>C</v>
          </cell>
          <cell r="K77" t="str">
            <v>T Titulaire</v>
          </cell>
          <cell r="L77" t="str">
            <v>ED  POLE LOIRE ET SEVRE</v>
          </cell>
          <cell r="M77">
            <v>40118</v>
          </cell>
          <cell r="N77">
            <v>316</v>
          </cell>
          <cell r="O77" t="str">
            <v>AVANCEMENT D'ECHELON MINIMUM</v>
          </cell>
          <cell r="P77">
            <v>308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8</v>
          </cell>
          <cell r="AB77">
            <v>8</v>
          </cell>
          <cell r="AC77">
            <v>16</v>
          </cell>
        </row>
        <row r="78">
          <cell r="A78">
            <v>6000</v>
          </cell>
          <cell r="B78" t="str">
            <v>avt grade</v>
          </cell>
          <cell r="C78">
            <v>6366</v>
          </cell>
          <cell r="D78" t="str">
            <v>MONNIER</v>
          </cell>
          <cell r="E78" t="str">
            <v>Patrick</v>
          </cell>
          <cell r="F78">
            <v>371000</v>
          </cell>
          <cell r="G78" t="str">
            <v>ADJOINT TECHNIQUE 1ERE CL</v>
          </cell>
          <cell r="H78">
            <v>5</v>
          </cell>
          <cell r="I78">
            <v>100</v>
          </cell>
          <cell r="J78" t="str">
            <v>C</v>
          </cell>
          <cell r="K78" t="str">
            <v>T Titulaire</v>
          </cell>
          <cell r="L78" t="str">
            <v>ED  POLE LOIRE ET SEVRE</v>
          </cell>
          <cell r="M78">
            <v>39753</v>
          </cell>
          <cell r="N78">
            <v>308</v>
          </cell>
          <cell r="O78" t="str">
            <v>AVANCEMENT DE GRADE</v>
          </cell>
          <cell r="P78">
            <v>300</v>
          </cell>
          <cell r="Q78">
            <v>8</v>
          </cell>
          <cell r="R78">
            <v>8</v>
          </cell>
          <cell r="S78">
            <v>8</v>
          </cell>
          <cell r="T78">
            <v>8</v>
          </cell>
          <cell r="U78">
            <v>8</v>
          </cell>
          <cell r="V78">
            <v>8</v>
          </cell>
          <cell r="W78">
            <v>8</v>
          </cell>
          <cell r="X78">
            <v>8</v>
          </cell>
          <cell r="Y78">
            <v>8</v>
          </cell>
          <cell r="Z78">
            <v>8</v>
          </cell>
          <cell r="AA78">
            <v>8</v>
          </cell>
          <cell r="AB78">
            <v>8</v>
          </cell>
          <cell r="AC78">
            <v>96</v>
          </cell>
        </row>
        <row r="79">
          <cell r="A79">
            <v>6000</v>
          </cell>
          <cell r="B79" t="str">
            <v>avt échelon</v>
          </cell>
          <cell r="C79">
            <v>6381</v>
          </cell>
          <cell r="D79" t="str">
            <v>MONTFORT</v>
          </cell>
          <cell r="E79" t="str">
            <v>Xavier</v>
          </cell>
          <cell r="F79">
            <v>398000</v>
          </cell>
          <cell r="G79" t="str">
            <v>AGENT DE MAITRISE PRINCIPAL</v>
          </cell>
          <cell r="H79">
            <v>9</v>
          </cell>
          <cell r="I79">
            <v>100</v>
          </cell>
          <cell r="J79" t="str">
            <v>C</v>
          </cell>
          <cell r="K79" t="str">
            <v>T Titulaire</v>
          </cell>
          <cell r="L79" t="str">
            <v>EE  POLE DU VIGNOBLE</v>
          </cell>
          <cell r="M79">
            <v>39995</v>
          </cell>
          <cell r="N79">
            <v>453</v>
          </cell>
          <cell r="O79" t="str">
            <v>AVANCEMENT D'ECHELON MINIMUM</v>
          </cell>
          <cell r="P79">
            <v>430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23</v>
          </cell>
          <cell r="X79">
            <v>23</v>
          </cell>
          <cell r="Y79">
            <v>23</v>
          </cell>
          <cell r="Z79">
            <v>23</v>
          </cell>
          <cell r="AA79">
            <v>23</v>
          </cell>
          <cell r="AB79">
            <v>23</v>
          </cell>
          <cell r="AC79">
            <v>138</v>
          </cell>
        </row>
        <row r="80">
          <cell r="A80">
            <v>6000</v>
          </cell>
          <cell r="B80" t="str">
            <v>avt échelon</v>
          </cell>
          <cell r="C80">
            <v>6383</v>
          </cell>
          <cell r="D80" t="str">
            <v>BOISSON</v>
          </cell>
          <cell r="E80" t="str">
            <v>Herve</v>
          </cell>
          <cell r="F80">
            <v>313000</v>
          </cell>
          <cell r="G80" t="str">
            <v>ADJ TECHNIQUE PRINC 1ERE CL</v>
          </cell>
          <cell r="H80">
            <v>7</v>
          </cell>
          <cell r="I80">
            <v>100</v>
          </cell>
          <cell r="J80" t="str">
            <v>C</v>
          </cell>
          <cell r="K80" t="str">
            <v>T Titulaire</v>
          </cell>
          <cell r="L80" t="str">
            <v>EH  POLE ERDRE ET CENS</v>
          </cell>
          <cell r="M80">
            <v>40118</v>
          </cell>
          <cell r="N80">
            <v>416</v>
          </cell>
          <cell r="O80" t="str">
            <v>AVANCEMENT D'ECHELON MINIMUM</v>
          </cell>
          <cell r="P80">
            <v>394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22</v>
          </cell>
          <cell r="AB80">
            <v>22</v>
          </cell>
          <cell r="AC80">
            <v>44</v>
          </cell>
        </row>
        <row r="81">
          <cell r="A81">
            <v>6000</v>
          </cell>
          <cell r="B81" t="str">
            <v>avt échelon</v>
          </cell>
          <cell r="C81">
            <v>6386</v>
          </cell>
          <cell r="D81" t="str">
            <v>RAMIER</v>
          </cell>
          <cell r="E81" t="str">
            <v>Dominique</v>
          </cell>
          <cell r="F81">
            <v>344000</v>
          </cell>
          <cell r="G81" t="str">
            <v>ADJ TECHNIQUE PRINC 2EME CL</v>
          </cell>
          <cell r="H81">
            <v>7</v>
          </cell>
          <cell r="I81">
            <v>100</v>
          </cell>
          <cell r="J81" t="str">
            <v>C</v>
          </cell>
          <cell r="K81" t="str">
            <v>T Titulaire</v>
          </cell>
          <cell r="L81" t="str">
            <v>EG  POLE ERDRE FLEURIAYE</v>
          </cell>
          <cell r="M81">
            <v>40057</v>
          </cell>
          <cell r="N81">
            <v>338</v>
          </cell>
          <cell r="O81" t="str">
            <v>AVANCEMENT D'ECHELON MINIMUM</v>
          </cell>
          <cell r="P81">
            <v>328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10</v>
          </cell>
          <cell r="Z81">
            <v>10</v>
          </cell>
          <cell r="AA81">
            <v>10</v>
          </cell>
          <cell r="AB81">
            <v>10</v>
          </cell>
          <cell r="AC81">
            <v>40</v>
          </cell>
        </row>
        <row r="82">
          <cell r="A82">
            <v>6007</v>
          </cell>
          <cell r="B82" t="str">
            <v>titularisation</v>
          </cell>
          <cell r="C82">
            <v>6398</v>
          </cell>
          <cell r="D82" t="str">
            <v>NICOLAS</v>
          </cell>
          <cell r="E82" t="str">
            <v>Jean-Pierre</v>
          </cell>
          <cell r="F82">
            <v>399000</v>
          </cell>
          <cell r="G82" t="str">
            <v>AGENT DE MAITRISE</v>
          </cell>
          <cell r="H82">
            <v>11</v>
          </cell>
          <cell r="I82">
            <v>100</v>
          </cell>
          <cell r="J82" t="str">
            <v>C</v>
          </cell>
          <cell r="K82" t="str">
            <v>T Titulaire</v>
          </cell>
          <cell r="L82" t="str">
            <v>EC  POLE SUD OUEST</v>
          </cell>
          <cell r="M82">
            <v>40148</v>
          </cell>
          <cell r="N82">
            <v>394</v>
          </cell>
          <cell r="O82" t="str">
            <v>TITULARISATION DANS UN GRADE</v>
          </cell>
          <cell r="P82">
            <v>394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A83">
            <v>6000</v>
          </cell>
          <cell r="B83" t="str">
            <v>avt échelon</v>
          </cell>
          <cell r="C83">
            <v>6403</v>
          </cell>
          <cell r="D83" t="str">
            <v>COLOMBEL</v>
          </cell>
          <cell r="E83" t="str">
            <v>Arnaud</v>
          </cell>
          <cell r="F83">
            <v>391101</v>
          </cell>
          <cell r="G83" t="str">
            <v>ADJ TECH 2E CL EBOUEUR</v>
          </cell>
          <cell r="H83">
            <v>5</v>
          </cell>
          <cell r="I83">
            <v>100</v>
          </cell>
          <cell r="J83" t="str">
            <v>C</v>
          </cell>
          <cell r="K83" t="str">
            <v>T Titulaire</v>
          </cell>
          <cell r="L83" t="str">
            <v>EL  POLE NANTES LOIRE</v>
          </cell>
          <cell r="M83">
            <v>39934</v>
          </cell>
          <cell r="N83">
            <v>300</v>
          </cell>
          <cell r="O83" t="str">
            <v>AVANCEMENT D'ECHELON MINIMUM</v>
          </cell>
          <cell r="P83">
            <v>295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5</v>
          </cell>
          <cell r="V83">
            <v>5</v>
          </cell>
          <cell r="W83">
            <v>5</v>
          </cell>
          <cell r="X83">
            <v>5</v>
          </cell>
          <cell r="Y83">
            <v>5</v>
          </cell>
          <cell r="Z83">
            <v>5</v>
          </cell>
          <cell r="AA83">
            <v>5</v>
          </cell>
          <cell r="AB83">
            <v>5</v>
          </cell>
          <cell r="AC83">
            <v>40</v>
          </cell>
        </row>
        <row r="84">
          <cell r="A84">
            <v>6000</v>
          </cell>
          <cell r="B84" t="str">
            <v>promotion interne</v>
          </cell>
          <cell r="C84">
            <v>6404</v>
          </cell>
          <cell r="D84" t="str">
            <v>DURANCE</v>
          </cell>
          <cell r="E84" t="str">
            <v>Bruno</v>
          </cell>
          <cell r="F84">
            <v>206000</v>
          </cell>
          <cell r="G84" t="str">
            <v>TECHNICIEN SUPERIEUR</v>
          </cell>
          <cell r="H84">
            <v>13</v>
          </cell>
          <cell r="I84">
            <v>100</v>
          </cell>
          <cell r="J84" t="str">
            <v>B</v>
          </cell>
          <cell r="K84" t="str">
            <v>T Titulaire</v>
          </cell>
          <cell r="L84" t="str">
            <v>EF  POLE DE L'AUBINIERE</v>
          </cell>
          <cell r="M84">
            <v>40148</v>
          </cell>
          <cell r="N84">
            <v>473</v>
          </cell>
          <cell r="O84" t="str">
            <v>NOMIN. STAG. DS GRADE(DETACH.)</v>
          </cell>
          <cell r="P84">
            <v>463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10</v>
          </cell>
          <cell r="AC84">
            <v>10</v>
          </cell>
        </row>
        <row r="85">
          <cell r="A85">
            <v>6000</v>
          </cell>
          <cell r="B85" t="str">
            <v>avt échelon</v>
          </cell>
          <cell r="C85">
            <v>6407</v>
          </cell>
          <cell r="D85" t="str">
            <v>CORBET</v>
          </cell>
          <cell r="E85" t="str">
            <v>Andre</v>
          </cell>
          <cell r="F85">
            <v>313000</v>
          </cell>
          <cell r="G85" t="str">
            <v>ADJ TECHNIQUE PRINC 1ERE CL</v>
          </cell>
          <cell r="H85">
            <v>6</v>
          </cell>
          <cell r="I85">
            <v>100</v>
          </cell>
          <cell r="J85" t="str">
            <v>C</v>
          </cell>
          <cell r="K85" t="str">
            <v>T Titulaire</v>
          </cell>
          <cell r="L85" t="str">
            <v>EF  POLE DE L'AUBINIERE</v>
          </cell>
          <cell r="M85">
            <v>39845</v>
          </cell>
          <cell r="N85">
            <v>394</v>
          </cell>
          <cell r="O85" t="str">
            <v>AVANCEMENT D'ECHELON MINIMUM</v>
          </cell>
          <cell r="P85">
            <v>377</v>
          </cell>
          <cell r="Q85">
            <v>0</v>
          </cell>
          <cell r="R85">
            <v>17</v>
          </cell>
          <cell r="S85">
            <v>17</v>
          </cell>
          <cell r="T85">
            <v>17</v>
          </cell>
          <cell r="U85">
            <v>17</v>
          </cell>
          <cell r="V85">
            <v>17</v>
          </cell>
          <cell r="W85">
            <v>17</v>
          </cell>
          <cell r="X85">
            <v>17</v>
          </cell>
          <cell r="Y85">
            <v>17</v>
          </cell>
          <cell r="Z85">
            <v>17</v>
          </cell>
          <cell r="AA85">
            <v>17</v>
          </cell>
          <cell r="AB85">
            <v>17</v>
          </cell>
          <cell r="AC85">
            <v>187</v>
          </cell>
        </row>
        <row r="86">
          <cell r="A86">
            <v>6000</v>
          </cell>
          <cell r="B86" t="str">
            <v>promotion interne</v>
          </cell>
          <cell r="C86">
            <v>6407</v>
          </cell>
          <cell r="D86" t="str">
            <v>CORBET</v>
          </cell>
          <cell r="E86" t="str">
            <v>Andre</v>
          </cell>
          <cell r="F86">
            <v>313000</v>
          </cell>
          <cell r="G86" t="str">
            <v>ADJ TECHNIQUE PRINC 1ERE CL</v>
          </cell>
          <cell r="H86">
            <v>5</v>
          </cell>
          <cell r="I86">
            <v>100</v>
          </cell>
          <cell r="J86" t="str">
            <v>C</v>
          </cell>
          <cell r="K86" t="str">
            <v>T Titulaire</v>
          </cell>
          <cell r="L86" t="str">
            <v>EF  POLE DE L'AUBINIERE</v>
          </cell>
          <cell r="M86">
            <v>39814</v>
          </cell>
          <cell r="N86">
            <v>377</v>
          </cell>
          <cell r="O86" t="str">
            <v>AVANCEMENT DE GRADE CAP 2009</v>
          </cell>
          <cell r="P86">
            <v>362</v>
          </cell>
          <cell r="Q86">
            <v>15</v>
          </cell>
          <cell r="R86">
            <v>15</v>
          </cell>
          <cell r="S86">
            <v>15</v>
          </cell>
          <cell r="T86">
            <v>15</v>
          </cell>
          <cell r="U86">
            <v>15</v>
          </cell>
          <cell r="V86">
            <v>15</v>
          </cell>
          <cell r="W86">
            <v>15</v>
          </cell>
          <cell r="X86">
            <v>15</v>
          </cell>
          <cell r="Y86">
            <v>15</v>
          </cell>
          <cell r="Z86">
            <v>15</v>
          </cell>
          <cell r="AA86">
            <v>15</v>
          </cell>
          <cell r="AB86">
            <v>15</v>
          </cell>
          <cell r="AC86">
            <v>180</v>
          </cell>
        </row>
        <row r="87">
          <cell r="A87">
            <v>6000</v>
          </cell>
          <cell r="B87" t="str">
            <v>avt échelon</v>
          </cell>
          <cell r="C87">
            <v>6416</v>
          </cell>
          <cell r="D87" t="str">
            <v>ALLAIRE</v>
          </cell>
          <cell r="E87" t="str">
            <v>Rene</v>
          </cell>
          <cell r="F87">
            <v>344097</v>
          </cell>
          <cell r="G87" t="str">
            <v>ADJ TECH PR 2CL CONDUCTEUR</v>
          </cell>
          <cell r="H87">
            <v>9</v>
          </cell>
          <cell r="I87">
            <v>100</v>
          </cell>
          <cell r="J87" t="str">
            <v>C</v>
          </cell>
          <cell r="K87" t="str">
            <v>T Titulaire</v>
          </cell>
          <cell r="L87" t="str">
            <v>EC  POLE SUD OUEST</v>
          </cell>
          <cell r="M87">
            <v>39845</v>
          </cell>
          <cell r="N87">
            <v>362</v>
          </cell>
          <cell r="O87" t="str">
            <v>AVANCEMENT D'ECHELON MINIMUM</v>
          </cell>
          <cell r="P87">
            <v>350</v>
          </cell>
          <cell r="Q87">
            <v>0</v>
          </cell>
          <cell r="R87">
            <v>12</v>
          </cell>
          <cell r="S87">
            <v>12</v>
          </cell>
          <cell r="T87">
            <v>12</v>
          </cell>
          <cell r="U87">
            <v>12</v>
          </cell>
          <cell r="V87">
            <v>12</v>
          </cell>
          <cell r="W87">
            <v>12</v>
          </cell>
          <cell r="X87">
            <v>12</v>
          </cell>
          <cell r="Y87">
            <v>12</v>
          </cell>
          <cell r="Z87">
            <v>12</v>
          </cell>
          <cell r="AA87">
            <v>12</v>
          </cell>
          <cell r="AB87">
            <v>12</v>
          </cell>
          <cell r="AC87">
            <v>132</v>
          </cell>
        </row>
        <row r="88">
          <cell r="A88">
            <v>6000</v>
          </cell>
          <cell r="B88" t="str">
            <v>avt échelon</v>
          </cell>
          <cell r="C88">
            <v>6607</v>
          </cell>
          <cell r="D88" t="str">
            <v>QUIRION</v>
          </cell>
          <cell r="E88" t="str">
            <v>Rene</v>
          </cell>
          <cell r="F88">
            <v>313000</v>
          </cell>
          <cell r="G88" t="str">
            <v>ADJ TECHNIQUE PRINC 1ERE CL</v>
          </cell>
          <cell r="H88">
            <v>7</v>
          </cell>
          <cell r="I88">
            <v>100</v>
          </cell>
          <cell r="J88" t="str">
            <v>C</v>
          </cell>
          <cell r="K88" t="str">
            <v>T Titulaire</v>
          </cell>
          <cell r="L88" t="str">
            <v>CG  DIRECTION  SUPPORTS LOGISTIQUE</v>
          </cell>
          <cell r="M88">
            <v>40118</v>
          </cell>
          <cell r="N88">
            <v>416</v>
          </cell>
          <cell r="O88" t="str">
            <v>AVANCEMENT D'ECHELON MINIMUM</v>
          </cell>
          <cell r="P88">
            <v>394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22</v>
          </cell>
          <cell r="AB88">
            <v>22</v>
          </cell>
          <cell r="AC88">
            <v>44</v>
          </cell>
        </row>
        <row r="89">
          <cell r="A89">
            <v>6000</v>
          </cell>
          <cell r="B89" t="str">
            <v>avt échelon</v>
          </cell>
          <cell r="C89">
            <v>7102</v>
          </cell>
          <cell r="D89" t="str">
            <v>GERARD</v>
          </cell>
          <cell r="E89" t="str">
            <v>Claude</v>
          </cell>
          <cell r="F89">
            <v>313027</v>
          </cell>
          <cell r="G89" t="str">
            <v>ADJ TECH PR 1CL PEINTRE</v>
          </cell>
          <cell r="H89">
            <v>7</v>
          </cell>
          <cell r="I89">
            <v>100</v>
          </cell>
          <cell r="J89" t="str">
            <v>C</v>
          </cell>
          <cell r="K89" t="str">
            <v>T Titulaire</v>
          </cell>
          <cell r="L89" t="str">
            <v>EN  POLE NANTES OUEST</v>
          </cell>
          <cell r="M89">
            <v>40118</v>
          </cell>
          <cell r="N89">
            <v>416</v>
          </cell>
          <cell r="O89" t="str">
            <v>AVANCEMENT D'ECHELON MINIMUM</v>
          </cell>
          <cell r="P89">
            <v>394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22</v>
          </cell>
          <cell r="AB89">
            <v>22</v>
          </cell>
          <cell r="AC89">
            <v>44</v>
          </cell>
        </row>
        <row r="90">
          <cell r="A90">
            <v>6000</v>
          </cell>
          <cell r="B90" t="str">
            <v>promotion interne</v>
          </cell>
          <cell r="C90">
            <v>7102</v>
          </cell>
          <cell r="D90" t="str">
            <v>GERARD</v>
          </cell>
          <cell r="E90" t="str">
            <v>Claude</v>
          </cell>
          <cell r="F90">
            <v>313027</v>
          </cell>
          <cell r="G90" t="str">
            <v>ADJ TECH PR 1CL PEINTRE</v>
          </cell>
          <cell r="H90">
            <v>6</v>
          </cell>
          <cell r="I90">
            <v>100</v>
          </cell>
          <cell r="J90" t="str">
            <v>C</v>
          </cell>
          <cell r="K90" t="str">
            <v>T Titulaire</v>
          </cell>
          <cell r="L90" t="str">
            <v>EK  POLE CHANTENAY CHEZINE</v>
          </cell>
          <cell r="M90">
            <v>39814</v>
          </cell>
          <cell r="N90">
            <v>394</v>
          </cell>
          <cell r="O90" t="str">
            <v>AVANCEMENT DE GRADE CAP 2009</v>
          </cell>
          <cell r="P90">
            <v>392</v>
          </cell>
          <cell r="Q90">
            <v>2</v>
          </cell>
          <cell r="R90">
            <v>2</v>
          </cell>
          <cell r="S90">
            <v>2</v>
          </cell>
          <cell r="T90">
            <v>2</v>
          </cell>
          <cell r="U90">
            <v>2</v>
          </cell>
          <cell r="V90">
            <v>2</v>
          </cell>
          <cell r="W90">
            <v>2</v>
          </cell>
          <cell r="X90">
            <v>2</v>
          </cell>
          <cell r="Y90">
            <v>2</v>
          </cell>
          <cell r="Z90">
            <v>2</v>
          </cell>
          <cell r="AA90">
            <v>2</v>
          </cell>
          <cell r="AB90">
            <v>2</v>
          </cell>
          <cell r="AC90">
            <v>24</v>
          </cell>
        </row>
        <row r="91">
          <cell r="A91">
            <v>6000</v>
          </cell>
          <cell r="B91" t="str">
            <v>promotion interne</v>
          </cell>
          <cell r="C91">
            <v>7147</v>
          </cell>
          <cell r="D91" t="str">
            <v>COCHELIN</v>
          </cell>
          <cell r="E91" t="str">
            <v>Christiane</v>
          </cell>
          <cell r="F91">
            <v>251000</v>
          </cell>
          <cell r="G91" t="str">
            <v>REDACTEUR PRINCIPAL</v>
          </cell>
          <cell r="H91">
            <v>6</v>
          </cell>
          <cell r="I91">
            <v>100</v>
          </cell>
          <cell r="J91" t="str">
            <v>B</v>
          </cell>
          <cell r="K91" t="str">
            <v>T Titulaire</v>
          </cell>
          <cell r="L91" t="str">
            <v>BC  DIRECTION RESSOURCES HUMAINES</v>
          </cell>
          <cell r="M91">
            <v>39814</v>
          </cell>
          <cell r="N91">
            <v>443</v>
          </cell>
          <cell r="O91" t="str">
            <v>AVANCEMENT DE GRADE CAP 2009</v>
          </cell>
          <cell r="P91">
            <v>439</v>
          </cell>
          <cell r="Q91">
            <v>4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4</v>
          </cell>
          <cell r="Z91">
            <v>4</v>
          </cell>
          <cell r="AA91">
            <v>4</v>
          </cell>
          <cell r="AB91">
            <v>4</v>
          </cell>
          <cell r="AC91">
            <v>48</v>
          </cell>
        </row>
        <row r="92">
          <cell r="A92">
            <v>6002</v>
          </cell>
          <cell r="B92" t="str">
            <v>avt échelon</v>
          </cell>
          <cell r="C92">
            <v>7192</v>
          </cell>
          <cell r="D92" t="str">
            <v>DESNOS</v>
          </cell>
          <cell r="E92" t="str">
            <v>Annie</v>
          </cell>
          <cell r="F92">
            <v>312000</v>
          </cell>
          <cell r="G92" t="str">
            <v>ADJOINT ADM PRINC 1ERE CL</v>
          </cell>
          <cell r="H92">
            <v>6</v>
          </cell>
          <cell r="I92">
            <v>100</v>
          </cell>
          <cell r="J92" t="str">
            <v>C</v>
          </cell>
          <cell r="K92" t="str">
            <v>T Titulaire</v>
          </cell>
          <cell r="L92" t="str">
            <v>JE  DIRECTION DE L ASSAINISSEMENT</v>
          </cell>
          <cell r="M92">
            <v>40118</v>
          </cell>
          <cell r="N92">
            <v>416</v>
          </cell>
          <cell r="O92" t="str">
            <v>AVANCEMENT D'ECHELON MINIMUM</v>
          </cell>
          <cell r="P92">
            <v>394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22</v>
          </cell>
          <cell r="AB92">
            <v>22</v>
          </cell>
          <cell r="AC92">
            <v>44</v>
          </cell>
        </row>
        <row r="93">
          <cell r="A93">
            <v>6002</v>
          </cell>
          <cell r="B93" t="str">
            <v>promotion interne</v>
          </cell>
          <cell r="C93">
            <v>7192</v>
          </cell>
          <cell r="D93" t="str">
            <v>DESNOS</v>
          </cell>
          <cell r="E93" t="str">
            <v>Annie</v>
          </cell>
          <cell r="F93">
            <v>312000</v>
          </cell>
          <cell r="G93" t="str">
            <v>ADJOINT ADM PRINC 1ERE CL</v>
          </cell>
          <cell r="H93">
            <v>6</v>
          </cell>
          <cell r="I93">
            <v>100</v>
          </cell>
          <cell r="J93" t="str">
            <v>C</v>
          </cell>
          <cell r="K93" t="str">
            <v>T Titulaire</v>
          </cell>
          <cell r="L93" t="str">
            <v>JE  DIRECTION DE L ASSAINISSEMENT</v>
          </cell>
          <cell r="M93">
            <v>39814</v>
          </cell>
          <cell r="N93">
            <v>394</v>
          </cell>
          <cell r="O93" t="str">
            <v>AVANCEMENT DE GRADE CAP 2009</v>
          </cell>
          <cell r="P93">
            <v>392</v>
          </cell>
          <cell r="Q93">
            <v>2</v>
          </cell>
          <cell r="R93">
            <v>2</v>
          </cell>
          <cell r="S93">
            <v>2</v>
          </cell>
          <cell r="T93">
            <v>2</v>
          </cell>
          <cell r="U93">
            <v>2</v>
          </cell>
          <cell r="V93">
            <v>2</v>
          </cell>
          <cell r="W93">
            <v>2</v>
          </cell>
          <cell r="X93">
            <v>2</v>
          </cell>
          <cell r="Y93">
            <v>2</v>
          </cell>
          <cell r="Z93">
            <v>2</v>
          </cell>
          <cell r="AA93">
            <v>2</v>
          </cell>
          <cell r="AB93">
            <v>2</v>
          </cell>
          <cell r="AC93">
            <v>24</v>
          </cell>
        </row>
        <row r="94">
          <cell r="A94">
            <v>6000</v>
          </cell>
          <cell r="B94" t="str">
            <v>avt échelon</v>
          </cell>
          <cell r="C94">
            <v>7396</v>
          </cell>
          <cell r="D94" t="str">
            <v>FORET</v>
          </cell>
          <cell r="E94" t="str">
            <v>Philippe</v>
          </cell>
          <cell r="F94">
            <v>313011</v>
          </cell>
          <cell r="G94" t="str">
            <v>ADJ TECH PR 1CL ELECTRICIEN</v>
          </cell>
          <cell r="H94">
            <v>8</v>
          </cell>
          <cell r="I94">
            <v>100</v>
          </cell>
          <cell r="J94" t="str">
            <v>C</v>
          </cell>
          <cell r="K94" t="str">
            <v>T Titulaire</v>
          </cell>
          <cell r="L94" t="str">
            <v>EF  POLE DE L'AUBINIERE</v>
          </cell>
          <cell r="M94">
            <v>40118</v>
          </cell>
          <cell r="N94">
            <v>430</v>
          </cell>
          <cell r="O94" t="str">
            <v>AVANCEMENT ECHELON SPECIAL</v>
          </cell>
          <cell r="P94">
            <v>416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14</v>
          </cell>
          <cell r="AB94">
            <v>14</v>
          </cell>
          <cell r="AC94">
            <v>28</v>
          </cell>
        </row>
        <row r="95">
          <cell r="A95">
            <v>6007</v>
          </cell>
          <cell r="B95" t="str">
            <v>avt échelon</v>
          </cell>
          <cell r="C95">
            <v>7490</v>
          </cell>
          <cell r="D95" t="str">
            <v>BROSSET</v>
          </cell>
          <cell r="E95" t="str">
            <v>Henri</v>
          </cell>
          <cell r="F95">
            <v>313000</v>
          </cell>
          <cell r="G95" t="str">
            <v>ADJ TECHNIQUE PRINC 1ERE CL</v>
          </cell>
          <cell r="H95">
            <v>7</v>
          </cell>
          <cell r="I95">
            <v>100</v>
          </cell>
          <cell r="J95" t="str">
            <v>C</v>
          </cell>
          <cell r="K95" t="str">
            <v>T Titulaire</v>
          </cell>
          <cell r="L95" t="str">
            <v>JF  DIRECTION DES DECHETS</v>
          </cell>
          <cell r="M95">
            <v>40119</v>
          </cell>
          <cell r="N95">
            <v>416</v>
          </cell>
          <cell r="O95" t="str">
            <v>AVANCEMENT D'ECHELON MINIMUM</v>
          </cell>
          <cell r="P95">
            <v>394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21</v>
          </cell>
          <cell r="AB95">
            <v>22</v>
          </cell>
          <cell r="AC95">
            <v>43</v>
          </cell>
        </row>
        <row r="96">
          <cell r="A96">
            <v>6001</v>
          </cell>
          <cell r="B96" t="str">
            <v>avt échelon</v>
          </cell>
          <cell r="C96">
            <v>7497</v>
          </cell>
          <cell r="D96" t="str">
            <v>GABORY</v>
          </cell>
          <cell r="E96" t="str">
            <v>Gilles</v>
          </cell>
          <cell r="F96">
            <v>398000</v>
          </cell>
          <cell r="G96" t="str">
            <v>AGENT DE MAITRISE PRINCIPAL</v>
          </cell>
          <cell r="H96">
            <v>9</v>
          </cell>
          <cell r="I96">
            <v>100</v>
          </cell>
          <cell r="J96" t="str">
            <v>C</v>
          </cell>
          <cell r="K96" t="str">
            <v>T Titulaire</v>
          </cell>
          <cell r="L96" t="str">
            <v>JD  DIRECTION DE L EAU</v>
          </cell>
          <cell r="M96">
            <v>39814</v>
          </cell>
          <cell r="N96">
            <v>453</v>
          </cell>
          <cell r="O96" t="str">
            <v>AVANCEMENT D'ECHELON MINIMUM</v>
          </cell>
          <cell r="P96">
            <v>430</v>
          </cell>
          <cell r="Q96">
            <v>23</v>
          </cell>
          <cell r="R96">
            <v>23</v>
          </cell>
          <cell r="S96">
            <v>23</v>
          </cell>
          <cell r="T96">
            <v>23</v>
          </cell>
          <cell r="U96">
            <v>23</v>
          </cell>
          <cell r="V96">
            <v>23</v>
          </cell>
          <cell r="W96">
            <v>23</v>
          </cell>
          <cell r="X96">
            <v>23</v>
          </cell>
          <cell r="Y96">
            <v>23</v>
          </cell>
          <cell r="Z96">
            <v>23</v>
          </cell>
          <cell r="AA96">
            <v>23</v>
          </cell>
          <cell r="AB96">
            <v>23</v>
          </cell>
          <cell r="AC96">
            <v>276</v>
          </cell>
        </row>
        <row r="97">
          <cell r="A97">
            <v>6000</v>
          </cell>
          <cell r="B97" t="str">
            <v>avt échelon</v>
          </cell>
          <cell r="C97">
            <v>7565</v>
          </cell>
          <cell r="D97" t="str">
            <v>VILAINE</v>
          </cell>
          <cell r="E97" t="str">
            <v>Bruno</v>
          </cell>
          <cell r="F97">
            <v>313000</v>
          </cell>
          <cell r="G97" t="str">
            <v>ADJ TECHNIQUE PRINC 1ERE CL</v>
          </cell>
          <cell r="H97">
            <v>8</v>
          </cell>
          <cell r="I97">
            <v>100</v>
          </cell>
          <cell r="J97" t="str">
            <v>C</v>
          </cell>
          <cell r="K97" t="str">
            <v>T Titulaire</v>
          </cell>
          <cell r="L97" t="str">
            <v>EN  POLE NANTES OUEST</v>
          </cell>
          <cell r="M97">
            <v>40118</v>
          </cell>
          <cell r="N97">
            <v>430</v>
          </cell>
          <cell r="O97" t="str">
            <v>AVANCEMENT ECHELON SPECIAL</v>
          </cell>
          <cell r="P97">
            <v>416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14</v>
          </cell>
          <cell r="AB97">
            <v>14</v>
          </cell>
          <cell r="AC97">
            <v>28</v>
          </cell>
        </row>
        <row r="98">
          <cell r="A98">
            <v>6000</v>
          </cell>
          <cell r="B98" t="str">
            <v>avt échelon</v>
          </cell>
          <cell r="C98">
            <v>7672</v>
          </cell>
          <cell r="D98" t="str">
            <v>RIPOCHE</v>
          </cell>
          <cell r="E98" t="str">
            <v>Thierry</v>
          </cell>
          <cell r="F98">
            <v>202000</v>
          </cell>
          <cell r="G98" t="str">
            <v>TECHNICIEN SUPERIEUR CHEF</v>
          </cell>
          <cell r="H98">
            <v>8</v>
          </cell>
          <cell r="I98">
            <v>100</v>
          </cell>
          <cell r="J98" t="str">
            <v>B</v>
          </cell>
          <cell r="K98" t="str">
            <v>T Titulaire</v>
          </cell>
          <cell r="L98" t="str">
            <v>EM  POLE NANTES CENS</v>
          </cell>
          <cell r="M98">
            <v>39873</v>
          </cell>
          <cell r="N98">
            <v>534</v>
          </cell>
          <cell r="O98" t="str">
            <v>AVANCEMENT D'ECHELON MINIMUM</v>
          </cell>
          <cell r="P98">
            <v>503</v>
          </cell>
          <cell r="Q98">
            <v>0</v>
          </cell>
          <cell r="R98">
            <v>0</v>
          </cell>
          <cell r="S98">
            <v>31</v>
          </cell>
          <cell r="T98">
            <v>31</v>
          </cell>
          <cell r="U98">
            <v>31</v>
          </cell>
          <cell r="V98">
            <v>31</v>
          </cell>
          <cell r="W98">
            <v>31</v>
          </cell>
          <cell r="X98">
            <v>31</v>
          </cell>
          <cell r="Y98">
            <v>31</v>
          </cell>
          <cell r="Z98">
            <v>31</v>
          </cell>
          <cell r="AA98">
            <v>31</v>
          </cell>
          <cell r="AB98">
            <v>31</v>
          </cell>
          <cell r="AC98">
            <v>310</v>
          </cell>
        </row>
        <row r="99">
          <cell r="A99">
            <v>6002</v>
          </cell>
          <cell r="B99" t="str">
            <v>avt échelon</v>
          </cell>
          <cell r="C99">
            <v>7737</v>
          </cell>
          <cell r="D99" t="str">
            <v>SAUVAGET</v>
          </cell>
          <cell r="E99" t="str">
            <v>Andre</v>
          </cell>
          <cell r="F99">
            <v>202000</v>
          </cell>
          <cell r="G99" t="str">
            <v>TECHNICIEN SUPERIEUR CHEF</v>
          </cell>
          <cell r="H99">
            <v>8</v>
          </cell>
          <cell r="I99">
            <v>100</v>
          </cell>
          <cell r="J99" t="str">
            <v>B</v>
          </cell>
          <cell r="K99" t="str">
            <v>T Titulaire</v>
          </cell>
          <cell r="L99" t="str">
            <v>JE  DIRECTION DE L ASSAINISSEMENT</v>
          </cell>
          <cell r="M99">
            <v>39965</v>
          </cell>
          <cell r="N99">
            <v>534</v>
          </cell>
          <cell r="O99" t="str">
            <v>AVANCEMENT D'ECHELON MINIMUM</v>
          </cell>
          <cell r="P99">
            <v>503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31</v>
          </cell>
          <cell r="W99">
            <v>31</v>
          </cell>
          <cell r="X99">
            <v>31</v>
          </cell>
          <cell r="Y99">
            <v>31</v>
          </cell>
          <cell r="Z99">
            <v>31</v>
          </cell>
          <cell r="AA99">
            <v>31</v>
          </cell>
          <cell r="AB99">
            <v>31</v>
          </cell>
          <cell r="AC99">
            <v>217</v>
          </cell>
        </row>
        <row r="100">
          <cell r="A100">
            <v>6000</v>
          </cell>
          <cell r="B100" t="str">
            <v>avt échelon</v>
          </cell>
          <cell r="C100">
            <v>7800</v>
          </cell>
          <cell r="D100" t="str">
            <v>BOSSER</v>
          </cell>
          <cell r="E100" t="str">
            <v>Pierre</v>
          </cell>
          <cell r="F100">
            <v>313000</v>
          </cell>
          <cell r="G100" t="str">
            <v>ADJ TECHNIQUE PRINC 1ERE CL</v>
          </cell>
          <cell r="H100">
            <v>8</v>
          </cell>
          <cell r="I100">
            <v>100</v>
          </cell>
          <cell r="J100" t="str">
            <v>C</v>
          </cell>
          <cell r="K100" t="str">
            <v>T Titulaire</v>
          </cell>
          <cell r="L100" t="str">
            <v>EL  POLE NANTES LOIRE</v>
          </cell>
          <cell r="M100">
            <v>40118</v>
          </cell>
          <cell r="N100">
            <v>430</v>
          </cell>
          <cell r="O100" t="str">
            <v>AVANCEMENT ECHELON SPECIAL</v>
          </cell>
          <cell r="P100">
            <v>416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14</v>
          </cell>
          <cell r="AB100">
            <v>14</v>
          </cell>
          <cell r="AC100">
            <v>28</v>
          </cell>
        </row>
        <row r="101">
          <cell r="A101">
            <v>6000</v>
          </cell>
          <cell r="B101" t="str">
            <v>avt échelon</v>
          </cell>
          <cell r="C101">
            <v>7816</v>
          </cell>
          <cell r="D101" t="str">
            <v>POTREL</v>
          </cell>
          <cell r="E101" t="str">
            <v>Annie</v>
          </cell>
          <cell r="F101">
            <v>261000</v>
          </cell>
          <cell r="G101" t="str">
            <v>REDACTEUR</v>
          </cell>
          <cell r="H101">
            <v>12</v>
          </cell>
          <cell r="I101">
            <v>100</v>
          </cell>
          <cell r="J101" t="str">
            <v>B</v>
          </cell>
          <cell r="K101" t="str">
            <v>T Titulaire</v>
          </cell>
          <cell r="L101" t="str">
            <v>BC  DIRECTION RESSOURCES HUMAINES</v>
          </cell>
          <cell r="M101">
            <v>40057</v>
          </cell>
          <cell r="N101">
            <v>439</v>
          </cell>
          <cell r="O101" t="str">
            <v>AVANCEMENT D'ECHELON MINIMUM</v>
          </cell>
          <cell r="P101">
            <v>418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21</v>
          </cell>
          <cell r="Z101">
            <v>21</v>
          </cell>
          <cell r="AA101">
            <v>21</v>
          </cell>
          <cell r="AB101">
            <v>21</v>
          </cell>
          <cell r="AC101">
            <v>84</v>
          </cell>
        </row>
        <row r="102">
          <cell r="A102">
            <v>6000</v>
          </cell>
          <cell r="B102" t="str">
            <v>titularisation</v>
          </cell>
          <cell r="C102">
            <v>7816</v>
          </cell>
          <cell r="D102" t="str">
            <v>POTREL</v>
          </cell>
          <cell r="E102" t="str">
            <v>Annie</v>
          </cell>
          <cell r="F102">
            <v>261000</v>
          </cell>
          <cell r="G102" t="str">
            <v>REDACTEUR</v>
          </cell>
          <cell r="H102">
            <v>11</v>
          </cell>
          <cell r="I102">
            <v>100</v>
          </cell>
          <cell r="J102" t="str">
            <v>B</v>
          </cell>
          <cell r="K102" t="str">
            <v>T Titulaire</v>
          </cell>
          <cell r="L102" t="str">
            <v>BC  DIRECTION RESSOURCES HUMAINES</v>
          </cell>
          <cell r="M102">
            <v>39934</v>
          </cell>
          <cell r="N102">
            <v>418</v>
          </cell>
          <cell r="O102" t="str">
            <v>TITULARISATION DANS UN GRADE</v>
          </cell>
          <cell r="P102">
            <v>418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A103">
            <v>6001</v>
          </cell>
          <cell r="B103" t="str">
            <v>avt échelon</v>
          </cell>
          <cell r="C103">
            <v>7886</v>
          </cell>
          <cell r="D103" t="str">
            <v>CHAGNOLLEAU</v>
          </cell>
          <cell r="E103" t="str">
            <v>Dominique</v>
          </cell>
          <cell r="F103">
            <v>313002</v>
          </cell>
          <cell r="G103" t="str">
            <v>ADJ TECH PR 1CL AJUSTEUR</v>
          </cell>
          <cell r="H103">
            <v>8</v>
          </cell>
          <cell r="I103">
            <v>100</v>
          </cell>
          <cell r="J103" t="str">
            <v>C</v>
          </cell>
          <cell r="K103" t="str">
            <v>T Titulaire</v>
          </cell>
          <cell r="L103" t="str">
            <v>JD  DIRECTION DE L EAU</v>
          </cell>
          <cell r="M103">
            <v>40118</v>
          </cell>
          <cell r="N103">
            <v>430</v>
          </cell>
          <cell r="O103" t="str">
            <v>AVANCEMENT ECHELON SPECIAL</v>
          </cell>
          <cell r="P103">
            <v>416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14</v>
          </cell>
          <cell r="AB103">
            <v>14</v>
          </cell>
          <cell r="AC103">
            <v>28</v>
          </cell>
        </row>
        <row r="104">
          <cell r="A104">
            <v>6001</v>
          </cell>
          <cell r="B104" t="str">
            <v>avt échelon</v>
          </cell>
          <cell r="C104">
            <v>7910</v>
          </cell>
          <cell r="D104" t="str">
            <v>BOURDON</v>
          </cell>
          <cell r="E104" t="str">
            <v>Philippe</v>
          </cell>
          <cell r="F104">
            <v>202000</v>
          </cell>
          <cell r="G104" t="str">
            <v>TECHNICIEN SUPERIEUR CHEF</v>
          </cell>
          <cell r="H104">
            <v>8</v>
          </cell>
          <cell r="I104">
            <v>100</v>
          </cell>
          <cell r="J104" t="str">
            <v>B</v>
          </cell>
          <cell r="K104" t="str">
            <v>T Titulaire</v>
          </cell>
          <cell r="L104" t="str">
            <v>JD  DIRECTION DE L EAU</v>
          </cell>
          <cell r="M104">
            <v>39965</v>
          </cell>
          <cell r="N104">
            <v>534</v>
          </cell>
          <cell r="O104" t="str">
            <v>AVANCEMENT D'ECHELON MINIMUM</v>
          </cell>
          <cell r="P104">
            <v>503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31</v>
          </cell>
          <cell r="W104">
            <v>31</v>
          </cell>
          <cell r="X104">
            <v>31</v>
          </cell>
          <cell r="Y104">
            <v>31</v>
          </cell>
          <cell r="Z104">
            <v>31</v>
          </cell>
          <cell r="AA104">
            <v>31</v>
          </cell>
          <cell r="AB104">
            <v>31</v>
          </cell>
          <cell r="AC104">
            <v>217</v>
          </cell>
        </row>
        <row r="105">
          <cell r="A105">
            <v>6007</v>
          </cell>
          <cell r="B105" t="str">
            <v>avt échelon</v>
          </cell>
          <cell r="C105">
            <v>8008</v>
          </cell>
          <cell r="D105" t="str">
            <v>GAONACH</v>
          </cell>
          <cell r="E105" t="str">
            <v>Michel</v>
          </cell>
          <cell r="F105">
            <v>313000</v>
          </cell>
          <cell r="G105" t="str">
            <v>ADJ TECHNIQUE PRINC 1ERE CL</v>
          </cell>
          <cell r="H105">
            <v>7</v>
          </cell>
          <cell r="I105">
            <v>100</v>
          </cell>
          <cell r="J105" t="str">
            <v>C</v>
          </cell>
          <cell r="K105" t="str">
            <v>T Titulaire</v>
          </cell>
          <cell r="L105" t="str">
            <v>JF  DIRECTION DES DECHETS</v>
          </cell>
          <cell r="M105">
            <v>40118</v>
          </cell>
          <cell r="N105">
            <v>416</v>
          </cell>
          <cell r="O105" t="str">
            <v>AVANCEMENT D'ECHELON MINIMUM</v>
          </cell>
          <cell r="P105">
            <v>394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22</v>
          </cell>
          <cell r="AB105">
            <v>22</v>
          </cell>
          <cell r="AC105">
            <v>44</v>
          </cell>
        </row>
        <row r="106">
          <cell r="A106">
            <v>6000</v>
          </cell>
          <cell r="B106" t="str">
            <v>avt échelon</v>
          </cell>
          <cell r="C106">
            <v>8015</v>
          </cell>
          <cell r="D106" t="str">
            <v>BIZEUL</v>
          </cell>
          <cell r="E106" t="str">
            <v>Didier</v>
          </cell>
          <cell r="F106">
            <v>313000</v>
          </cell>
          <cell r="G106" t="str">
            <v>ADJ TECHNIQUE PRINC 1ERE CL</v>
          </cell>
          <cell r="H106">
            <v>8</v>
          </cell>
          <cell r="I106">
            <v>100</v>
          </cell>
          <cell r="J106" t="str">
            <v>C</v>
          </cell>
          <cell r="K106" t="str">
            <v>T Titulaire</v>
          </cell>
          <cell r="L106" t="str">
            <v>EL  POLE NANTES LOIRE</v>
          </cell>
          <cell r="M106">
            <v>40118</v>
          </cell>
          <cell r="N106">
            <v>430</v>
          </cell>
          <cell r="O106" t="str">
            <v>AVANCEMENT ECHELON SPECIAL</v>
          </cell>
          <cell r="P106">
            <v>416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14</v>
          </cell>
          <cell r="AB106">
            <v>14</v>
          </cell>
          <cell r="AC106">
            <v>28</v>
          </cell>
        </row>
        <row r="107">
          <cell r="A107">
            <v>6001</v>
          </cell>
          <cell r="B107" t="str">
            <v>avt échelon</v>
          </cell>
          <cell r="C107">
            <v>8029</v>
          </cell>
          <cell r="D107" t="str">
            <v>VERDON</v>
          </cell>
          <cell r="E107" t="str">
            <v>Dominique</v>
          </cell>
          <cell r="F107">
            <v>146000</v>
          </cell>
          <cell r="G107" t="str">
            <v>ATTACHE PRINCIPAL</v>
          </cell>
          <cell r="H107">
            <v>6</v>
          </cell>
          <cell r="I107">
            <v>100</v>
          </cell>
          <cell r="J107" t="str">
            <v>A</v>
          </cell>
          <cell r="K107" t="str">
            <v>T Titulaire</v>
          </cell>
          <cell r="L107" t="str">
            <v>JD  DIRECTION DE L EAU</v>
          </cell>
          <cell r="M107">
            <v>39995</v>
          </cell>
          <cell r="N107">
            <v>626</v>
          </cell>
          <cell r="O107" t="str">
            <v>AVANCEMENT D'ECHELON MAXIMUM</v>
          </cell>
          <cell r="P107">
            <v>590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36</v>
          </cell>
          <cell r="X107">
            <v>36</v>
          </cell>
          <cell r="Y107">
            <v>36</v>
          </cell>
          <cell r="Z107">
            <v>36</v>
          </cell>
          <cell r="AA107">
            <v>36</v>
          </cell>
          <cell r="AB107">
            <v>36</v>
          </cell>
          <cell r="AC107">
            <v>216</v>
          </cell>
        </row>
        <row r="108">
          <cell r="A108">
            <v>6001</v>
          </cell>
          <cell r="B108" t="str">
            <v>avt grade</v>
          </cell>
          <cell r="C108">
            <v>8029</v>
          </cell>
          <cell r="D108" t="str">
            <v>VERDON</v>
          </cell>
          <cell r="E108" t="str">
            <v>Dominique</v>
          </cell>
          <cell r="F108">
            <v>146000</v>
          </cell>
          <cell r="G108" t="str">
            <v>ATTACHE PRINCIPAL</v>
          </cell>
          <cell r="H108">
            <v>6</v>
          </cell>
          <cell r="I108">
            <v>100</v>
          </cell>
          <cell r="J108" t="str">
            <v>A</v>
          </cell>
          <cell r="K108" t="str">
            <v>T Titulaire</v>
          </cell>
          <cell r="L108" t="str">
            <v>JD  DIRECTION DE L EAU</v>
          </cell>
          <cell r="M108">
            <v>39995</v>
          </cell>
          <cell r="N108">
            <v>590</v>
          </cell>
          <cell r="O108" t="str">
            <v>AVANCEMENT DE GRADE</v>
          </cell>
          <cell r="P108">
            <v>584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</v>
          </cell>
          <cell r="X108">
            <v>6</v>
          </cell>
          <cell r="Y108">
            <v>6</v>
          </cell>
          <cell r="Z108">
            <v>6</v>
          </cell>
          <cell r="AA108">
            <v>6</v>
          </cell>
          <cell r="AB108">
            <v>6</v>
          </cell>
          <cell r="AC108">
            <v>36</v>
          </cell>
        </row>
        <row r="109">
          <cell r="A109">
            <v>6000</v>
          </cell>
          <cell r="B109" t="str">
            <v>avt échelon</v>
          </cell>
          <cell r="C109">
            <v>8035</v>
          </cell>
          <cell r="D109" t="str">
            <v>HONDAREYTE</v>
          </cell>
          <cell r="E109" t="str">
            <v>Jean Luc</v>
          </cell>
          <cell r="F109">
            <v>313070</v>
          </cell>
          <cell r="G109" t="str">
            <v>ADJ TECH PR 1CL DESSINATEUR</v>
          </cell>
          <cell r="H109">
            <v>7</v>
          </cell>
          <cell r="I109">
            <v>100</v>
          </cell>
          <cell r="J109" t="str">
            <v>C</v>
          </cell>
          <cell r="K109" t="str">
            <v>T Titulaire</v>
          </cell>
          <cell r="L109" t="str">
            <v>EB  DIRECTION ESPACE PUBLIC</v>
          </cell>
          <cell r="M109">
            <v>40118</v>
          </cell>
          <cell r="N109">
            <v>416</v>
          </cell>
          <cell r="O109" t="str">
            <v>AVANCEMENT D'ECHELON MINIMUM</v>
          </cell>
          <cell r="P109">
            <v>394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22</v>
          </cell>
          <cell r="AB109">
            <v>22</v>
          </cell>
          <cell r="AC109">
            <v>44</v>
          </cell>
        </row>
        <row r="110">
          <cell r="A110">
            <v>6001</v>
          </cell>
          <cell r="B110" t="str">
            <v>avt échelon</v>
          </cell>
          <cell r="C110">
            <v>8104</v>
          </cell>
          <cell r="D110" t="str">
            <v>PERROUIN</v>
          </cell>
          <cell r="E110" t="str">
            <v>Jean Luc</v>
          </cell>
          <cell r="F110">
            <v>108000</v>
          </cell>
          <cell r="G110" t="str">
            <v>INGENIEUR EN CHEF CLASSE EXCEP</v>
          </cell>
          <cell r="H110">
            <v>9</v>
          </cell>
          <cell r="I110">
            <v>100</v>
          </cell>
          <cell r="J110" t="str">
            <v>A</v>
          </cell>
          <cell r="K110" t="str">
            <v>T Titulaire</v>
          </cell>
          <cell r="L110" t="str">
            <v>JD  DIRECTION DE L EAU</v>
          </cell>
          <cell r="M110">
            <v>39934</v>
          </cell>
          <cell r="N110">
            <v>963</v>
          </cell>
          <cell r="O110" t="str">
            <v>AVANCEMENT D'ECHELON MINIMUM</v>
          </cell>
          <cell r="P110">
            <v>963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A111">
            <v>6007</v>
          </cell>
          <cell r="B111" t="str">
            <v>avt échelon</v>
          </cell>
          <cell r="C111">
            <v>8111</v>
          </cell>
          <cell r="D111" t="str">
            <v>BRETON</v>
          </cell>
          <cell r="E111" t="str">
            <v>Patrick</v>
          </cell>
          <cell r="F111">
            <v>313000</v>
          </cell>
          <cell r="G111" t="str">
            <v>ADJ TECHNIQUE PRINC 1ERE CL</v>
          </cell>
          <cell r="H111">
            <v>7</v>
          </cell>
          <cell r="I111">
            <v>100</v>
          </cell>
          <cell r="J111" t="str">
            <v>C</v>
          </cell>
          <cell r="K111" t="str">
            <v>T Titulaire</v>
          </cell>
          <cell r="L111" t="str">
            <v>JF  DIRECTION DES DECHETS</v>
          </cell>
          <cell r="M111">
            <v>40118</v>
          </cell>
          <cell r="N111">
            <v>416</v>
          </cell>
          <cell r="O111" t="str">
            <v>AVANCEMENT D'ECHELON MINIMUM</v>
          </cell>
          <cell r="P111">
            <v>394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22</v>
          </cell>
          <cell r="AB111">
            <v>22</v>
          </cell>
          <cell r="AC111">
            <v>44</v>
          </cell>
        </row>
        <row r="112">
          <cell r="A112">
            <v>6000</v>
          </cell>
          <cell r="B112" t="str">
            <v>avt échelon</v>
          </cell>
          <cell r="C112">
            <v>8188</v>
          </cell>
          <cell r="D112" t="str">
            <v>LEBASTARD</v>
          </cell>
          <cell r="E112" t="str">
            <v>Gilles</v>
          </cell>
          <cell r="F112">
            <v>313097</v>
          </cell>
          <cell r="G112" t="str">
            <v>ADJ TECH PR 1CL CONDUCTEUR</v>
          </cell>
          <cell r="H112">
            <v>8</v>
          </cell>
          <cell r="I112">
            <v>100</v>
          </cell>
          <cell r="J112" t="str">
            <v>C</v>
          </cell>
          <cell r="K112" t="str">
            <v>T Titulaire</v>
          </cell>
          <cell r="L112" t="str">
            <v>EN  POLE NANTES OUEST</v>
          </cell>
          <cell r="M112">
            <v>40118</v>
          </cell>
          <cell r="N112">
            <v>430</v>
          </cell>
          <cell r="O112" t="str">
            <v>AVANCEMENT ECHELON SPECIAL</v>
          </cell>
          <cell r="P112">
            <v>416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14</v>
          </cell>
          <cell r="AB112">
            <v>14</v>
          </cell>
          <cell r="AC112">
            <v>28</v>
          </cell>
        </row>
        <row r="113">
          <cell r="A113">
            <v>6001</v>
          </cell>
          <cell r="B113" t="str">
            <v>avt échelon</v>
          </cell>
          <cell r="C113">
            <v>8191</v>
          </cell>
          <cell r="D113" t="str">
            <v>LE VALEGANT</v>
          </cell>
          <cell r="E113" t="str">
            <v>Patrick</v>
          </cell>
          <cell r="F113">
            <v>313031</v>
          </cell>
          <cell r="G113" t="str">
            <v>ADJ TECH PR 1CL PLOMBIER</v>
          </cell>
          <cell r="H113">
            <v>7</v>
          </cell>
          <cell r="I113">
            <v>100</v>
          </cell>
          <cell r="J113" t="str">
            <v>C</v>
          </cell>
          <cell r="K113" t="str">
            <v>T Titulaire</v>
          </cell>
          <cell r="L113" t="str">
            <v>JD  DIRECTION DE L EAU</v>
          </cell>
          <cell r="M113">
            <v>39814</v>
          </cell>
          <cell r="N113">
            <v>416</v>
          </cell>
          <cell r="O113" t="str">
            <v>AVANCEMENT D'ECHELON MINIMUM</v>
          </cell>
          <cell r="P113">
            <v>394</v>
          </cell>
          <cell r="Q113">
            <v>22</v>
          </cell>
          <cell r="R113">
            <v>22</v>
          </cell>
          <cell r="S113">
            <v>22</v>
          </cell>
          <cell r="T113">
            <v>22</v>
          </cell>
          <cell r="U113">
            <v>22</v>
          </cell>
          <cell r="V113">
            <v>22</v>
          </cell>
          <cell r="W113">
            <v>22</v>
          </cell>
          <cell r="X113">
            <v>22</v>
          </cell>
          <cell r="Y113">
            <v>22</v>
          </cell>
          <cell r="Z113">
            <v>22</v>
          </cell>
          <cell r="AA113">
            <v>22</v>
          </cell>
          <cell r="AB113">
            <v>22</v>
          </cell>
          <cell r="AC113">
            <v>264</v>
          </cell>
        </row>
        <row r="114">
          <cell r="A114">
            <v>6007</v>
          </cell>
          <cell r="B114" t="str">
            <v>avt échelon</v>
          </cell>
          <cell r="C114">
            <v>8208</v>
          </cell>
          <cell r="D114" t="str">
            <v>DANIEAU</v>
          </cell>
          <cell r="E114" t="str">
            <v>Gerard</v>
          </cell>
          <cell r="F114">
            <v>313000</v>
          </cell>
          <cell r="G114" t="str">
            <v>ADJ TECHNIQUE PRINC 1ERE CL</v>
          </cell>
          <cell r="H114">
            <v>7</v>
          </cell>
          <cell r="I114">
            <v>100</v>
          </cell>
          <cell r="J114" t="str">
            <v>C</v>
          </cell>
          <cell r="K114" t="str">
            <v>T Titulaire</v>
          </cell>
          <cell r="L114" t="str">
            <v>JF  DIRECTION DES DECHETS</v>
          </cell>
          <cell r="M114">
            <v>39814</v>
          </cell>
          <cell r="N114">
            <v>416</v>
          </cell>
          <cell r="O114" t="str">
            <v>AVANCEMENT D'ECHELON MINIMUM</v>
          </cell>
          <cell r="P114">
            <v>394</v>
          </cell>
          <cell r="Q114">
            <v>22</v>
          </cell>
          <cell r="R114">
            <v>22</v>
          </cell>
          <cell r="S114">
            <v>22</v>
          </cell>
          <cell r="T114">
            <v>22</v>
          </cell>
          <cell r="U114">
            <v>22</v>
          </cell>
          <cell r="V114">
            <v>22</v>
          </cell>
          <cell r="W114">
            <v>22</v>
          </cell>
          <cell r="X114">
            <v>22</v>
          </cell>
          <cell r="Y114">
            <v>22</v>
          </cell>
          <cell r="Z114">
            <v>22</v>
          </cell>
          <cell r="AA114">
            <v>22</v>
          </cell>
          <cell r="AB114">
            <v>22</v>
          </cell>
          <cell r="AC114">
            <v>264</v>
          </cell>
        </row>
        <row r="115">
          <cell r="A115">
            <v>6007</v>
          </cell>
          <cell r="B115" t="str">
            <v>avt échelon</v>
          </cell>
          <cell r="C115">
            <v>8289</v>
          </cell>
          <cell r="D115" t="str">
            <v>CHEVREUIL</v>
          </cell>
          <cell r="E115" t="str">
            <v>Patrick</v>
          </cell>
          <cell r="F115">
            <v>313000</v>
          </cell>
          <cell r="G115" t="str">
            <v>ADJ TECHNIQUE PRINC 1ERE CL</v>
          </cell>
          <cell r="H115">
            <v>7</v>
          </cell>
          <cell r="I115">
            <v>100</v>
          </cell>
          <cell r="J115" t="str">
            <v>C</v>
          </cell>
          <cell r="K115" t="str">
            <v>T Titulaire</v>
          </cell>
          <cell r="L115" t="str">
            <v>JF  DIRECTION DES DECHETS</v>
          </cell>
          <cell r="M115">
            <v>39814</v>
          </cell>
          <cell r="N115">
            <v>416</v>
          </cell>
          <cell r="O115" t="str">
            <v>AVANCEMENT D'ECHELON MINIMUM</v>
          </cell>
          <cell r="P115">
            <v>394</v>
          </cell>
          <cell r="Q115">
            <v>22</v>
          </cell>
          <cell r="R115">
            <v>22</v>
          </cell>
          <cell r="S115">
            <v>22</v>
          </cell>
          <cell r="T115">
            <v>22</v>
          </cell>
          <cell r="U115">
            <v>22</v>
          </cell>
          <cell r="V115">
            <v>22</v>
          </cell>
          <cell r="W115">
            <v>22</v>
          </cell>
          <cell r="X115">
            <v>22</v>
          </cell>
          <cell r="Y115">
            <v>22</v>
          </cell>
          <cell r="Z115">
            <v>22</v>
          </cell>
          <cell r="AA115">
            <v>22</v>
          </cell>
          <cell r="AB115">
            <v>22</v>
          </cell>
          <cell r="AC115">
            <v>264</v>
          </cell>
        </row>
        <row r="116">
          <cell r="A116">
            <v>6000</v>
          </cell>
          <cell r="B116" t="str">
            <v>avt échelon</v>
          </cell>
          <cell r="C116">
            <v>8300</v>
          </cell>
          <cell r="D116" t="str">
            <v>MALAPRIS</v>
          </cell>
          <cell r="E116" t="str">
            <v>Gilles</v>
          </cell>
          <cell r="F116">
            <v>313028</v>
          </cell>
          <cell r="G116" t="str">
            <v>ADJ TECH PR 1CL PEINTRE S ROUT</v>
          </cell>
          <cell r="H116">
            <v>7</v>
          </cell>
          <cell r="I116">
            <v>100</v>
          </cell>
          <cell r="J116" t="str">
            <v>C</v>
          </cell>
          <cell r="K116" t="str">
            <v>T Titulaire</v>
          </cell>
          <cell r="L116" t="str">
            <v>EF  POLE DE L'AUBINIERE</v>
          </cell>
          <cell r="M116">
            <v>40118</v>
          </cell>
          <cell r="N116">
            <v>416</v>
          </cell>
          <cell r="O116" t="str">
            <v>AVANCEMENT D'ECHELON MINIMUM</v>
          </cell>
          <cell r="P116">
            <v>394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22</v>
          </cell>
          <cell r="AB116">
            <v>22</v>
          </cell>
          <cell r="AC116">
            <v>44</v>
          </cell>
        </row>
        <row r="117">
          <cell r="A117">
            <v>6000</v>
          </cell>
          <cell r="B117" t="str">
            <v>promotion interne</v>
          </cell>
          <cell r="C117">
            <v>8300</v>
          </cell>
          <cell r="D117" t="str">
            <v>MALAPRIS</v>
          </cell>
          <cell r="E117" t="str">
            <v>Gilles</v>
          </cell>
          <cell r="F117">
            <v>313028</v>
          </cell>
          <cell r="G117" t="str">
            <v>ADJ TECH PR 1CL PEINTRE S ROUT</v>
          </cell>
          <cell r="H117">
            <v>6</v>
          </cell>
          <cell r="I117">
            <v>100</v>
          </cell>
          <cell r="J117" t="str">
            <v>C</v>
          </cell>
          <cell r="K117" t="str">
            <v>T Titulaire</v>
          </cell>
          <cell r="L117" t="str">
            <v>EF  POLE DE L'AUBINIERE</v>
          </cell>
          <cell r="M117">
            <v>39814</v>
          </cell>
          <cell r="N117">
            <v>394</v>
          </cell>
          <cell r="O117" t="str">
            <v>AVANCEMENT DE GRADE CAP 2009</v>
          </cell>
          <cell r="P117">
            <v>392</v>
          </cell>
          <cell r="Q117">
            <v>2</v>
          </cell>
          <cell r="R117">
            <v>2</v>
          </cell>
          <cell r="S117">
            <v>2</v>
          </cell>
          <cell r="T117">
            <v>2</v>
          </cell>
          <cell r="U117">
            <v>2</v>
          </cell>
          <cell r="V117">
            <v>2</v>
          </cell>
          <cell r="W117">
            <v>2</v>
          </cell>
          <cell r="X117">
            <v>2</v>
          </cell>
          <cell r="Y117">
            <v>2</v>
          </cell>
          <cell r="Z117">
            <v>2</v>
          </cell>
          <cell r="AA117">
            <v>2</v>
          </cell>
          <cell r="AB117">
            <v>2</v>
          </cell>
          <cell r="AC117">
            <v>24</v>
          </cell>
        </row>
        <row r="118">
          <cell r="A118">
            <v>6007</v>
          </cell>
          <cell r="B118" t="str">
            <v>avt échelon</v>
          </cell>
          <cell r="C118">
            <v>8350</v>
          </cell>
          <cell r="D118" t="str">
            <v>CERIZIE</v>
          </cell>
          <cell r="E118" t="str">
            <v>Patrick</v>
          </cell>
          <cell r="F118">
            <v>313000</v>
          </cell>
          <cell r="G118" t="str">
            <v>ADJ TECHNIQUE PRINC 1ERE CL</v>
          </cell>
          <cell r="H118">
            <v>7</v>
          </cell>
          <cell r="I118">
            <v>100</v>
          </cell>
          <cell r="J118" t="str">
            <v>C</v>
          </cell>
          <cell r="K118" t="str">
            <v>T Titulaire</v>
          </cell>
          <cell r="L118" t="str">
            <v>JF  DIRECTION DES DECHETS</v>
          </cell>
          <cell r="M118">
            <v>40118</v>
          </cell>
          <cell r="N118">
            <v>416</v>
          </cell>
          <cell r="O118" t="str">
            <v>AVANCEMENT D'ECHELON MINIMUM</v>
          </cell>
          <cell r="P118">
            <v>394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22</v>
          </cell>
          <cell r="AB118">
            <v>22</v>
          </cell>
          <cell r="AC118">
            <v>44</v>
          </cell>
        </row>
        <row r="119">
          <cell r="A119">
            <v>6007</v>
          </cell>
          <cell r="B119" t="str">
            <v>avt échelon</v>
          </cell>
          <cell r="C119">
            <v>8354</v>
          </cell>
          <cell r="D119" t="str">
            <v>JOUANNIC</v>
          </cell>
          <cell r="E119" t="str">
            <v>Claude</v>
          </cell>
          <cell r="F119">
            <v>313097</v>
          </cell>
          <cell r="G119" t="str">
            <v>ADJ TECH PR 1CL CONDUCTEUR</v>
          </cell>
          <cell r="H119">
            <v>7</v>
          </cell>
          <cell r="I119">
            <v>100</v>
          </cell>
          <cell r="J119" t="str">
            <v>C</v>
          </cell>
          <cell r="K119" t="str">
            <v>T Titulaire</v>
          </cell>
          <cell r="L119" t="str">
            <v>JF  DIRECTION DES DECHETS</v>
          </cell>
          <cell r="M119">
            <v>40119</v>
          </cell>
          <cell r="N119">
            <v>416</v>
          </cell>
          <cell r="O119" t="str">
            <v>AVANCEMENT D'ECHELON MINIMUM</v>
          </cell>
          <cell r="P119">
            <v>394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21</v>
          </cell>
          <cell r="AB119">
            <v>22</v>
          </cell>
          <cell r="AC119">
            <v>43</v>
          </cell>
        </row>
        <row r="120">
          <cell r="A120">
            <v>6000</v>
          </cell>
          <cell r="B120" t="str">
            <v>avt échelon</v>
          </cell>
          <cell r="C120">
            <v>8359</v>
          </cell>
          <cell r="D120" t="str">
            <v>MACE</v>
          </cell>
          <cell r="E120" t="str">
            <v>Jean-Joseph</v>
          </cell>
          <cell r="F120">
            <v>313027</v>
          </cell>
          <cell r="G120" t="str">
            <v>ADJ TECH PR 1CL PEINTRE</v>
          </cell>
          <cell r="H120">
            <v>8</v>
          </cell>
          <cell r="I120">
            <v>100</v>
          </cell>
          <cell r="J120" t="str">
            <v>C</v>
          </cell>
          <cell r="K120" t="str">
            <v>T Titulaire</v>
          </cell>
          <cell r="L120" t="str">
            <v>EF  POLE DE L'AUBINIERE</v>
          </cell>
          <cell r="M120">
            <v>40118</v>
          </cell>
          <cell r="N120">
            <v>430</v>
          </cell>
          <cell r="O120" t="str">
            <v>AVANCEMENT ECHELON SPECIAL</v>
          </cell>
          <cell r="P120">
            <v>416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14</v>
          </cell>
          <cell r="AB120">
            <v>14</v>
          </cell>
          <cell r="AC120">
            <v>28</v>
          </cell>
        </row>
        <row r="121">
          <cell r="A121">
            <v>6000</v>
          </cell>
          <cell r="B121" t="str">
            <v>avt échelon</v>
          </cell>
          <cell r="C121">
            <v>8389</v>
          </cell>
          <cell r="D121" t="str">
            <v>PORTAIS</v>
          </cell>
          <cell r="E121" t="str">
            <v>Alain</v>
          </cell>
          <cell r="F121">
            <v>313000</v>
          </cell>
          <cell r="G121" t="str">
            <v>ADJ TECHNIQUE PRINC 1ERE CL</v>
          </cell>
          <cell r="H121">
            <v>7</v>
          </cell>
          <cell r="I121">
            <v>100</v>
          </cell>
          <cell r="J121" t="str">
            <v>C</v>
          </cell>
          <cell r="K121" t="str">
            <v>T Titulaire</v>
          </cell>
          <cell r="L121" t="str">
            <v>EL  POLE NANTES LOIRE</v>
          </cell>
          <cell r="M121">
            <v>40118</v>
          </cell>
          <cell r="N121">
            <v>416</v>
          </cell>
          <cell r="O121" t="str">
            <v>AVANCEMENT D'ECHELON MINIMUM</v>
          </cell>
          <cell r="P121">
            <v>394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</v>
          </cell>
          <cell r="AB121">
            <v>22</v>
          </cell>
          <cell r="AC121">
            <v>44</v>
          </cell>
        </row>
        <row r="122">
          <cell r="A122">
            <v>6007</v>
          </cell>
          <cell r="B122" t="str">
            <v>avt échelon</v>
          </cell>
          <cell r="C122">
            <v>8390</v>
          </cell>
          <cell r="D122" t="str">
            <v>CHARBONNEAU</v>
          </cell>
          <cell r="E122" t="str">
            <v>Gerard</v>
          </cell>
          <cell r="F122">
            <v>313097</v>
          </cell>
          <cell r="G122" t="str">
            <v>ADJ TECH PR 1CL CONDUCTEUR</v>
          </cell>
          <cell r="H122">
            <v>7</v>
          </cell>
          <cell r="I122">
            <v>100</v>
          </cell>
          <cell r="J122" t="str">
            <v>C</v>
          </cell>
          <cell r="K122" t="str">
            <v>T Titulaire</v>
          </cell>
          <cell r="L122" t="str">
            <v>JF  DIRECTION DES DECHETS</v>
          </cell>
          <cell r="M122">
            <v>40119</v>
          </cell>
          <cell r="N122">
            <v>416</v>
          </cell>
          <cell r="O122" t="str">
            <v>AVANCEMENT D'ECHELON MINIMUM</v>
          </cell>
          <cell r="P122">
            <v>394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21</v>
          </cell>
          <cell r="AB122">
            <v>22</v>
          </cell>
          <cell r="AC122">
            <v>43</v>
          </cell>
        </row>
        <row r="123">
          <cell r="A123">
            <v>6007</v>
          </cell>
          <cell r="B123" t="str">
            <v>promotion interne</v>
          </cell>
          <cell r="C123">
            <v>8390</v>
          </cell>
          <cell r="D123" t="str">
            <v>CHARBONNEAU</v>
          </cell>
          <cell r="E123" t="str">
            <v>Gerard</v>
          </cell>
          <cell r="F123">
            <v>313097</v>
          </cell>
          <cell r="G123" t="str">
            <v>ADJ TECH PR 1CL CONDUCTEUR</v>
          </cell>
          <cell r="H123">
            <v>6</v>
          </cell>
          <cell r="I123">
            <v>100</v>
          </cell>
          <cell r="J123" t="str">
            <v>C</v>
          </cell>
          <cell r="K123" t="str">
            <v>T Titulaire</v>
          </cell>
          <cell r="L123" t="str">
            <v>JF  DIRECTION DES DECHETS</v>
          </cell>
          <cell r="M123">
            <v>39814</v>
          </cell>
          <cell r="N123">
            <v>394</v>
          </cell>
          <cell r="O123" t="str">
            <v>AVANCEMENT DE GRADE CAP 2009</v>
          </cell>
          <cell r="P123">
            <v>392</v>
          </cell>
          <cell r="Q123">
            <v>2</v>
          </cell>
          <cell r="R123">
            <v>2</v>
          </cell>
          <cell r="S123">
            <v>2</v>
          </cell>
          <cell r="T123">
            <v>2</v>
          </cell>
          <cell r="U123">
            <v>2</v>
          </cell>
          <cell r="V123">
            <v>2</v>
          </cell>
          <cell r="W123">
            <v>2</v>
          </cell>
          <cell r="X123">
            <v>2</v>
          </cell>
          <cell r="Y123">
            <v>2</v>
          </cell>
          <cell r="Z123">
            <v>2</v>
          </cell>
          <cell r="AA123">
            <v>2</v>
          </cell>
          <cell r="AB123">
            <v>2</v>
          </cell>
          <cell r="AC123">
            <v>24</v>
          </cell>
        </row>
        <row r="124">
          <cell r="A124">
            <v>6007</v>
          </cell>
          <cell r="B124" t="str">
            <v>avt échelon</v>
          </cell>
          <cell r="C124">
            <v>8550</v>
          </cell>
          <cell r="D124" t="str">
            <v>DORE</v>
          </cell>
          <cell r="E124" t="str">
            <v>Michel</v>
          </cell>
          <cell r="F124">
            <v>313000</v>
          </cell>
          <cell r="G124" t="str">
            <v>ADJ TECHNIQUE PRINC 1ERE CL</v>
          </cell>
          <cell r="H124">
            <v>7</v>
          </cell>
          <cell r="I124">
            <v>100</v>
          </cell>
          <cell r="J124" t="str">
            <v>C</v>
          </cell>
          <cell r="K124" t="str">
            <v>T Titulaire</v>
          </cell>
          <cell r="L124" t="str">
            <v>JF  DIRECTION DES DECHETS</v>
          </cell>
          <cell r="M124">
            <v>40119</v>
          </cell>
          <cell r="N124">
            <v>416</v>
          </cell>
          <cell r="O124" t="str">
            <v>AVANCEMENT D'ECHELON MINIMUM</v>
          </cell>
          <cell r="P124">
            <v>394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21</v>
          </cell>
          <cell r="AB124">
            <v>22</v>
          </cell>
          <cell r="AC124">
            <v>43</v>
          </cell>
        </row>
        <row r="125">
          <cell r="A125">
            <v>6007</v>
          </cell>
          <cell r="B125" t="str">
            <v>avt échelon</v>
          </cell>
          <cell r="C125">
            <v>8551</v>
          </cell>
          <cell r="D125" t="str">
            <v>JAUNASSE</v>
          </cell>
          <cell r="E125" t="str">
            <v>Alain</v>
          </cell>
          <cell r="F125">
            <v>313000</v>
          </cell>
          <cell r="G125" t="str">
            <v>ADJ TECHNIQUE PRINC 1ERE CL</v>
          </cell>
          <cell r="H125">
            <v>7</v>
          </cell>
          <cell r="I125">
            <v>100</v>
          </cell>
          <cell r="J125" t="str">
            <v>C</v>
          </cell>
          <cell r="K125" t="str">
            <v>T Titulaire</v>
          </cell>
          <cell r="L125" t="str">
            <v>JF  DIRECTION DES DECHETS</v>
          </cell>
          <cell r="M125">
            <v>40118</v>
          </cell>
          <cell r="N125">
            <v>416</v>
          </cell>
          <cell r="O125" t="str">
            <v>AVANCEMENT D'ECHELON MINIMUM</v>
          </cell>
          <cell r="P125">
            <v>394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22</v>
          </cell>
          <cell r="AB125">
            <v>22</v>
          </cell>
          <cell r="AC125">
            <v>44</v>
          </cell>
        </row>
        <row r="126">
          <cell r="A126">
            <v>6007</v>
          </cell>
          <cell r="B126" t="str">
            <v>avt échelon</v>
          </cell>
          <cell r="C126">
            <v>8581</v>
          </cell>
          <cell r="D126" t="str">
            <v>LE FLOC H</v>
          </cell>
          <cell r="E126" t="str">
            <v>Jean Pierr</v>
          </cell>
          <cell r="F126">
            <v>313097</v>
          </cell>
          <cell r="G126" t="str">
            <v>ADJ TECH PR 1CL CONDUCTEUR</v>
          </cell>
          <cell r="H126">
            <v>7</v>
          </cell>
          <cell r="I126">
            <v>100</v>
          </cell>
          <cell r="J126" t="str">
            <v>C</v>
          </cell>
          <cell r="K126" t="str">
            <v>T Titulaire</v>
          </cell>
          <cell r="L126" t="str">
            <v>JF  DIRECTION DES DECHETS</v>
          </cell>
          <cell r="M126">
            <v>39814</v>
          </cell>
          <cell r="N126">
            <v>416</v>
          </cell>
          <cell r="O126" t="str">
            <v>AVANCEMENT D'ECHELON MINIMUM</v>
          </cell>
          <cell r="P126">
            <v>394</v>
          </cell>
          <cell r="Q126">
            <v>22</v>
          </cell>
          <cell r="R126">
            <v>22</v>
          </cell>
          <cell r="S126">
            <v>22</v>
          </cell>
          <cell r="T126">
            <v>22</v>
          </cell>
          <cell r="U126">
            <v>22</v>
          </cell>
          <cell r="V126">
            <v>22</v>
          </cell>
          <cell r="W126">
            <v>22</v>
          </cell>
          <cell r="X126">
            <v>22</v>
          </cell>
          <cell r="Y126">
            <v>22</v>
          </cell>
          <cell r="Z126">
            <v>22</v>
          </cell>
          <cell r="AA126">
            <v>22</v>
          </cell>
          <cell r="AB126">
            <v>22</v>
          </cell>
          <cell r="AC126">
            <v>264</v>
          </cell>
        </row>
        <row r="127">
          <cell r="A127">
            <v>6007</v>
          </cell>
          <cell r="B127" t="str">
            <v>avt échelon</v>
          </cell>
          <cell r="C127">
            <v>8597</v>
          </cell>
          <cell r="D127" t="str">
            <v>GARNIER</v>
          </cell>
          <cell r="E127" t="str">
            <v>Gilles</v>
          </cell>
          <cell r="F127">
            <v>313097</v>
          </cell>
          <cell r="G127" t="str">
            <v>ADJ TECH PR 1CL CONDUCTEUR</v>
          </cell>
          <cell r="H127">
            <v>8</v>
          </cell>
          <cell r="I127">
            <v>100</v>
          </cell>
          <cell r="J127" t="str">
            <v>C</v>
          </cell>
          <cell r="K127" t="str">
            <v>T Titulaire</v>
          </cell>
          <cell r="L127" t="str">
            <v>JF  DIRECTION DES DECHETS</v>
          </cell>
          <cell r="M127">
            <v>40119</v>
          </cell>
          <cell r="N127">
            <v>430</v>
          </cell>
          <cell r="O127" t="str">
            <v>AVANCEMENT ECHELON SPECIAL</v>
          </cell>
          <cell r="P127">
            <v>416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13</v>
          </cell>
          <cell r="AB127">
            <v>14</v>
          </cell>
          <cell r="AC127">
            <v>27</v>
          </cell>
        </row>
        <row r="128">
          <cell r="A128">
            <v>6007</v>
          </cell>
          <cell r="B128" t="str">
            <v>avt échelon</v>
          </cell>
          <cell r="C128">
            <v>8656</v>
          </cell>
          <cell r="D128" t="str">
            <v>THOMAZEAU</v>
          </cell>
          <cell r="E128" t="str">
            <v>Michel</v>
          </cell>
          <cell r="F128">
            <v>313097</v>
          </cell>
          <cell r="G128" t="str">
            <v>ADJ TECH PR 1CL CONDUCTEUR</v>
          </cell>
          <cell r="H128">
            <v>7</v>
          </cell>
          <cell r="I128">
            <v>100</v>
          </cell>
          <cell r="J128" t="str">
            <v>C</v>
          </cell>
          <cell r="K128" t="str">
            <v>T Titulaire</v>
          </cell>
          <cell r="L128" t="str">
            <v>JF  DIRECTION DES DECHETS</v>
          </cell>
          <cell r="M128">
            <v>40118</v>
          </cell>
          <cell r="N128">
            <v>416</v>
          </cell>
          <cell r="O128" t="str">
            <v>AVANCEMENT D'ECHELON MINIMUM</v>
          </cell>
          <cell r="P128">
            <v>394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22</v>
          </cell>
          <cell r="AB128">
            <v>22</v>
          </cell>
          <cell r="AC128">
            <v>44</v>
          </cell>
        </row>
        <row r="129">
          <cell r="A129">
            <v>6007</v>
          </cell>
          <cell r="B129" t="str">
            <v>promotion interne</v>
          </cell>
          <cell r="C129">
            <v>8656</v>
          </cell>
          <cell r="D129" t="str">
            <v>THOMAZEAU</v>
          </cell>
          <cell r="E129" t="str">
            <v>Michel</v>
          </cell>
          <cell r="F129">
            <v>313097</v>
          </cell>
          <cell r="G129" t="str">
            <v>ADJ TECH PR 1CL CONDUCTEUR</v>
          </cell>
          <cell r="H129">
            <v>6</v>
          </cell>
          <cell r="I129">
            <v>100</v>
          </cell>
          <cell r="J129" t="str">
            <v>C</v>
          </cell>
          <cell r="K129" t="str">
            <v>T Titulaire</v>
          </cell>
          <cell r="L129" t="str">
            <v>JF  DIRECTION DES DECHETS</v>
          </cell>
          <cell r="M129">
            <v>39814</v>
          </cell>
          <cell r="N129">
            <v>394</v>
          </cell>
          <cell r="O129" t="str">
            <v>AVANCEMENT DE GRADE CAP 2009</v>
          </cell>
          <cell r="P129">
            <v>392</v>
          </cell>
          <cell r="Q129">
            <v>2</v>
          </cell>
          <cell r="R129">
            <v>2</v>
          </cell>
          <cell r="S129">
            <v>2</v>
          </cell>
          <cell r="T129">
            <v>2</v>
          </cell>
          <cell r="U129">
            <v>2</v>
          </cell>
          <cell r="V129">
            <v>2</v>
          </cell>
          <cell r="W129">
            <v>2</v>
          </cell>
          <cell r="X129">
            <v>2</v>
          </cell>
          <cell r="Y129">
            <v>2</v>
          </cell>
          <cell r="Z129">
            <v>2</v>
          </cell>
          <cell r="AA129">
            <v>2</v>
          </cell>
          <cell r="AB129">
            <v>2</v>
          </cell>
          <cell r="AC129">
            <v>24</v>
          </cell>
        </row>
        <row r="130">
          <cell r="A130">
            <v>6001</v>
          </cell>
          <cell r="B130" t="str">
            <v>avt échelon</v>
          </cell>
          <cell r="C130">
            <v>8699</v>
          </cell>
          <cell r="D130" t="str">
            <v>JAFFRY</v>
          </cell>
          <cell r="E130" t="str">
            <v>Jean Michel</v>
          </cell>
          <cell r="F130">
            <v>153000</v>
          </cell>
          <cell r="G130" t="str">
            <v>INGENIEUR PRINCIPAL</v>
          </cell>
          <cell r="H130">
            <v>6</v>
          </cell>
          <cell r="I130">
            <v>100</v>
          </cell>
          <cell r="J130" t="str">
            <v>A</v>
          </cell>
          <cell r="K130" t="str">
            <v>T Titulaire</v>
          </cell>
          <cell r="L130" t="str">
            <v>JD  DIRECTION DE L EAU</v>
          </cell>
          <cell r="M130">
            <v>39934</v>
          </cell>
          <cell r="N130">
            <v>665</v>
          </cell>
          <cell r="O130" t="str">
            <v>AVANCEMENT D'ECHELON MINIMUM</v>
          </cell>
          <cell r="P130">
            <v>626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39</v>
          </cell>
          <cell r="V130">
            <v>39</v>
          </cell>
          <cell r="W130">
            <v>39</v>
          </cell>
          <cell r="X130">
            <v>39</v>
          </cell>
          <cell r="Y130">
            <v>39</v>
          </cell>
          <cell r="Z130">
            <v>39</v>
          </cell>
          <cell r="AA130">
            <v>39</v>
          </cell>
          <cell r="AB130">
            <v>39</v>
          </cell>
          <cell r="AC130">
            <v>312</v>
          </cell>
        </row>
        <row r="131">
          <cell r="A131">
            <v>6001</v>
          </cell>
          <cell r="B131" t="str">
            <v>avt échelon</v>
          </cell>
          <cell r="C131">
            <v>8874</v>
          </cell>
          <cell r="D131" t="str">
            <v>CHIRON</v>
          </cell>
          <cell r="E131" t="str">
            <v>Frederique</v>
          </cell>
          <cell r="F131">
            <v>312000</v>
          </cell>
          <cell r="G131" t="str">
            <v>ADJOINT ADM PRINC 1ERE CL</v>
          </cell>
          <cell r="H131">
            <v>6</v>
          </cell>
          <cell r="I131">
            <v>100</v>
          </cell>
          <cell r="J131" t="str">
            <v>C</v>
          </cell>
          <cell r="K131" t="str">
            <v>T Titulaire</v>
          </cell>
          <cell r="L131" t="str">
            <v>JD  DIRECTION DE L EAU</v>
          </cell>
          <cell r="M131">
            <v>40118</v>
          </cell>
          <cell r="N131">
            <v>416</v>
          </cell>
          <cell r="O131" t="str">
            <v>AVANCEMENT D'ECHELON MINIMUM</v>
          </cell>
          <cell r="P131">
            <v>394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22</v>
          </cell>
          <cell r="AB131">
            <v>22</v>
          </cell>
          <cell r="AC131">
            <v>44</v>
          </cell>
        </row>
        <row r="132">
          <cell r="A132">
            <v>6000</v>
          </cell>
          <cell r="B132" t="str">
            <v>avt échelon</v>
          </cell>
          <cell r="C132">
            <v>8884</v>
          </cell>
          <cell r="D132" t="str">
            <v>BOIREAU</v>
          </cell>
          <cell r="E132" t="str">
            <v>Philippe</v>
          </cell>
          <cell r="F132">
            <v>313097</v>
          </cell>
          <cell r="G132" t="str">
            <v>ADJ TECH PR 1CL CONDUCTEUR</v>
          </cell>
          <cell r="H132">
            <v>8</v>
          </cell>
          <cell r="I132">
            <v>100</v>
          </cell>
          <cell r="J132" t="str">
            <v>C</v>
          </cell>
          <cell r="K132" t="str">
            <v>T Titulaire</v>
          </cell>
          <cell r="L132" t="str">
            <v>EF  POLE DE L'AUBINIERE</v>
          </cell>
          <cell r="M132">
            <v>40118</v>
          </cell>
          <cell r="N132">
            <v>430</v>
          </cell>
          <cell r="O132" t="str">
            <v>AVANCEMENT ECHELON SPECIAL</v>
          </cell>
          <cell r="P132">
            <v>416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14</v>
          </cell>
          <cell r="AB132">
            <v>14</v>
          </cell>
          <cell r="AC132">
            <v>28</v>
          </cell>
        </row>
        <row r="133">
          <cell r="A133">
            <v>6001</v>
          </cell>
          <cell r="B133" t="str">
            <v>avt échelon</v>
          </cell>
          <cell r="C133">
            <v>9008</v>
          </cell>
          <cell r="D133" t="str">
            <v>FORCARI</v>
          </cell>
          <cell r="E133" t="str">
            <v>Michel</v>
          </cell>
          <cell r="F133">
            <v>153000</v>
          </cell>
          <cell r="G133" t="str">
            <v>INGENIEUR PRINCIPAL</v>
          </cell>
          <cell r="H133">
            <v>6</v>
          </cell>
          <cell r="I133">
            <v>100</v>
          </cell>
          <cell r="J133" t="str">
            <v>A</v>
          </cell>
          <cell r="K133" t="str">
            <v>T Titulaire</v>
          </cell>
          <cell r="L133" t="str">
            <v>JD  DIRECTION DE L EAU</v>
          </cell>
          <cell r="M133">
            <v>39934</v>
          </cell>
          <cell r="N133">
            <v>665</v>
          </cell>
          <cell r="O133" t="str">
            <v>AVANCEMENT D'ECHELON MINIMUM</v>
          </cell>
          <cell r="P133">
            <v>626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39</v>
          </cell>
          <cell r="V133">
            <v>39</v>
          </cell>
          <cell r="W133">
            <v>39</v>
          </cell>
          <cell r="X133">
            <v>39</v>
          </cell>
          <cell r="Y133">
            <v>39</v>
          </cell>
          <cell r="Z133">
            <v>39</v>
          </cell>
          <cell r="AA133">
            <v>39</v>
          </cell>
          <cell r="AB133">
            <v>39</v>
          </cell>
          <cell r="AC133">
            <v>312</v>
          </cell>
        </row>
        <row r="134">
          <cell r="A134">
            <v>6001</v>
          </cell>
          <cell r="B134" t="str">
            <v>avt échelon</v>
          </cell>
          <cell r="C134">
            <v>9041</v>
          </cell>
          <cell r="D134" t="str">
            <v>LAFOND</v>
          </cell>
          <cell r="E134" t="str">
            <v>Philippe</v>
          </cell>
          <cell r="F134">
            <v>399000</v>
          </cell>
          <cell r="G134" t="str">
            <v>AGENT DE MAITRISE</v>
          </cell>
          <cell r="H134">
            <v>7</v>
          </cell>
          <cell r="I134">
            <v>100</v>
          </cell>
          <cell r="J134" t="str">
            <v>C</v>
          </cell>
          <cell r="K134" t="str">
            <v>T Titulaire</v>
          </cell>
          <cell r="L134" t="str">
            <v>JD  DIRECTION DE L EAU</v>
          </cell>
          <cell r="M134">
            <v>40118</v>
          </cell>
          <cell r="N134">
            <v>416</v>
          </cell>
          <cell r="O134" t="str">
            <v>AVANCEMENT D'ECHELON MINIMUM</v>
          </cell>
          <cell r="P134">
            <v>416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A135">
            <v>6000</v>
          </cell>
          <cell r="B135" t="str">
            <v>avt échelon</v>
          </cell>
          <cell r="C135">
            <v>9048</v>
          </cell>
          <cell r="D135" t="str">
            <v>BEAULIEU</v>
          </cell>
          <cell r="E135" t="str">
            <v>Jean</v>
          </cell>
          <cell r="F135">
            <v>153000</v>
          </cell>
          <cell r="G135" t="str">
            <v>INGENIEUR PRINCIPAL</v>
          </cell>
          <cell r="H135">
            <v>6</v>
          </cell>
          <cell r="I135">
            <v>100</v>
          </cell>
          <cell r="J135" t="str">
            <v>A</v>
          </cell>
          <cell r="K135" t="str">
            <v>T Titulaire</v>
          </cell>
          <cell r="L135" t="str">
            <v>EB  DIRECTION ESPACE PUBLIC</v>
          </cell>
          <cell r="M135">
            <v>39814</v>
          </cell>
          <cell r="N135">
            <v>665</v>
          </cell>
          <cell r="O135" t="str">
            <v>AVANCEMENT D'ECHELON MINIMUM</v>
          </cell>
          <cell r="P135">
            <v>626</v>
          </cell>
          <cell r="Q135">
            <v>39</v>
          </cell>
          <cell r="R135">
            <v>39</v>
          </cell>
          <cell r="S135">
            <v>39</v>
          </cell>
          <cell r="T135">
            <v>39</v>
          </cell>
          <cell r="U135">
            <v>39</v>
          </cell>
          <cell r="V135">
            <v>39</v>
          </cell>
          <cell r="W135">
            <v>39</v>
          </cell>
          <cell r="X135">
            <v>39</v>
          </cell>
          <cell r="Y135">
            <v>39</v>
          </cell>
          <cell r="Z135">
            <v>39</v>
          </cell>
          <cell r="AA135">
            <v>39</v>
          </cell>
          <cell r="AB135">
            <v>39</v>
          </cell>
          <cell r="AC135">
            <v>468</v>
          </cell>
        </row>
        <row r="136">
          <cell r="A136">
            <v>6007</v>
          </cell>
          <cell r="B136" t="str">
            <v>promotion interne</v>
          </cell>
          <cell r="C136">
            <v>9064</v>
          </cell>
          <cell r="D136" t="str">
            <v>OHEIX</v>
          </cell>
          <cell r="E136" t="str">
            <v>Sylvie</v>
          </cell>
          <cell r="F136">
            <v>251000</v>
          </cell>
          <cell r="G136" t="str">
            <v>REDACTEUR PRINCIPAL</v>
          </cell>
          <cell r="H136">
            <v>6</v>
          </cell>
          <cell r="I136">
            <v>100</v>
          </cell>
          <cell r="J136" t="str">
            <v>B</v>
          </cell>
          <cell r="K136" t="str">
            <v>T Titulaire</v>
          </cell>
          <cell r="L136" t="str">
            <v>JB  DGESU, APPUI  ET COORDINATION</v>
          </cell>
          <cell r="M136">
            <v>39814</v>
          </cell>
          <cell r="N136">
            <v>443</v>
          </cell>
          <cell r="O136" t="str">
            <v>AVANCEMENT DE GRADE CAP 2009</v>
          </cell>
          <cell r="P136">
            <v>439</v>
          </cell>
          <cell r="Q136">
            <v>4</v>
          </cell>
          <cell r="R136">
            <v>4</v>
          </cell>
          <cell r="S136">
            <v>4</v>
          </cell>
          <cell r="T136">
            <v>4</v>
          </cell>
          <cell r="U136">
            <v>4</v>
          </cell>
          <cell r="V136">
            <v>4</v>
          </cell>
          <cell r="W136">
            <v>4</v>
          </cell>
          <cell r="X136">
            <v>4</v>
          </cell>
          <cell r="Y136">
            <v>4</v>
          </cell>
          <cell r="Z136">
            <v>4</v>
          </cell>
          <cell r="AA136">
            <v>4</v>
          </cell>
          <cell r="AB136">
            <v>4</v>
          </cell>
          <cell r="AC136">
            <v>48</v>
          </cell>
        </row>
        <row r="137">
          <cell r="A137">
            <v>6007</v>
          </cell>
          <cell r="B137" t="str">
            <v>avt échelon</v>
          </cell>
          <cell r="C137">
            <v>9097</v>
          </cell>
          <cell r="D137" t="str">
            <v>ROULEAU</v>
          </cell>
          <cell r="E137" t="str">
            <v>Robert</v>
          </cell>
          <cell r="F137">
            <v>313000</v>
          </cell>
          <cell r="G137" t="str">
            <v>ADJ TECHNIQUE PRINC 1ERE CL</v>
          </cell>
          <cell r="H137">
            <v>7</v>
          </cell>
          <cell r="I137">
            <v>100</v>
          </cell>
          <cell r="J137" t="str">
            <v>C</v>
          </cell>
          <cell r="K137" t="str">
            <v>T Titulaire</v>
          </cell>
          <cell r="L137" t="str">
            <v>JF  DIRECTION DES DECHETS</v>
          </cell>
          <cell r="M137">
            <v>39815</v>
          </cell>
          <cell r="N137">
            <v>416</v>
          </cell>
          <cell r="O137" t="str">
            <v>AVANCEMENT D'ECHELON MINIMUM</v>
          </cell>
          <cell r="P137">
            <v>394</v>
          </cell>
          <cell r="Q137">
            <v>21</v>
          </cell>
          <cell r="R137">
            <v>22</v>
          </cell>
          <cell r="S137">
            <v>22</v>
          </cell>
          <cell r="T137">
            <v>22</v>
          </cell>
          <cell r="U137">
            <v>22</v>
          </cell>
          <cell r="V137">
            <v>22</v>
          </cell>
          <cell r="W137">
            <v>22</v>
          </cell>
          <cell r="X137">
            <v>22</v>
          </cell>
          <cell r="Y137">
            <v>22</v>
          </cell>
          <cell r="Z137">
            <v>22</v>
          </cell>
          <cell r="AA137">
            <v>22</v>
          </cell>
          <cell r="AB137">
            <v>22</v>
          </cell>
          <cell r="AC137">
            <v>263</v>
          </cell>
        </row>
        <row r="138">
          <cell r="A138">
            <v>6000</v>
          </cell>
          <cell r="B138" t="str">
            <v>promotion interne</v>
          </cell>
          <cell r="C138">
            <v>9106</v>
          </cell>
          <cell r="D138" t="str">
            <v>CLEN</v>
          </cell>
          <cell r="E138" t="str">
            <v>Yolande</v>
          </cell>
          <cell r="F138">
            <v>251000</v>
          </cell>
          <cell r="G138" t="str">
            <v>REDACTEUR PRINCIPAL</v>
          </cell>
          <cell r="H138">
            <v>6</v>
          </cell>
          <cell r="I138">
            <v>100</v>
          </cell>
          <cell r="J138" t="str">
            <v>B</v>
          </cell>
          <cell r="K138" t="str">
            <v>T Titulaire</v>
          </cell>
          <cell r="L138" t="str">
            <v>HA  DGDU, DIR. GENERALE ADJOINTE</v>
          </cell>
          <cell r="M138">
            <v>39814</v>
          </cell>
          <cell r="N138">
            <v>443</v>
          </cell>
          <cell r="O138" t="str">
            <v>AVANCEMENT DE GRADE CAP 2009</v>
          </cell>
          <cell r="P138">
            <v>439</v>
          </cell>
          <cell r="Q138">
            <v>4</v>
          </cell>
          <cell r="R138">
            <v>4</v>
          </cell>
          <cell r="S138">
            <v>4</v>
          </cell>
          <cell r="T138">
            <v>4</v>
          </cell>
          <cell r="U138">
            <v>4</v>
          </cell>
          <cell r="V138">
            <v>4</v>
          </cell>
          <cell r="W138">
            <v>4</v>
          </cell>
          <cell r="X138">
            <v>4</v>
          </cell>
          <cell r="Y138">
            <v>4</v>
          </cell>
          <cell r="Z138">
            <v>4</v>
          </cell>
          <cell r="AA138">
            <v>4</v>
          </cell>
          <cell r="AB138">
            <v>4</v>
          </cell>
          <cell r="AC138">
            <v>48</v>
          </cell>
        </row>
        <row r="139">
          <cell r="A139">
            <v>6002</v>
          </cell>
          <cell r="B139" t="str">
            <v>avt échelon</v>
          </cell>
          <cell r="C139">
            <v>9149</v>
          </cell>
          <cell r="D139" t="str">
            <v>LARGE</v>
          </cell>
          <cell r="E139" t="str">
            <v>Yves</v>
          </cell>
          <cell r="F139">
            <v>398000</v>
          </cell>
          <cell r="G139" t="str">
            <v>AGENT DE MAITRISE PRINCIPAL</v>
          </cell>
          <cell r="H139">
            <v>9</v>
          </cell>
          <cell r="I139">
            <v>100</v>
          </cell>
          <cell r="J139" t="str">
            <v>C</v>
          </cell>
          <cell r="K139" t="str">
            <v>T Titulaire</v>
          </cell>
          <cell r="L139" t="str">
            <v>JE  DIRECTION DE L ASSAINISSEMENT</v>
          </cell>
          <cell r="M139">
            <v>39814</v>
          </cell>
          <cell r="N139">
            <v>453</v>
          </cell>
          <cell r="O139" t="str">
            <v>AVANCEMENT D'ECHELON MINIMUM</v>
          </cell>
          <cell r="P139">
            <v>430</v>
          </cell>
          <cell r="Q139">
            <v>23</v>
          </cell>
          <cell r="R139">
            <v>23</v>
          </cell>
          <cell r="S139">
            <v>23</v>
          </cell>
          <cell r="T139">
            <v>23</v>
          </cell>
          <cell r="U139">
            <v>23</v>
          </cell>
          <cell r="V139">
            <v>23</v>
          </cell>
          <cell r="W139">
            <v>23</v>
          </cell>
          <cell r="X139">
            <v>23</v>
          </cell>
          <cell r="Y139">
            <v>23</v>
          </cell>
          <cell r="Z139">
            <v>23</v>
          </cell>
          <cell r="AA139">
            <v>23</v>
          </cell>
          <cell r="AB139">
            <v>23</v>
          </cell>
          <cell r="AC139">
            <v>276</v>
          </cell>
        </row>
        <row r="140">
          <cell r="A140">
            <v>6001</v>
          </cell>
          <cell r="B140" t="str">
            <v>avt échelon</v>
          </cell>
          <cell r="C140">
            <v>9203</v>
          </cell>
          <cell r="D140" t="str">
            <v>RELION</v>
          </cell>
          <cell r="E140" t="str">
            <v>Yves</v>
          </cell>
          <cell r="F140">
            <v>313031</v>
          </cell>
          <cell r="G140" t="str">
            <v>ADJ TECH PR 1CL PLOMBIER</v>
          </cell>
          <cell r="H140">
            <v>7</v>
          </cell>
          <cell r="I140">
            <v>100</v>
          </cell>
          <cell r="J140" t="str">
            <v>C</v>
          </cell>
          <cell r="K140" t="str">
            <v>T Titulaire</v>
          </cell>
          <cell r="L140" t="str">
            <v>JD  DIRECTION DE L EAU</v>
          </cell>
          <cell r="M140">
            <v>39814</v>
          </cell>
          <cell r="N140">
            <v>416</v>
          </cell>
          <cell r="O140" t="str">
            <v>AVANCEMENT D'ECHELON MINIMUM</v>
          </cell>
          <cell r="P140">
            <v>394</v>
          </cell>
          <cell r="Q140">
            <v>22</v>
          </cell>
          <cell r="R140">
            <v>22</v>
          </cell>
          <cell r="S140">
            <v>22</v>
          </cell>
          <cell r="T140">
            <v>22</v>
          </cell>
          <cell r="U140">
            <v>22</v>
          </cell>
          <cell r="V140">
            <v>22</v>
          </cell>
          <cell r="W140">
            <v>22</v>
          </cell>
          <cell r="X140">
            <v>22</v>
          </cell>
          <cell r="Y140">
            <v>22</v>
          </cell>
          <cell r="Z140">
            <v>22</v>
          </cell>
          <cell r="AA140">
            <v>22</v>
          </cell>
          <cell r="AB140">
            <v>22</v>
          </cell>
          <cell r="AC140">
            <v>264</v>
          </cell>
        </row>
        <row r="141">
          <cell r="A141">
            <v>6007</v>
          </cell>
          <cell r="B141" t="str">
            <v>avt échelon</v>
          </cell>
          <cell r="C141">
            <v>9240</v>
          </cell>
          <cell r="D141" t="str">
            <v>LAUNAY</v>
          </cell>
          <cell r="E141" t="str">
            <v>Pierre</v>
          </cell>
          <cell r="F141">
            <v>313097</v>
          </cell>
          <cell r="G141" t="str">
            <v>ADJ TECH PR 1CL CONDUCTEUR</v>
          </cell>
          <cell r="H141">
            <v>8</v>
          </cell>
          <cell r="I141">
            <v>100</v>
          </cell>
          <cell r="J141" t="str">
            <v>C</v>
          </cell>
          <cell r="K141" t="str">
            <v>T Titulaire</v>
          </cell>
          <cell r="L141" t="str">
            <v>JF  DIRECTION DES DECHETS</v>
          </cell>
          <cell r="M141">
            <v>40118</v>
          </cell>
          <cell r="N141">
            <v>430</v>
          </cell>
          <cell r="O141" t="str">
            <v>AVANCEMENT ECHELON SPECIAL</v>
          </cell>
          <cell r="P141">
            <v>416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14</v>
          </cell>
          <cell r="AB141">
            <v>14</v>
          </cell>
          <cell r="AC141">
            <v>28</v>
          </cell>
        </row>
        <row r="142">
          <cell r="A142">
            <v>6000</v>
          </cell>
          <cell r="B142" t="str">
            <v>avt échelon</v>
          </cell>
          <cell r="C142">
            <v>9314</v>
          </cell>
          <cell r="D142" t="str">
            <v>LEBRUN</v>
          </cell>
          <cell r="E142" t="str">
            <v>Bernard</v>
          </cell>
          <cell r="F142">
            <v>313035</v>
          </cell>
          <cell r="G142" t="str">
            <v>ADJ TECH PR 1CL METALLIER</v>
          </cell>
          <cell r="H142">
            <v>8</v>
          </cell>
          <cell r="I142">
            <v>100</v>
          </cell>
          <cell r="J142" t="str">
            <v>C</v>
          </cell>
          <cell r="K142" t="str">
            <v>T Titulaire</v>
          </cell>
          <cell r="L142" t="str">
            <v>EH  POLE ERDRE ET CENS</v>
          </cell>
          <cell r="M142">
            <v>40118</v>
          </cell>
          <cell r="N142">
            <v>430</v>
          </cell>
          <cell r="O142" t="str">
            <v>AVANCEMENT ECHELON SPECIAL</v>
          </cell>
          <cell r="P142">
            <v>416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14</v>
          </cell>
          <cell r="AB142">
            <v>14</v>
          </cell>
          <cell r="AC142">
            <v>28</v>
          </cell>
        </row>
        <row r="143">
          <cell r="A143">
            <v>6001</v>
          </cell>
          <cell r="B143" t="str">
            <v>avt échelon</v>
          </cell>
          <cell r="C143">
            <v>9362</v>
          </cell>
          <cell r="D143" t="str">
            <v>MASSON</v>
          </cell>
          <cell r="E143" t="str">
            <v>Claude</v>
          </cell>
          <cell r="F143">
            <v>313000</v>
          </cell>
          <cell r="G143" t="str">
            <v>ADJ TECHNIQUE PRINC 1ERE CL</v>
          </cell>
          <cell r="H143">
            <v>8</v>
          </cell>
          <cell r="I143">
            <v>100</v>
          </cell>
          <cell r="J143" t="str">
            <v>C</v>
          </cell>
          <cell r="K143" t="str">
            <v>T Titulaire</v>
          </cell>
          <cell r="L143" t="str">
            <v>JD  DIRECTION DE L EAU</v>
          </cell>
          <cell r="M143">
            <v>40118</v>
          </cell>
          <cell r="N143">
            <v>430</v>
          </cell>
          <cell r="O143" t="str">
            <v>AVANCEMENT ECHELON SPECIAL</v>
          </cell>
          <cell r="P143">
            <v>416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14</v>
          </cell>
          <cell r="AB143">
            <v>14</v>
          </cell>
          <cell r="AC143">
            <v>28</v>
          </cell>
        </row>
        <row r="144">
          <cell r="A144">
            <v>6007</v>
          </cell>
          <cell r="B144" t="str">
            <v>avt échelon</v>
          </cell>
          <cell r="C144">
            <v>9388</v>
          </cell>
          <cell r="D144" t="str">
            <v>TAUPIN</v>
          </cell>
          <cell r="E144" t="str">
            <v>Gerard</v>
          </cell>
          <cell r="F144">
            <v>313000</v>
          </cell>
          <cell r="G144" t="str">
            <v>ADJ TECHNIQUE PRINC 1ERE CL</v>
          </cell>
          <cell r="H144">
            <v>7</v>
          </cell>
          <cell r="I144">
            <v>100</v>
          </cell>
          <cell r="J144" t="str">
            <v>C</v>
          </cell>
          <cell r="K144" t="str">
            <v>T Titulaire</v>
          </cell>
          <cell r="L144" t="str">
            <v>JF  DIRECTION DES DECHETS</v>
          </cell>
          <cell r="M144">
            <v>40118</v>
          </cell>
          <cell r="N144">
            <v>416</v>
          </cell>
          <cell r="O144" t="str">
            <v>AVANCEMENT D'ECHELON MINIMUM</v>
          </cell>
          <cell r="P144">
            <v>394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22</v>
          </cell>
          <cell r="AB144">
            <v>22</v>
          </cell>
          <cell r="AC144">
            <v>44</v>
          </cell>
        </row>
        <row r="145">
          <cell r="A145">
            <v>6000</v>
          </cell>
          <cell r="B145" t="str">
            <v>avt échelon</v>
          </cell>
          <cell r="C145">
            <v>9403</v>
          </cell>
          <cell r="D145" t="str">
            <v>CHAUVIN</v>
          </cell>
          <cell r="E145" t="str">
            <v>Michel</v>
          </cell>
          <cell r="F145">
            <v>313035</v>
          </cell>
          <cell r="G145" t="str">
            <v>ADJ TECH PR 1CL METALLIER</v>
          </cell>
          <cell r="H145">
            <v>8</v>
          </cell>
          <cell r="I145">
            <v>100</v>
          </cell>
          <cell r="J145" t="str">
            <v>C</v>
          </cell>
          <cell r="K145" t="str">
            <v>T Titulaire</v>
          </cell>
          <cell r="L145" t="str">
            <v>EF  POLE DE L'AUBINIERE</v>
          </cell>
          <cell r="M145">
            <v>40118</v>
          </cell>
          <cell r="N145">
            <v>430</v>
          </cell>
          <cell r="O145" t="str">
            <v>AVANCEMENT ECHELON SPECIAL</v>
          </cell>
          <cell r="P145">
            <v>416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14</v>
          </cell>
          <cell r="AB145">
            <v>14</v>
          </cell>
          <cell r="AC145">
            <v>28</v>
          </cell>
        </row>
        <row r="146">
          <cell r="A146">
            <v>6007</v>
          </cell>
          <cell r="B146" t="str">
            <v>avt échelon</v>
          </cell>
          <cell r="C146">
            <v>9424</v>
          </cell>
          <cell r="D146" t="str">
            <v>GARNIER</v>
          </cell>
          <cell r="E146" t="str">
            <v>Jacques</v>
          </cell>
          <cell r="F146">
            <v>313000</v>
          </cell>
          <cell r="G146" t="str">
            <v>ADJ TECHNIQUE PRINC 1ERE CL</v>
          </cell>
          <cell r="H146">
            <v>7</v>
          </cell>
          <cell r="I146">
            <v>100</v>
          </cell>
          <cell r="J146" t="str">
            <v>C</v>
          </cell>
          <cell r="K146" t="str">
            <v>T Titulaire</v>
          </cell>
          <cell r="L146" t="str">
            <v>JF  DIRECTION DES DECHETS</v>
          </cell>
          <cell r="M146">
            <v>40119</v>
          </cell>
          <cell r="N146">
            <v>416</v>
          </cell>
          <cell r="O146" t="str">
            <v>AVANCEMENT D'ECHELON MINIMUM</v>
          </cell>
          <cell r="P146">
            <v>394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21</v>
          </cell>
          <cell r="AB146">
            <v>22</v>
          </cell>
          <cell r="AC146">
            <v>43</v>
          </cell>
        </row>
        <row r="147">
          <cell r="A147">
            <v>6007</v>
          </cell>
          <cell r="B147" t="str">
            <v>avt échelon</v>
          </cell>
          <cell r="C147">
            <v>9446</v>
          </cell>
          <cell r="D147" t="str">
            <v>ROBERT</v>
          </cell>
          <cell r="E147" t="str">
            <v>Pierre</v>
          </cell>
          <cell r="F147">
            <v>313000</v>
          </cell>
          <cell r="G147" t="str">
            <v>ADJ TECHNIQUE PRINC 1ERE CL</v>
          </cell>
          <cell r="H147">
            <v>7</v>
          </cell>
          <cell r="I147">
            <v>100</v>
          </cell>
          <cell r="J147" t="str">
            <v>C</v>
          </cell>
          <cell r="K147" t="str">
            <v>T Titulaire</v>
          </cell>
          <cell r="L147" t="str">
            <v>JF  DIRECTION DES DECHETS</v>
          </cell>
          <cell r="M147">
            <v>40118</v>
          </cell>
          <cell r="N147">
            <v>416</v>
          </cell>
          <cell r="O147" t="str">
            <v>AVANCEMENT D'ECHELON MINIMUM</v>
          </cell>
          <cell r="P147">
            <v>394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22</v>
          </cell>
          <cell r="AB147">
            <v>22</v>
          </cell>
          <cell r="AC147">
            <v>44</v>
          </cell>
        </row>
        <row r="148">
          <cell r="A148">
            <v>6007</v>
          </cell>
          <cell r="B148" t="str">
            <v>avt grade</v>
          </cell>
          <cell r="C148">
            <v>9446</v>
          </cell>
          <cell r="D148" t="str">
            <v>ROBERT</v>
          </cell>
          <cell r="E148" t="str">
            <v>Pierre</v>
          </cell>
          <cell r="F148">
            <v>313000</v>
          </cell>
          <cell r="G148" t="str">
            <v>ADJ TECHNIQUE PRINC 1ERE CL</v>
          </cell>
          <cell r="H148">
            <v>6</v>
          </cell>
          <cell r="I148">
            <v>100</v>
          </cell>
          <cell r="J148" t="str">
            <v>C</v>
          </cell>
          <cell r="K148" t="str">
            <v>T Titulaire</v>
          </cell>
          <cell r="L148" t="str">
            <v>JF  DIRECTION DES DECHETS</v>
          </cell>
          <cell r="M148">
            <v>39814</v>
          </cell>
          <cell r="N148">
            <v>394</v>
          </cell>
          <cell r="O148" t="str">
            <v>AVANCEMENT DE GRADE CAP 2009</v>
          </cell>
          <cell r="P148">
            <v>392</v>
          </cell>
          <cell r="Q148">
            <v>2</v>
          </cell>
          <cell r="R148">
            <v>2</v>
          </cell>
          <cell r="S148">
            <v>2</v>
          </cell>
          <cell r="T148">
            <v>2</v>
          </cell>
          <cell r="U148">
            <v>2</v>
          </cell>
          <cell r="V148">
            <v>2</v>
          </cell>
          <cell r="W148">
            <v>2</v>
          </cell>
          <cell r="X148">
            <v>2</v>
          </cell>
          <cell r="Y148">
            <v>2</v>
          </cell>
          <cell r="Z148">
            <v>2</v>
          </cell>
          <cell r="AA148">
            <v>2</v>
          </cell>
          <cell r="AB148">
            <v>2</v>
          </cell>
          <cell r="AC148">
            <v>24</v>
          </cell>
        </row>
        <row r="149">
          <cell r="A149">
            <v>6007</v>
          </cell>
          <cell r="B149" t="str">
            <v>avt échelon</v>
          </cell>
          <cell r="C149">
            <v>9583</v>
          </cell>
          <cell r="D149" t="str">
            <v>SEMESON</v>
          </cell>
          <cell r="E149" t="str">
            <v>Daniel</v>
          </cell>
          <cell r="F149">
            <v>313097</v>
          </cell>
          <cell r="G149" t="str">
            <v>ADJ TECH PR 1CL CONDUCTEUR</v>
          </cell>
          <cell r="H149">
            <v>7</v>
          </cell>
          <cell r="I149">
            <v>100</v>
          </cell>
          <cell r="J149" t="str">
            <v>C</v>
          </cell>
          <cell r="K149" t="str">
            <v>T Titulaire</v>
          </cell>
          <cell r="L149" t="str">
            <v>JF  DIRECTION DES DECHETS</v>
          </cell>
          <cell r="M149">
            <v>40119</v>
          </cell>
          <cell r="N149">
            <v>416</v>
          </cell>
          <cell r="O149" t="str">
            <v>AVANCEMENT D'ECHELON MINIMUM</v>
          </cell>
          <cell r="P149">
            <v>394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21</v>
          </cell>
          <cell r="AB149">
            <v>22</v>
          </cell>
          <cell r="AC149">
            <v>43</v>
          </cell>
        </row>
        <row r="150">
          <cell r="A150">
            <v>6007</v>
          </cell>
          <cell r="B150" t="str">
            <v>avt grade</v>
          </cell>
          <cell r="C150">
            <v>9583</v>
          </cell>
          <cell r="D150" t="str">
            <v>SEMESON</v>
          </cell>
          <cell r="E150" t="str">
            <v>Daniel</v>
          </cell>
          <cell r="F150">
            <v>313097</v>
          </cell>
          <cell r="G150" t="str">
            <v>ADJ TECH PR 1CL CONDUCTEUR</v>
          </cell>
          <cell r="H150">
            <v>6</v>
          </cell>
          <cell r="I150">
            <v>100</v>
          </cell>
          <cell r="J150" t="str">
            <v>C</v>
          </cell>
          <cell r="K150" t="str">
            <v>T Titulaire</v>
          </cell>
          <cell r="L150" t="str">
            <v>JF  DIRECTION DES DECHETS</v>
          </cell>
          <cell r="M150">
            <v>39814</v>
          </cell>
          <cell r="N150">
            <v>394</v>
          </cell>
          <cell r="O150" t="str">
            <v>AVANCEMENT DE GRADE CAP 2009</v>
          </cell>
          <cell r="P150">
            <v>392</v>
          </cell>
          <cell r="Q150">
            <v>2</v>
          </cell>
          <cell r="R150">
            <v>2</v>
          </cell>
          <cell r="S150">
            <v>2</v>
          </cell>
          <cell r="T150">
            <v>2</v>
          </cell>
          <cell r="U150">
            <v>2</v>
          </cell>
          <cell r="V150">
            <v>2</v>
          </cell>
          <cell r="W150">
            <v>2</v>
          </cell>
          <cell r="X150">
            <v>2</v>
          </cell>
          <cell r="Y150">
            <v>2</v>
          </cell>
          <cell r="Z150">
            <v>2</v>
          </cell>
          <cell r="AA150">
            <v>2</v>
          </cell>
          <cell r="AB150">
            <v>2</v>
          </cell>
          <cell r="AC150">
            <v>24</v>
          </cell>
        </row>
        <row r="151">
          <cell r="A151">
            <v>6007</v>
          </cell>
          <cell r="B151" t="str">
            <v>avt échelon</v>
          </cell>
          <cell r="C151">
            <v>9624</v>
          </cell>
          <cell r="D151" t="str">
            <v>BUONOMANO</v>
          </cell>
          <cell r="E151" t="str">
            <v>Francois</v>
          </cell>
          <cell r="F151">
            <v>313000</v>
          </cell>
          <cell r="G151" t="str">
            <v>ADJ TECHNIQUE PRINC 1ERE CL</v>
          </cell>
          <cell r="H151">
            <v>7</v>
          </cell>
          <cell r="I151">
            <v>100</v>
          </cell>
          <cell r="J151" t="str">
            <v>C</v>
          </cell>
          <cell r="K151" t="str">
            <v>T Titulaire</v>
          </cell>
          <cell r="L151" t="str">
            <v>JF  DIRECTION DES DECHETS</v>
          </cell>
          <cell r="M151">
            <v>40118</v>
          </cell>
          <cell r="N151">
            <v>416</v>
          </cell>
          <cell r="O151" t="str">
            <v>AVANCEMENT D'ECHELON MINIMUM</v>
          </cell>
          <cell r="P151">
            <v>394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22</v>
          </cell>
          <cell r="AB151">
            <v>22</v>
          </cell>
          <cell r="AC151">
            <v>44</v>
          </cell>
        </row>
        <row r="152">
          <cell r="A152">
            <v>6001</v>
          </cell>
          <cell r="B152" t="str">
            <v>promotion interne</v>
          </cell>
          <cell r="C152">
            <v>9655</v>
          </cell>
          <cell r="D152" t="str">
            <v>LIBEAU</v>
          </cell>
          <cell r="E152" t="str">
            <v>Alain</v>
          </cell>
          <cell r="F152">
            <v>262000</v>
          </cell>
          <cell r="G152" t="str">
            <v>CONTROLEUR DE TRAVAUX</v>
          </cell>
          <cell r="H152">
            <v>13</v>
          </cell>
          <cell r="I152">
            <v>100</v>
          </cell>
          <cell r="J152" t="str">
            <v>B</v>
          </cell>
          <cell r="K152" t="str">
            <v>T Titulaire</v>
          </cell>
          <cell r="L152" t="str">
            <v>JD  DIRECTION DE L EAU</v>
          </cell>
          <cell r="M152">
            <v>40026</v>
          </cell>
          <cell r="N152">
            <v>463</v>
          </cell>
          <cell r="O152" t="str">
            <v>NOMIN. STAG. DS GRADE(DETACH.)</v>
          </cell>
          <cell r="P152">
            <v>453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10</v>
          </cell>
          <cell r="Y152">
            <v>10</v>
          </cell>
          <cell r="Z152">
            <v>10</v>
          </cell>
          <cell r="AA152">
            <v>10</v>
          </cell>
          <cell r="AB152">
            <v>10</v>
          </cell>
          <cell r="AC152">
            <v>50</v>
          </cell>
        </row>
        <row r="153">
          <cell r="A153">
            <v>6001</v>
          </cell>
          <cell r="B153" t="str">
            <v>avt échelon</v>
          </cell>
          <cell r="C153">
            <v>9690</v>
          </cell>
          <cell r="D153" t="str">
            <v>LARDIERE</v>
          </cell>
          <cell r="E153" t="str">
            <v>Michel</v>
          </cell>
          <cell r="F153">
            <v>313000</v>
          </cell>
          <cell r="G153" t="str">
            <v>ADJ TECHNIQUE PRINC 1ERE CL</v>
          </cell>
          <cell r="H153">
            <v>8</v>
          </cell>
          <cell r="I153">
            <v>100</v>
          </cell>
          <cell r="J153" t="str">
            <v>C</v>
          </cell>
          <cell r="K153" t="str">
            <v>T Titulaire</v>
          </cell>
          <cell r="L153" t="str">
            <v>JD  DIRECTION DE L EAU</v>
          </cell>
          <cell r="M153">
            <v>40118</v>
          </cell>
          <cell r="N153">
            <v>430</v>
          </cell>
          <cell r="O153" t="str">
            <v>AVANCEMENT ECHELON SPECIAL</v>
          </cell>
          <cell r="P153">
            <v>416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14</v>
          </cell>
          <cell r="AB153">
            <v>14</v>
          </cell>
          <cell r="AC153">
            <v>28</v>
          </cell>
        </row>
        <row r="154">
          <cell r="A154">
            <v>6000</v>
          </cell>
          <cell r="B154" t="str">
            <v>avt échelon</v>
          </cell>
          <cell r="C154">
            <v>9720</v>
          </cell>
          <cell r="D154" t="str">
            <v>PETARD</v>
          </cell>
          <cell r="E154" t="str">
            <v>Jean Paul</v>
          </cell>
          <cell r="F154">
            <v>313025</v>
          </cell>
          <cell r="G154" t="str">
            <v>ADJ TECH PR 1CL PAVEUR</v>
          </cell>
          <cell r="H154">
            <v>7</v>
          </cell>
          <cell r="I154">
            <v>100</v>
          </cell>
          <cell r="J154" t="str">
            <v>C</v>
          </cell>
          <cell r="K154" t="str">
            <v>T Titulaire</v>
          </cell>
          <cell r="L154" t="str">
            <v>EG  POLE ERDRE FLEURIAYE</v>
          </cell>
          <cell r="M154">
            <v>40118</v>
          </cell>
          <cell r="N154">
            <v>416</v>
          </cell>
          <cell r="O154" t="str">
            <v>AVANCEMENT D'ECHELON MINIMUM</v>
          </cell>
          <cell r="P154">
            <v>394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22</v>
          </cell>
          <cell r="AB154">
            <v>22</v>
          </cell>
          <cell r="AC154">
            <v>44</v>
          </cell>
        </row>
        <row r="155">
          <cell r="A155">
            <v>6000</v>
          </cell>
          <cell r="B155" t="str">
            <v>promotion interne</v>
          </cell>
          <cell r="C155">
            <v>9722</v>
          </cell>
          <cell r="D155" t="str">
            <v>POUPONNOT</v>
          </cell>
          <cell r="E155" t="str">
            <v>Didier</v>
          </cell>
          <cell r="F155">
            <v>399000</v>
          </cell>
          <cell r="G155" t="str">
            <v>AGENT DE MAITRISE</v>
          </cell>
          <cell r="H155">
            <v>7</v>
          </cell>
          <cell r="I155">
            <v>100</v>
          </cell>
          <cell r="J155" t="str">
            <v>C</v>
          </cell>
          <cell r="K155" t="str">
            <v>T Titulaire</v>
          </cell>
          <cell r="L155" t="str">
            <v>EL  POLE NANTES LOIRE</v>
          </cell>
          <cell r="M155">
            <v>40118</v>
          </cell>
          <cell r="N155">
            <v>416</v>
          </cell>
          <cell r="O155" t="str">
            <v>NOMINAT. STAGIAIRE DS UN GRADE</v>
          </cell>
          <cell r="P155">
            <v>416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A156">
            <v>6000</v>
          </cell>
          <cell r="B156" t="str">
            <v>avt échelon</v>
          </cell>
          <cell r="C156">
            <v>9722</v>
          </cell>
          <cell r="D156" t="str">
            <v>POUPONNOT</v>
          </cell>
          <cell r="E156" t="str">
            <v>Didier</v>
          </cell>
          <cell r="F156">
            <v>313000</v>
          </cell>
          <cell r="G156" t="str">
            <v>ADJ TECHNIQUE PRINC 1ERE CL</v>
          </cell>
          <cell r="H156">
            <v>7</v>
          </cell>
          <cell r="I156">
            <v>100</v>
          </cell>
          <cell r="J156" t="str">
            <v>C</v>
          </cell>
          <cell r="K156" t="str">
            <v>T Titulaire</v>
          </cell>
          <cell r="L156" t="str">
            <v>EL  POLE NANTES LOIRE</v>
          </cell>
          <cell r="M156">
            <v>40118</v>
          </cell>
          <cell r="N156">
            <v>416</v>
          </cell>
          <cell r="O156" t="str">
            <v>AVANCEMENT D'ECHELON MINIMUM</v>
          </cell>
          <cell r="P156">
            <v>394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22</v>
          </cell>
          <cell r="AB156">
            <v>22</v>
          </cell>
          <cell r="AC156">
            <v>44</v>
          </cell>
        </row>
        <row r="157">
          <cell r="A157">
            <v>6001</v>
          </cell>
          <cell r="B157" t="str">
            <v>avt échelon</v>
          </cell>
          <cell r="C157">
            <v>9741</v>
          </cell>
          <cell r="D157" t="str">
            <v>MINEAU</v>
          </cell>
          <cell r="E157" t="str">
            <v>Patrick</v>
          </cell>
          <cell r="F157">
            <v>313070</v>
          </cell>
          <cell r="G157" t="str">
            <v>ADJ TECH PR 1CL DESSINATEUR</v>
          </cell>
          <cell r="H157">
            <v>8</v>
          </cell>
          <cell r="I157">
            <v>100</v>
          </cell>
          <cell r="J157" t="str">
            <v>C</v>
          </cell>
          <cell r="K157" t="str">
            <v>T Titulaire</v>
          </cell>
          <cell r="L157" t="str">
            <v>JD  DIRECTION DE L EAU</v>
          </cell>
          <cell r="M157">
            <v>40118</v>
          </cell>
          <cell r="N157">
            <v>430</v>
          </cell>
          <cell r="O157" t="str">
            <v>AVANCEMENT ECHELON SPECIAL</v>
          </cell>
          <cell r="P157">
            <v>416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14</v>
          </cell>
          <cell r="AB157">
            <v>14</v>
          </cell>
          <cell r="AC157">
            <v>28</v>
          </cell>
        </row>
        <row r="158">
          <cell r="A158">
            <v>6001</v>
          </cell>
          <cell r="B158" t="str">
            <v>avt échelon</v>
          </cell>
          <cell r="C158">
            <v>9746</v>
          </cell>
          <cell r="D158" t="str">
            <v>LACHUER</v>
          </cell>
          <cell r="E158" t="str">
            <v>Michel</v>
          </cell>
          <cell r="F158">
            <v>312000</v>
          </cell>
          <cell r="G158" t="str">
            <v>ADJOINT ADM PRINC 1ERE CL</v>
          </cell>
          <cell r="H158">
            <v>7</v>
          </cell>
          <cell r="I158">
            <v>100</v>
          </cell>
          <cell r="J158" t="str">
            <v>C</v>
          </cell>
          <cell r="K158" t="str">
            <v>T Titulaire</v>
          </cell>
          <cell r="L158" t="str">
            <v>JD  DIRECTION DE L EAU</v>
          </cell>
          <cell r="M158">
            <v>39814</v>
          </cell>
          <cell r="N158">
            <v>416</v>
          </cell>
          <cell r="O158" t="str">
            <v>AVANCEMENT D'ECHELON MINIMUM</v>
          </cell>
          <cell r="P158">
            <v>394</v>
          </cell>
          <cell r="Q158">
            <v>22</v>
          </cell>
          <cell r="R158">
            <v>22</v>
          </cell>
          <cell r="S158">
            <v>22</v>
          </cell>
          <cell r="T158">
            <v>22</v>
          </cell>
          <cell r="U158">
            <v>22</v>
          </cell>
          <cell r="V158">
            <v>22</v>
          </cell>
          <cell r="W158">
            <v>22</v>
          </cell>
          <cell r="X158">
            <v>22</v>
          </cell>
          <cell r="Y158">
            <v>22</v>
          </cell>
          <cell r="Z158">
            <v>22</v>
          </cell>
          <cell r="AA158">
            <v>22</v>
          </cell>
          <cell r="AB158">
            <v>22</v>
          </cell>
          <cell r="AC158">
            <v>264</v>
          </cell>
        </row>
        <row r="159">
          <cell r="A159">
            <v>6007</v>
          </cell>
          <cell r="B159" t="str">
            <v>avt échelon</v>
          </cell>
          <cell r="C159">
            <v>9762</v>
          </cell>
          <cell r="D159" t="str">
            <v>TRICHARD</v>
          </cell>
          <cell r="E159" t="str">
            <v>Alain</v>
          </cell>
          <cell r="F159">
            <v>313000</v>
          </cell>
          <cell r="G159" t="str">
            <v>ADJ TECHNIQUE PRINC 1ERE CL</v>
          </cell>
          <cell r="H159">
            <v>7</v>
          </cell>
          <cell r="I159">
            <v>100</v>
          </cell>
          <cell r="J159" t="str">
            <v>C</v>
          </cell>
          <cell r="K159" t="str">
            <v>T Titulaire</v>
          </cell>
          <cell r="L159" t="str">
            <v>JF  DIRECTION DES DECHETS</v>
          </cell>
          <cell r="M159">
            <v>40118</v>
          </cell>
          <cell r="N159">
            <v>416</v>
          </cell>
          <cell r="O159" t="str">
            <v>AVANCEMENT D'ECHELON MINIMUM</v>
          </cell>
          <cell r="P159">
            <v>394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22</v>
          </cell>
          <cell r="AB159">
            <v>22</v>
          </cell>
          <cell r="AC159">
            <v>44</v>
          </cell>
        </row>
        <row r="160">
          <cell r="A160">
            <v>6007</v>
          </cell>
          <cell r="B160" t="str">
            <v>avt grade</v>
          </cell>
          <cell r="C160">
            <v>9762</v>
          </cell>
          <cell r="D160" t="str">
            <v>TRICHARD</v>
          </cell>
          <cell r="E160" t="str">
            <v>Alain</v>
          </cell>
          <cell r="F160">
            <v>313000</v>
          </cell>
          <cell r="G160" t="str">
            <v>ADJ TECHNIQUE PRINC 1ERE CL</v>
          </cell>
          <cell r="H160">
            <v>6</v>
          </cell>
          <cell r="I160">
            <v>100</v>
          </cell>
          <cell r="J160" t="str">
            <v>C</v>
          </cell>
          <cell r="K160" t="str">
            <v>T Titulaire</v>
          </cell>
          <cell r="L160" t="str">
            <v>JF  DIRECTION DES DECHETS</v>
          </cell>
          <cell r="M160">
            <v>39814</v>
          </cell>
          <cell r="N160">
            <v>394</v>
          </cell>
          <cell r="O160" t="str">
            <v>AVANCEMENT DE GRADE CAP 2009</v>
          </cell>
          <cell r="P160">
            <v>392</v>
          </cell>
          <cell r="Q160">
            <v>2</v>
          </cell>
          <cell r="R160">
            <v>2</v>
          </cell>
          <cell r="S160">
            <v>2</v>
          </cell>
          <cell r="T160">
            <v>2</v>
          </cell>
          <cell r="U160">
            <v>2</v>
          </cell>
          <cell r="V160">
            <v>2</v>
          </cell>
          <cell r="W160">
            <v>2</v>
          </cell>
          <cell r="X160">
            <v>2</v>
          </cell>
          <cell r="Y160">
            <v>2</v>
          </cell>
          <cell r="Z160">
            <v>2</v>
          </cell>
          <cell r="AA160">
            <v>2</v>
          </cell>
          <cell r="AB160">
            <v>2</v>
          </cell>
          <cell r="AC160">
            <v>24</v>
          </cell>
        </row>
        <row r="161">
          <cell r="A161">
            <v>6000</v>
          </cell>
          <cell r="B161" t="str">
            <v>promotion interne</v>
          </cell>
          <cell r="C161">
            <v>9787</v>
          </cell>
          <cell r="D161" t="str">
            <v>DANIEL</v>
          </cell>
          <cell r="E161" t="str">
            <v>Marcel</v>
          </cell>
          <cell r="F161">
            <v>155000</v>
          </cell>
          <cell r="G161" t="str">
            <v>INGENIEUR</v>
          </cell>
          <cell r="H161">
            <v>9</v>
          </cell>
          <cell r="I161">
            <v>100</v>
          </cell>
          <cell r="J161" t="str">
            <v>A</v>
          </cell>
          <cell r="K161" t="str">
            <v>T Titulaire</v>
          </cell>
          <cell r="L161" t="str">
            <v>BD  DELEGATION SYSTEMES INFORMATIO</v>
          </cell>
          <cell r="M161">
            <v>40057</v>
          </cell>
          <cell r="N161">
            <v>589</v>
          </cell>
          <cell r="O161" t="str">
            <v>NOMIN. STAG. DS GRADE(DETACH.)</v>
          </cell>
          <cell r="P161">
            <v>534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55</v>
          </cell>
          <cell r="Z161">
            <v>55</v>
          </cell>
          <cell r="AA161">
            <v>55</v>
          </cell>
          <cell r="AB161">
            <v>55</v>
          </cell>
          <cell r="AC161">
            <v>220</v>
          </cell>
        </row>
        <row r="162">
          <cell r="A162">
            <v>6000</v>
          </cell>
          <cell r="B162" t="str">
            <v>avt échelon</v>
          </cell>
          <cell r="C162">
            <v>9821</v>
          </cell>
          <cell r="D162" t="str">
            <v>HARROUET</v>
          </cell>
          <cell r="E162" t="str">
            <v>Joel</v>
          </cell>
          <cell r="F162">
            <v>313000</v>
          </cell>
          <cell r="G162" t="str">
            <v>ADJ TECHNIQUE PRINC 1ERE CL</v>
          </cell>
          <cell r="H162">
            <v>7</v>
          </cell>
          <cell r="I162">
            <v>100</v>
          </cell>
          <cell r="J162" t="str">
            <v>C</v>
          </cell>
          <cell r="K162" t="str">
            <v>T Titulaire</v>
          </cell>
          <cell r="L162" t="str">
            <v>EF  POLE DE L'AUBINIERE</v>
          </cell>
          <cell r="M162">
            <v>40118</v>
          </cell>
          <cell r="N162">
            <v>416</v>
          </cell>
          <cell r="O162" t="str">
            <v>AVANCEMENT D'ECHELON MINIMUM</v>
          </cell>
          <cell r="P162">
            <v>394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22</v>
          </cell>
          <cell r="AB162">
            <v>22</v>
          </cell>
          <cell r="AC162">
            <v>44</v>
          </cell>
        </row>
        <row r="163">
          <cell r="A163">
            <v>6001</v>
          </cell>
          <cell r="B163" t="str">
            <v>avt échelon</v>
          </cell>
          <cell r="C163">
            <v>9833</v>
          </cell>
          <cell r="D163" t="str">
            <v>DURAULT</v>
          </cell>
          <cell r="E163" t="str">
            <v>Christian</v>
          </cell>
          <cell r="F163">
            <v>313031</v>
          </cell>
          <cell r="G163" t="str">
            <v>ADJ TECH PR 1CL PLOMBIER</v>
          </cell>
          <cell r="H163">
            <v>7</v>
          </cell>
          <cell r="I163">
            <v>100</v>
          </cell>
          <cell r="J163" t="str">
            <v>C</v>
          </cell>
          <cell r="K163" t="str">
            <v>T Titulaire</v>
          </cell>
          <cell r="L163" t="str">
            <v>JD  DIRECTION DE L EAU</v>
          </cell>
          <cell r="M163">
            <v>39814</v>
          </cell>
          <cell r="N163">
            <v>416</v>
          </cell>
          <cell r="O163" t="str">
            <v>AVANCEMENT D'ECHELON MINIMUM</v>
          </cell>
          <cell r="P163">
            <v>394</v>
          </cell>
          <cell r="Q163">
            <v>22</v>
          </cell>
          <cell r="R163">
            <v>22</v>
          </cell>
          <cell r="S163">
            <v>22</v>
          </cell>
          <cell r="T163">
            <v>22</v>
          </cell>
          <cell r="U163">
            <v>22</v>
          </cell>
          <cell r="V163">
            <v>22</v>
          </cell>
          <cell r="W163">
            <v>22</v>
          </cell>
          <cell r="X163">
            <v>22</v>
          </cell>
          <cell r="Y163">
            <v>22</v>
          </cell>
          <cell r="Z163">
            <v>22</v>
          </cell>
          <cell r="AA163">
            <v>22</v>
          </cell>
          <cell r="AB163">
            <v>22</v>
          </cell>
          <cell r="AC163">
            <v>264</v>
          </cell>
        </row>
        <row r="164">
          <cell r="A164">
            <v>6000</v>
          </cell>
          <cell r="B164" t="str">
            <v>avt échelon</v>
          </cell>
          <cell r="C164">
            <v>9842</v>
          </cell>
          <cell r="D164" t="str">
            <v>PHILIPPE</v>
          </cell>
          <cell r="E164" t="str">
            <v>Christian</v>
          </cell>
          <cell r="F164">
            <v>313000</v>
          </cell>
          <cell r="G164" t="str">
            <v>ADJ TECHNIQUE PRINC 1ERE CL</v>
          </cell>
          <cell r="H164">
            <v>7</v>
          </cell>
          <cell r="I164">
            <v>100</v>
          </cell>
          <cell r="J164" t="str">
            <v>C</v>
          </cell>
          <cell r="K164" t="str">
            <v>T Titulaire</v>
          </cell>
          <cell r="L164" t="str">
            <v>EM  POLE NANTES CENS</v>
          </cell>
          <cell r="M164">
            <v>39814</v>
          </cell>
          <cell r="N164">
            <v>416</v>
          </cell>
          <cell r="O164" t="str">
            <v>AVANCEMENT D'ECHELON MINIMUM</v>
          </cell>
          <cell r="P164">
            <v>394</v>
          </cell>
          <cell r="Q164">
            <v>22</v>
          </cell>
          <cell r="R164">
            <v>22</v>
          </cell>
          <cell r="S164">
            <v>22</v>
          </cell>
          <cell r="T164">
            <v>22</v>
          </cell>
          <cell r="U164">
            <v>22</v>
          </cell>
          <cell r="V164">
            <v>22</v>
          </cell>
          <cell r="W164">
            <v>22</v>
          </cell>
          <cell r="X164">
            <v>22</v>
          </cell>
          <cell r="Y164">
            <v>22</v>
          </cell>
          <cell r="Z164">
            <v>22</v>
          </cell>
          <cell r="AA164">
            <v>22</v>
          </cell>
          <cell r="AB164">
            <v>22</v>
          </cell>
          <cell r="AC164">
            <v>264</v>
          </cell>
        </row>
        <row r="165">
          <cell r="A165">
            <v>6000</v>
          </cell>
          <cell r="B165" t="str">
            <v>avt échelon</v>
          </cell>
          <cell r="C165">
            <v>9882</v>
          </cell>
          <cell r="D165" t="str">
            <v>SAVEAN</v>
          </cell>
          <cell r="E165" t="str">
            <v>Christian</v>
          </cell>
          <cell r="F165">
            <v>153000</v>
          </cell>
          <cell r="G165" t="str">
            <v>INGENIEUR PRINCIPAL</v>
          </cell>
          <cell r="H165">
            <v>9</v>
          </cell>
          <cell r="I165">
            <v>100</v>
          </cell>
          <cell r="J165" t="str">
            <v>A</v>
          </cell>
          <cell r="K165" t="str">
            <v>T Titulaire</v>
          </cell>
          <cell r="L165" t="str">
            <v>BD  DELEGATION SYSTEMES INFORMATIO</v>
          </cell>
          <cell r="M165">
            <v>40087</v>
          </cell>
          <cell r="N165">
            <v>783</v>
          </cell>
          <cell r="O165" t="str">
            <v>AVANCEMENT D'ECHELON MINIMUM</v>
          </cell>
          <cell r="P165">
            <v>746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37</v>
          </cell>
          <cell r="AA165">
            <v>37</v>
          </cell>
          <cell r="AB165">
            <v>37</v>
          </cell>
          <cell r="AC165">
            <v>111</v>
          </cell>
        </row>
        <row r="166">
          <cell r="A166">
            <v>6002</v>
          </cell>
          <cell r="B166" t="str">
            <v>avt échelon</v>
          </cell>
          <cell r="C166">
            <v>10062</v>
          </cell>
          <cell r="D166" t="str">
            <v>HERVOUET</v>
          </cell>
          <cell r="E166" t="str">
            <v>Claude</v>
          </cell>
          <cell r="F166">
            <v>313001</v>
          </cell>
          <cell r="G166" t="str">
            <v>ADJ TECH PR 1CL CH EGOUTIER</v>
          </cell>
          <cell r="H166">
            <v>7</v>
          </cell>
          <cell r="I166">
            <v>100</v>
          </cell>
          <cell r="J166" t="str">
            <v>C</v>
          </cell>
          <cell r="K166" t="str">
            <v>T Titulaire</v>
          </cell>
          <cell r="L166" t="str">
            <v>JE  DIRECTION DE L ASSAINISSEMENT</v>
          </cell>
          <cell r="M166">
            <v>40118</v>
          </cell>
          <cell r="N166">
            <v>416</v>
          </cell>
          <cell r="O166" t="str">
            <v>AVANCEMENT D'ECHELON MINIMUM</v>
          </cell>
          <cell r="P166">
            <v>394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22</v>
          </cell>
          <cell r="AB166">
            <v>22</v>
          </cell>
          <cell r="AC166">
            <v>44</v>
          </cell>
        </row>
        <row r="167">
          <cell r="A167">
            <v>6000</v>
          </cell>
          <cell r="B167" t="str">
            <v>avt échelon</v>
          </cell>
          <cell r="C167">
            <v>10070</v>
          </cell>
          <cell r="D167" t="str">
            <v>LAROSE</v>
          </cell>
          <cell r="E167" t="str">
            <v>Fatiha</v>
          </cell>
          <cell r="F167">
            <v>251000</v>
          </cell>
          <cell r="G167" t="str">
            <v>REDACTEUR PRINCIPAL</v>
          </cell>
          <cell r="H167">
            <v>7</v>
          </cell>
          <cell r="I167">
            <v>85.71</v>
          </cell>
          <cell r="J167" t="str">
            <v>B</v>
          </cell>
          <cell r="K167" t="str">
            <v>T Titulaire</v>
          </cell>
          <cell r="L167" t="str">
            <v>EB  DIRECTION ESPACE PUBLIC</v>
          </cell>
          <cell r="M167">
            <v>40178</v>
          </cell>
          <cell r="N167">
            <v>465</v>
          </cell>
          <cell r="O167" t="str">
            <v>AVANCEMENT D'ECHELON MINIMUM</v>
          </cell>
          <cell r="P167">
            <v>443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1</v>
          </cell>
          <cell r="AC167">
            <v>1</v>
          </cell>
        </row>
        <row r="168">
          <cell r="A168">
            <v>6000</v>
          </cell>
          <cell r="B168" t="str">
            <v>avt grade</v>
          </cell>
          <cell r="C168">
            <v>10070</v>
          </cell>
          <cell r="D168" t="str">
            <v>LAROSE</v>
          </cell>
          <cell r="E168" t="str">
            <v>Fatiha</v>
          </cell>
          <cell r="F168">
            <v>251000</v>
          </cell>
          <cell r="G168" t="str">
            <v>REDACTEUR PRINCIPAL</v>
          </cell>
          <cell r="H168">
            <v>6</v>
          </cell>
          <cell r="I168">
            <v>85.71</v>
          </cell>
          <cell r="J168" t="str">
            <v>B</v>
          </cell>
          <cell r="K168" t="str">
            <v>T Titulaire</v>
          </cell>
          <cell r="L168" t="str">
            <v>EB  DIRECTION ESPACE PUBLIC</v>
          </cell>
          <cell r="M168">
            <v>39814</v>
          </cell>
          <cell r="N168">
            <v>443</v>
          </cell>
          <cell r="O168" t="str">
            <v>AVANCEMENT DE GRADE CAP 2009</v>
          </cell>
          <cell r="P168">
            <v>439</v>
          </cell>
          <cell r="Q168">
            <v>3</v>
          </cell>
          <cell r="R168">
            <v>3</v>
          </cell>
          <cell r="S168">
            <v>3</v>
          </cell>
          <cell r="T168">
            <v>3</v>
          </cell>
          <cell r="U168">
            <v>3</v>
          </cell>
          <cell r="V168">
            <v>3</v>
          </cell>
          <cell r="W168">
            <v>3</v>
          </cell>
          <cell r="X168">
            <v>3</v>
          </cell>
          <cell r="Y168">
            <v>3</v>
          </cell>
          <cell r="Z168">
            <v>3</v>
          </cell>
          <cell r="AA168">
            <v>3</v>
          </cell>
          <cell r="AB168">
            <v>3</v>
          </cell>
          <cell r="AC168">
            <v>36</v>
          </cell>
        </row>
        <row r="169">
          <cell r="A169">
            <v>6002</v>
          </cell>
          <cell r="B169" t="str">
            <v>avt échelon</v>
          </cell>
          <cell r="C169">
            <v>10114</v>
          </cell>
          <cell r="D169" t="str">
            <v>GAUTHIER</v>
          </cell>
          <cell r="E169" t="str">
            <v>Joel</v>
          </cell>
          <cell r="F169">
            <v>313001</v>
          </cell>
          <cell r="G169" t="str">
            <v>ADJ TECH PR 1CL CH EGOUTIER</v>
          </cell>
          <cell r="H169">
            <v>7</v>
          </cell>
          <cell r="I169">
            <v>100</v>
          </cell>
          <cell r="J169" t="str">
            <v>C</v>
          </cell>
          <cell r="K169" t="str">
            <v>T Titulaire</v>
          </cell>
          <cell r="L169" t="str">
            <v>JE  DIRECTION DE L ASSAINISSEMENT</v>
          </cell>
          <cell r="M169">
            <v>40118</v>
          </cell>
          <cell r="N169">
            <v>416</v>
          </cell>
          <cell r="O169" t="str">
            <v>AVANCEMENT D'ECHELON MINIMUM</v>
          </cell>
          <cell r="P169">
            <v>394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22</v>
          </cell>
          <cell r="AB169">
            <v>22</v>
          </cell>
          <cell r="AC169">
            <v>44</v>
          </cell>
        </row>
        <row r="170">
          <cell r="A170">
            <v>6007</v>
          </cell>
          <cell r="B170" t="str">
            <v>avt échelon</v>
          </cell>
          <cell r="C170">
            <v>10120</v>
          </cell>
          <cell r="D170" t="str">
            <v>DUGUE</v>
          </cell>
          <cell r="E170" t="str">
            <v>Jacky</v>
          </cell>
          <cell r="F170">
            <v>313000</v>
          </cell>
          <cell r="G170" t="str">
            <v>ADJ TECHNIQUE PRINC 1ERE CL</v>
          </cell>
          <cell r="H170">
            <v>7</v>
          </cell>
          <cell r="I170">
            <v>100</v>
          </cell>
          <cell r="J170" t="str">
            <v>C</v>
          </cell>
          <cell r="K170" t="str">
            <v>T Titulaire</v>
          </cell>
          <cell r="L170" t="str">
            <v>JF  DIRECTION DES DECHETS</v>
          </cell>
          <cell r="M170">
            <v>40119</v>
          </cell>
          <cell r="N170">
            <v>416</v>
          </cell>
          <cell r="O170" t="str">
            <v>AVANCEMENT D'ECHELON MINIMUM</v>
          </cell>
          <cell r="P170">
            <v>394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21</v>
          </cell>
          <cell r="AB170">
            <v>22</v>
          </cell>
          <cell r="AC170">
            <v>43</v>
          </cell>
        </row>
        <row r="171">
          <cell r="A171">
            <v>6007</v>
          </cell>
          <cell r="B171" t="str">
            <v>avt grade</v>
          </cell>
          <cell r="C171">
            <v>10120</v>
          </cell>
          <cell r="D171" t="str">
            <v>DUGUE</v>
          </cell>
          <cell r="E171" t="str">
            <v>Jacky</v>
          </cell>
          <cell r="F171">
            <v>313000</v>
          </cell>
          <cell r="G171" t="str">
            <v>ADJ TECHNIQUE PRINC 1ERE CL</v>
          </cell>
          <cell r="H171">
            <v>6</v>
          </cell>
          <cell r="I171">
            <v>100</v>
          </cell>
          <cell r="J171" t="str">
            <v>C</v>
          </cell>
          <cell r="K171" t="str">
            <v>T Titulaire</v>
          </cell>
          <cell r="L171" t="str">
            <v>JF  DIRECTION DES DECHETS</v>
          </cell>
          <cell r="M171">
            <v>39814</v>
          </cell>
          <cell r="N171">
            <v>394</v>
          </cell>
          <cell r="O171" t="str">
            <v>AVANCEMENT DE GRADE CAP 2009</v>
          </cell>
          <cell r="P171">
            <v>392</v>
          </cell>
          <cell r="Q171">
            <v>2</v>
          </cell>
          <cell r="R171">
            <v>2</v>
          </cell>
          <cell r="S171">
            <v>2</v>
          </cell>
          <cell r="T171">
            <v>2</v>
          </cell>
          <cell r="U171">
            <v>2</v>
          </cell>
          <cell r="V171">
            <v>2</v>
          </cell>
          <cell r="W171">
            <v>2</v>
          </cell>
          <cell r="X171">
            <v>2</v>
          </cell>
          <cell r="Y171">
            <v>2</v>
          </cell>
          <cell r="Z171">
            <v>2</v>
          </cell>
          <cell r="AA171">
            <v>2</v>
          </cell>
          <cell r="AB171">
            <v>2</v>
          </cell>
          <cell r="AC171">
            <v>24</v>
          </cell>
        </row>
        <row r="172">
          <cell r="A172">
            <v>6000</v>
          </cell>
          <cell r="B172" t="str">
            <v>avt échelon</v>
          </cell>
          <cell r="C172">
            <v>10153</v>
          </cell>
          <cell r="D172" t="str">
            <v>GODEFROI</v>
          </cell>
          <cell r="E172" t="str">
            <v>Yves</v>
          </cell>
          <cell r="F172">
            <v>313070</v>
          </cell>
          <cell r="G172" t="str">
            <v>ADJ TECH PR 1CL DESSINATEUR</v>
          </cell>
          <cell r="H172">
            <v>7</v>
          </cell>
          <cell r="I172">
            <v>100</v>
          </cell>
          <cell r="J172" t="str">
            <v>C</v>
          </cell>
          <cell r="K172" t="str">
            <v>T Titulaire</v>
          </cell>
          <cell r="L172" t="str">
            <v>EB  DIRECTION ESPACE PUBLIC</v>
          </cell>
          <cell r="M172">
            <v>40118</v>
          </cell>
          <cell r="N172">
            <v>416</v>
          </cell>
          <cell r="O172" t="str">
            <v>AVANCEMENT D'ECHELON MINIMUM</v>
          </cell>
          <cell r="P172">
            <v>394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22</v>
          </cell>
          <cell r="AB172">
            <v>22</v>
          </cell>
          <cell r="AC172">
            <v>44</v>
          </cell>
        </row>
        <row r="173">
          <cell r="A173">
            <v>6000</v>
          </cell>
          <cell r="B173" t="str">
            <v>avt échelon</v>
          </cell>
          <cell r="C173">
            <v>10157</v>
          </cell>
          <cell r="D173" t="str">
            <v>DUVAL</v>
          </cell>
          <cell r="E173" t="str">
            <v>Bernard</v>
          </cell>
          <cell r="F173">
            <v>313070</v>
          </cell>
          <cell r="G173" t="str">
            <v>ADJ TECH PR 1CL DESSINATEUR</v>
          </cell>
          <cell r="H173">
            <v>7</v>
          </cell>
          <cell r="I173">
            <v>100</v>
          </cell>
          <cell r="J173" t="str">
            <v>C</v>
          </cell>
          <cell r="K173" t="str">
            <v>T Titulaire</v>
          </cell>
          <cell r="L173" t="str">
            <v>EB  DIRECTION ESPACE PUBLIC</v>
          </cell>
          <cell r="M173">
            <v>40118</v>
          </cell>
          <cell r="N173">
            <v>416</v>
          </cell>
          <cell r="O173" t="str">
            <v>AVANCEMENT D'ECHELON MINIMUM</v>
          </cell>
          <cell r="P173">
            <v>394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22</v>
          </cell>
          <cell r="AB173">
            <v>22</v>
          </cell>
          <cell r="AC173">
            <v>44</v>
          </cell>
        </row>
        <row r="174">
          <cell r="A174">
            <v>6001</v>
          </cell>
          <cell r="B174" t="str">
            <v>promotion interne</v>
          </cell>
          <cell r="C174">
            <v>10199</v>
          </cell>
          <cell r="D174" t="str">
            <v>PIBERNE</v>
          </cell>
          <cell r="E174" t="str">
            <v>Shahrazade</v>
          </cell>
          <cell r="F174">
            <v>261000</v>
          </cell>
          <cell r="G174" t="str">
            <v>REDACTEUR</v>
          </cell>
          <cell r="H174">
            <v>11</v>
          </cell>
          <cell r="I174">
            <v>100</v>
          </cell>
          <cell r="J174" t="str">
            <v>B</v>
          </cell>
          <cell r="K174" t="str">
            <v>T Titulaire</v>
          </cell>
          <cell r="L174" t="str">
            <v>JD  DIRECTION DE L EAU</v>
          </cell>
          <cell r="M174">
            <v>39965</v>
          </cell>
          <cell r="N174">
            <v>418</v>
          </cell>
          <cell r="O174" t="str">
            <v>NOMIN. STAG. DS GRADE(DETACH.)</v>
          </cell>
          <cell r="P174">
            <v>392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26</v>
          </cell>
          <cell r="W174">
            <v>26</v>
          </cell>
          <cell r="X174">
            <v>26</v>
          </cell>
          <cell r="Y174">
            <v>26</v>
          </cell>
          <cell r="Z174">
            <v>26</v>
          </cell>
          <cell r="AA174">
            <v>26</v>
          </cell>
          <cell r="AB174">
            <v>26</v>
          </cell>
          <cell r="AC174">
            <v>182</v>
          </cell>
        </row>
        <row r="175">
          <cell r="A175">
            <v>6007</v>
          </cell>
          <cell r="B175" t="str">
            <v>avt échelon</v>
          </cell>
          <cell r="C175">
            <v>10224</v>
          </cell>
          <cell r="D175" t="str">
            <v>RICHARD</v>
          </cell>
          <cell r="E175" t="str">
            <v>Laurent</v>
          </cell>
          <cell r="F175">
            <v>313097</v>
          </cell>
          <cell r="G175" t="str">
            <v>ADJ TECH PR 1CL CONDUCTEUR</v>
          </cell>
          <cell r="H175">
            <v>7</v>
          </cell>
          <cell r="I175">
            <v>100</v>
          </cell>
          <cell r="J175" t="str">
            <v>C</v>
          </cell>
          <cell r="K175" t="str">
            <v>T Titulaire</v>
          </cell>
          <cell r="L175" t="str">
            <v>JF  DIRECTION DES DECHETS</v>
          </cell>
          <cell r="M175">
            <v>40118</v>
          </cell>
          <cell r="N175">
            <v>416</v>
          </cell>
          <cell r="O175" t="str">
            <v>AVANCEMENT D'ECHELON MINIMUM</v>
          </cell>
          <cell r="P175">
            <v>394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22</v>
          </cell>
          <cell r="AB175">
            <v>22</v>
          </cell>
          <cell r="AC175">
            <v>44</v>
          </cell>
        </row>
        <row r="176">
          <cell r="A176">
            <v>6001</v>
          </cell>
          <cell r="B176" t="str">
            <v>avt échelon</v>
          </cell>
          <cell r="C176">
            <v>10227</v>
          </cell>
          <cell r="D176" t="str">
            <v>MARO</v>
          </cell>
          <cell r="E176" t="str">
            <v>Christian</v>
          </cell>
          <cell r="F176">
            <v>313031</v>
          </cell>
          <cell r="G176" t="str">
            <v>ADJ TECH PR 1CL PLOMBIER</v>
          </cell>
          <cell r="H176">
            <v>7</v>
          </cell>
          <cell r="I176">
            <v>100</v>
          </cell>
          <cell r="J176" t="str">
            <v>C</v>
          </cell>
          <cell r="K176" t="str">
            <v>T Titulaire</v>
          </cell>
          <cell r="L176" t="str">
            <v>JD  DIRECTION DE L EAU</v>
          </cell>
          <cell r="M176">
            <v>40118</v>
          </cell>
          <cell r="N176">
            <v>416</v>
          </cell>
          <cell r="O176" t="str">
            <v>AVANCEMENT D'ECHELON MINIMUM</v>
          </cell>
          <cell r="P176">
            <v>394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22</v>
          </cell>
          <cell r="AB176">
            <v>22</v>
          </cell>
          <cell r="AC176">
            <v>44</v>
          </cell>
        </row>
        <row r="177">
          <cell r="A177">
            <v>6001</v>
          </cell>
          <cell r="B177" t="str">
            <v>avt grade</v>
          </cell>
          <cell r="C177">
            <v>10227</v>
          </cell>
          <cell r="D177" t="str">
            <v>MARO</v>
          </cell>
          <cell r="E177" t="str">
            <v>Christian</v>
          </cell>
          <cell r="F177">
            <v>313031</v>
          </cell>
          <cell r="G177" t="str">
            <v>ADJ TECH PR 1CL PLOMBIER</v>
          </cell>
          <cell r="H177">
            <v>6</v>
          </cell>
          <cell r="I177">
            <v>100</v>
          </cell>
          <cell r="J177" t="str">
            <v>C</v>
          </cell>
          <cell r="K177" t="str">
            <v>T Titulaire</v>
          </cell>
          <cell r="L177" t="str">
            <v>JD  DIRECTION DE L EAU</v>
          </cell>
          <cell r="M177">
            <v>39814</v>
          </cell>
          <cell r="N177">
            <v>394</v>
          </cell>
          <cell r="O177" t="str">
            <v>AVANCEMENT DE GRADE CAP 2009</v>
          </cell>
          <cell r="P177">
            <v>392</v>
          </cell>
          <cell r="Q177">
            <v>2</v>
          </cell>
          <cell r="R177">
            <v>2</v>
          </cell>
          <cell r="S177">
            <v>2</v>
          </cell>
          <cell r="T177">
            <v>2</v>
          </cell>
          <cell r="U177">
            <v>2</v>
          </cell>
          <cell r="V177">
            <v>2</v>
          </cell>
          <cell r="W177">
            <v>2</v>
          </cell>
          <cell r="X177">
            <v>2</v>
          </cell>
          <cell r="Y177">
            <v>2</v>
          </cell>
          <cell r="Z177">
            <v>2</v>
          </cell>
          <cell r="AA177">
            <v>2</v>
          </cell>
          <cell r="AB177">
            <v>2</v>
          </cell>
          <cell r="AC177">
            <v>24</v>
          </cell>
        </row>
        <row r="178">
          <cell r="A178">
            <v>6001</v>
          </cell>
          <cell r="B178" t="str">
            <v>avt échelon</v>
          </cell>
          <cell r="C178">
            <v>10241</v>
          </cell>
          <cell r="D178" t="str">
            <v>GRANTE</v>
          </cell>
          <cell r="E178" t="str">
            <v>Claude</v>
          </cell>
          <cell r="F178">
            <v>313071</v>
          </cell>
          <cell r="G178" t="str">
            <v>ADJ TECH PR 1CL MAGASINIER</v>
          </cell>
          <cell r="H178">
            <v>7</v>
          </cell>
          <cell r="I178">
            <v>100</v>
          </cell>
          <cell r="J178" t="str">
            <v>C</v>
          </cell>
          <cell r="K178" t="str">
            <v>T Titulaire</v>
          </cell>
          <cell r="L178" t="str">
            <v>JD  DIRECTION DE L EAU</v>
          </cell>
          <cell r="M178">
            <v>40118</v>
          </cell>
          <cell r="N178">
            <v>416</v>
          </cell>
          <cell r="O178" t="str">
            <v>AVANCEMENT D'ECHELON MINIMUM</v>
          </cell>
          <cell r="P178">
            <v>394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22</v>
          </cell>
          <cell r="AB178">
            <v>22</v>
          </cell>
          <cell r="AC178">
            <v>44</v>
          </cell>
        </row>
        <row r="179">
          <cell r="A179">
            <v>6001</v>
          </cell>
          <cell r="B179" t="str">
            <v>avt grade</v>
          </cell>
          <cell r="C179">
            <v>10241</v>
          </cell>
          <cell r="D179" t="str">
            <v>GRANTE</v>
          </cell>
          <cell r="E179" t="str">
            <v>Claude</v>
          </cell>
          <cell r="F179">
            <v>313071</v>
          </cell>
          <cell r="G179" t="str">
            <v>ADJ TECH PR 1CL MAGASINIER</v>
          </cell>
          <cell r="H179">
            <v>6</v>
          </cell>
          <cell r="I179">
            <v>100</v>
          </cell>
          <cell r="J179" t="str">
            <v>C</v>
          </cell>
          <cell r="K179" t="str">
            <v>T Titulaire</v>
          </cell>
          <cell r="L179" t="str">
            <v>JD  DIRECTION DE L EAU</v>
          </cell>
          <cell r="M179">
            <v>39814</v>
          </cell>
          <cell r="N179">
            <v>394</v>
          </cell>
          <cell r="O179" t="str">
            <v>AVANCEMENT DE GRADE</v>
          </cell>
          <cell r="P179">
            <v>392</v>
          </cell>
          <cell r="Q179">
            <v>2</v>
          </cell>
          <cell r="R179">
            <v>2</v>
          </cell>
          <cell r="S179">
            <v>2</v>
          </cell>
          <cell r="T179">
            <v>2</v>
          </cell>
          <cell r="U179">
            <v>2</v>
          </cell>
          <cell r="V179">
            <v>2</v>
          </cell>
          <cell r="W179">
            <v>2</v>
          </cell>
          <cell r="X179">
            <v>2</v>
          </cell>
          <cell r="Y179">
            <v>2</v>
          </cell>
          <cell r="Z179">
            <v>2</v>
          </cell>
          <cell r="AA179">
            <v>2</v>
          </cell>
          <cell r="AB179">
            <v>2</v>
          </cell>
          <cell r="AC179">
            <v>24</v>
          </cell>
        </row>
        <row r="180">
          <cell r="A180">
            <v>6007</v>
          </cell>
          <cell r="B180" t="str">
            <v>avt grade</v>
          </cell>
          <cell r="C180">
            <v>10256</v>
          </cell>
          <cell r="D180" t="str">
            <v>MENARD</v>
          </cell>
          <cell r="E180" t="str">
            <v>Francois</v>
          </cell>
          <cell r="F180">
            <v>313000</v>
          </cell>
          <cell r="G180" t="str">
            <v>ADJ TECHNIQUE PRINC 1ERE CL</v>
          </cell>
          <cell r="H180">
            <v>6</v>
          </cell>
          <cell r="I180">
            <v>100</v>
          </cell>
          <cell r="J180" t="str">
            <v>C</v>
          </cell>
          <cell r="K180" t="str">
            <v>T Titulaire</v>
          </cell>
          <cell r="L180" t="str">
            <v>JF  DIRECTION DES DECHETS</v>
          </cell>
          <cell r="M180">
            <v>39814</v>
          </cell>
          <cell r="N180">
            <v>394</v>
          </cell>
          <cell r="O180" t="str">
            <v>AVANCEMENT DE GRADE CAP 2009</v>
          </cell>
          <cell r="P180">
            <v>392</v>
          </cell>
          <cell r="Q180">
            <v>2</v>
          </cell>
          <cell r="R180">
            <v>2</v>
          </cell>
          <cell r="S180">
            <v>2</v>
          </cell>
          <cell r="T180">
            <v>2</v>
          </cell>
          <cell r="U180">
            <v>2</v>
          </cell>
          <cell r="V180">
            <v>2</v>
          </cell>
          <cell r="W180">
            <v>2</v>
          </cell>
          <cell r="X180">
            <v>2</v>
          </cell>
          <cell r="Y180">
            <v>2</v>
          </cell>
          <cell r="Z180">
            <v>2</v>
          </cell>
          <cell r="AA180">
            <v>2</v>
          </cell>
          <cell r="AB180">
            <v>2</v>
          </cell>
          <cell r="AC180">
            <v>24</v>
          </cell>
        </row>
        <row r="181">
          <cell r="A181">
            <v>6001</v>
          </cell>
          <cell r="B181" t="str">
            <v>avt échelon</v>
          </cell>
          <cell r="C181">
            <v>10266</v>
          </cell>
          <cell r="D181" t="str">
            <v>PERRIGAUD</v>
          </cell>
          <cell r="E181" t="str">
            <v>Patrick</v>
          </cell>
          <cell r="F181">
            <v>312000</v>
          </cell>
          <cell r="G181" t="str">
            <v>ADJOINT ADM PRINC 1ERE CL</v>
          </cell>
          <cell r="H181">
            <v>6</v>
          </cell>
          <cell r="I181">
            <v>100</v>
          </cell>
          <cell r="J181" t="str">
            <v>C</v>
          </cell>
          <cell r="K181" t="str">
            <v>T Titulaire</v>
          </cell>
          <cell r="L181" t="str">
            <v>JD  DIRECTION DE L EAU</v>
          </cell>
          <cell r="M181">
            <v>40118</v>
          </cell>
          <cell r="N181">
            <v>416</v>
          </cell>
          <cell r="O181" t="str">
            <v>AVANCEMENT D'ECHELON MINIMUM</v>
          </cell>
          <cell r="P181">
            <v>394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22</v>
          </cell>
          <cell r="AB181">
            <v>22</v>
          </cell>
          <cell r="AC181">
            <v>44</v>
          </cell>
        </row>
        <row r="182">
          <cell r="A182">
            <v>6002</v>
          </cell>
          <cell r="B182" t="str">
            <v>avt échelon</v>
          </cell>
          <cell r="C182">
            <v>10273</v>
          </cell>
          <cell r="D182" t="str">
            <v>THEVENOT</v>
          </cell>
          <cell r="E182" t="str">
            <v>Gerard</v>
          </cell>
          <cell r="F182">
            <v>257000</v>
          </cell>
          <cell r="G182" t="str">
            <v>CONTROLEUR PPAL DE TRAVAUX</v>
          </cell>
          <cell r="H182">
            <v>7</v>
          </cell>
          <cell r="I182">
            <v>100</v>
          </cell>
          <cell r="J182" t="str">
            <v>B</v>
          </cell>
          <cell r="K182" t="str">
            <v>T Titulaire</v>
          </cell>
          <cell r="L182" t="str">
            <v>JE  DIRECTION DE L ASSAINISSEMENT</v>
          </cell>
          <cell r="M182">
            <v>39934</v>
          </cell>
          <cell r="N182">
            <v>465</v>
          </cell>
          <cell r="O182" t="str">
            <v>AVANCEMENT D'ECHELON MINIMUM</v>
          </cell>
          <cell r="P182">
            <v>443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22</v>
          </cell>
          <cell r="V182">
            <v>22</v>
          </cell>
          <cell r="W182">
            <v>22</v>
          </cell>
          <cell r="X182">
            <v>22</v>
          </cell>
          <cell r="Y182">
            <v>22</v>
          </cell>
          <cell r="Z182">
            <v>22</v>
          </cell>
          <cell r="AA182">
            <v>22</v>
          </cell>
          <cell r="AB182">
            <v>22</v>
          </cell>
          <cell r="AC182">
            <v>176</v>
          </cell>
        </row>
        <row r="183">
          <cell r="A183">
            <v>6002</v>
          </cell>
          <cell r="B183" t="str">
            <v>avt grade</v>
          </cell>
          <cell r="C183">
            <v>10273</v>
          </cell>
          <cell r="D183" t="str">
            <v>THEVENOT</v>
          </cell>
          <cell r="E183" t="str">
            <v>Gerard</v>
          </cell>
          <cell r="F183">
            <v>257000</v>
          </cell>
          <cell r="G183" t="str">
            <v>CONTROLEUR PPAL DE TRAVAUX</v>
          </cell>
          <cell r="H183">
            <v>6</v>
          </cell>
          <cell r="I183">
            <v>100</v>
          </cell>
          <cell r="J183" t="str">
            <v>B</v>
          </cell>
          <cell r="K183" t="str">
            <v>T Titulaire</v>
          </cell>
          <cell r="L183" t="str">
            <v>JE  DIRECTION DE L ASSAINISSEMENT</v>
          </cell>
          <cell r="M183">
            <v>39814</v>
          </cell>
          <cell r="N183">
            <v>443</v>
          </cell>
          <cell r="O183" t="str">
            <v>AVANCEMENT DE GRADE CAP 2009</v>
          </cell>
          <cell r="P183">
            <v>439</v>
          </cell>
          <cell r="Q183">
            <v>4</v>
          </cell>
          <cell r="R183">
            <v>4</v>
          </cell>
          <cell r="S183">
            <v>4</v>
          </cell>
          <cell r="T183">
            <v>4</v>
          </cell>
          <cell r="U183">
            <v>4</v>
          </cell>
          <cell r="V183">
            <v>4</v>
          </cell>
          <cell r="W183">
            <v>4</v>
          </cell>
          <cell r="X183">
            <v>4</v>
          </cell>
          <cell r="Y183">
            <v>4</v>
          </cell>
          <cell r="Z183">
            <v>4</v>
          </cell>
          <cell r="AA183">
            <v>4</v>
          </cell>
          <cell r="AB183">
            <v>4</v>
          </cell>
          <cell r="AC183">
            <v>48</v>
          </cell>
        </row>
        <row r="184">
          <cell r="A184">
            <v>6000</v>
          </cell>
          <cell r="B184" t="str">
            <v>avt échelon</v>
          </cell>
          <cell r="C184">
            <v>10275</v>
          </cell>
          <cell r="D184" t="str">
            <v>LAMBOURG</v>
          </cell>
          <cell r="E184" t="str">
            <v>Mireille</v>
          </cell>
          <cell r="F184">
            <v>251000</v>
          </cell>
          <cell r="G184" t="str">
            <v>REDACTEUR PRINCIPAL</v>
          </cell>
          <cell r="H184">
            <v>6</v>
          </cell>
          <cell r="I184">
            <v>100</v>
          </cell>
          <cell r="J184" t="str">
            <v>B</v>
          </cell>
          <cell r="K184" t="str">
            <v>T Titulaire</v>
          </cell>
          <cell r="L184" t="str">
            <v>EK  POLE CHANTENAY CHEZINE</v>
          </cell>
          <cell r="M184">
            <v>39845</v>
          </cell>
          <cell r="N184">
            <v>443</v>
          </cell>
          <cell r="O184" t="str">
            <v>AVANCEMENT D'ECHELON MINIMUM</v>
          </cell>
          <cell r="P184">
            <v>420</v>
          </cell>
          <cell r="Q184">
            <v>0</v>
          </cell>
          <cell r="R184">
            <v>23</v>
          </cell>
          <cell r="S184">
            <v>23</v>
          </cell>
          <cell r="T184">
            <v>23</v>
          </cell>
          <cell r="U184">
            <v>23</v>
          </cell>
          <cell r="V184">
            <v>23</v>
          </cell>
          <cell r="W184">
            <v>23</v>
          </cell>
          <cell r="X184">
            <v>23</v>
          </cell>
          <cell r="Y184">
            <v>23</v>
          </cell>
          <cell r="Z184">
            <v>23</v>
          </cell>
          <cell r="AA184">
            <v>23</v>
          </cell>
          <cell r="AB184">
            <v>23</v>
          </cell>
          <cell r="AC184">
            <v>253</v>
          </cell>
        </row>
        <row r="185">
          <cell r="A185">
            <v>6001</v>
          </cell>
          <cell r="B185" t="str">
            <v>avt échelon</v>
          </cell>
          <cell r="C185">
            <v>10309</v>
          </cell>
          <cell r="D185" t="str">
            <v>COLLIN</v>
          </cell>
          <cell r="E185" t="str">
            <v>Herve</v>
          </cell>
          <cell r="F185">
            <v>313031</v>
          </cell>
          <cell r="G185" t="str">
            <v>ADJ TECH PR 1CL PLOMBIER</v>
          </cell>
          <cell r="H185">
            <v>7</v>
          </cell>
          <cell r="I185">
            <v>100</v>
          </cell>
          <cell r="J185" t="str">
            <v>C</v>
          </cell>
          <cell r="K185" t="str">
            <v>T Titulaire</v>
          </cell>
          <cell r="L185" t="str">
            <v>JD  DIRECTION DE L EAU</v>
          </cell>
          <cell r="M185">
            <v>39814</v>
          </cell>
          <cell r="N185">
            <v>416</v>
          </cell>
          <cell r="O185" t="str">
            <v>AVANCEMENT D'ECHELON MINIMUM</v>
          </cell>
          <cell r="P185">
            <v>394</v>
          </cell>
          <cell r="Q185">
            <v>22</v>
          </cell>
          <cell r="R185">
            <v>22</v>
          </cell>
          <cell r="S185">
            <v>22</v>
          </cell>
          <cell r="T185">
            <v>22</v>
          </cell>
          <cell r="U185">
            <v>22</v>
          </cell>
          <cell r="V185">
            <v>22</v>
          </cell>
          <cell r="W185">
            <v>22</v>
          </cell>
          <cell r="X185">
            <v>22</v>
          </cell>
          <cell r="Y185">
            <v>22</v>
          </cell>
          <cell r="Z185">
            <v>22</v>
          </cell>
          <cell r="AA185">
            <v>22</v>
          </cell>
          <cell r="AB185">
            <v>22</v>
          </cell>
          <cell r="AC185">
            <v>264</v>
          </cell>
        </row>
        <row r="186">
          <cell r="A186">
            <v>6000</v>
          </cell>
          <cell r="B186" t="str">
            <v>titularisation</v>
          </cell>
          <cell r="C186">
            <v>10337</v>
          </cell>
          <cell r="D186" t="str">
            <v>RICHARD</v>
          </cell>
          <cell r="E186" t="str">
            <v>Chantal</v>
          </cell>
          <cell r="F186">
            <v>261000</v>
          </cell>
          <cell r="G186" t="str">
            <v>REDACTEUR</v>
          </cell>
          <cell r="H186">
            <v>11</v>
          </cell>
          <cell r="I186">
            <v>100</v>
          </cell>
          <cell r="J186" t="str">
            <v>B</v>
          </cell>
          <cell r="K186" t="str">
            <v>T Titulaire</v>
          </cell>
          <cell r="L186" t="str">
            <v>HC  DIR DEVELOP. RENOUVEL. URBAIN </v>
          </cell>
          <cell r="M186">
            <v>40118</v>
          </cell>
          <cell r="N186">
            <v>418</v>
          </cell>
          <cell r="O186" t="str">
            <v>TITULARISATION DANS UN GRADE</v>
          </cell>
          <cell r="P186">
            <v>418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A187">
            <v>6000</v>
          </cell>
          <cell r="B187" t="str">
            <v>promotion interne</v>
          </cell>
          <cell r="C187">
            <v>10337</v>
          </cell>
          <cell r="D187" t="str">
            <v>RICHARD</v>
          </cell>
          <cell r="E187" t="str">
            <v>Chantal</v>
          </cell>
          <cell r="F187">
            <v>261000</v>
          </cell>
          <cell r="G187" t="str">
            <v>REDACTEUR</v>
          </cell>
          <cell r="H187">
            <v>11</v>
          </cell>
          <cell r="I187">
            <v>100</v>
          </cell>
          <cell r="J187" t="str">
            <v>B</v>
          </cell>
          <cell r="K187" t="str">
            <v>T Titulaire</v>
          </cell>
          <cell r="L187" t="str">
            <v>HC  DIR DEVELOP. RENOUVEL. URBAIN </v>
          </cell>
          <cell r="M187">
            <v>39934</v>
          </cell>
          <cell r="N187">
            <v>418</v>
          </cell>
          <cell r="O187" t="str">
            <v>NOMIN. STAG. DS GRADE(DETACH.)</v>
          </cell>
          <cell r="P187">
            <v>416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</v>
          </cell>
          <cell r="W187">
            <v>2</v>
          </cell>
          <cell r="X187">
            <v>2</v>
          </cell>
          <cell r="Y187">
            <v>2</v>
          </cell>
          <cell r="Z187">
            <v>2</v>
          </cell>
          <cell r="AA187">
            <v>2</v>
          </cell>
          <cell r="AB187">
            <v>2</v>
          </cell>
          <cell r="AC187">
            <v>16</v>
          </cell>
        </row>
        <row r="188">
          <cell r="A188">
            <v>6000</v>
          </cell>
          <cell r="B188" t="str">
            <v>avt échelon</v>
          </cell>
          <cell r="C188">
            <v>10337</v>
          </cell>
          <cell r="D188" t="str">
            <v>RICHARD</v>
          </cell>
          <cell r="E188" t="str">
            <v>Chantal</v>
          </cell>
          <cell r="F188">
            <v>312000</v>
          </cell>
          <cell r="G188" t="str">
            <v>ADJOINT ADM PRINC 1ERE CL</v>
          </cell>
          <cell r="H188">
            <v>7</v>
          </cell>
          <cell r="I188">
            <v>100</v>
          </cell>
          <cell r="J188" t="str">
            <v>C</v>
          </cell>
          <cell r="K188" t="str">
            <v>T Titulaire</v>
          </cell>
          <cell r="L188" t="str">
            <v>EM  POLE NANTES CENS</v>
          </cell>
          <cell r="M188">
            <v>39814</v>
          </cell>
          <cell r="N188">
            <v>416</v>
          </cell>
          <cell r="O188" t="str">
            <v>AVANCEMENT D'ECHELON MINIMUM</v>
          </cell>
          <cell r="P188">
            <v>394</v>
          </cell>
          <cell r="Q188">
            <v>22</v>
          </cell>
          <cell r="R188">
            <v>22</v>
          </cell>
          <cell r="S188">
            <v>22</v>
          </cell>
          <cell r="T188">
            <v>22</v>
          </cell>
          <cell r="U188">
            <v>22</v>
          </cell>
          <cell r="V188">
            <v>22</v>
          </cell>
          <cell r="W188">
            <v>22</v>
          </cell>
          <cell r="X188">
            <v>22</v>
          </cell>
          <cell r="Y188">
            <v>22</v>
          </cell>
          <cell r="Z188">
            <v>22</v>
          </cell>
          <cell r="AA188">
            <v>22</v>
          </cell>
          <cell r="AB188">
            <v>22</v>
          </cell>
          <cell r="AC188">
            <v>264</v>
          </cell>
        </row>
        <row r="189">
          <cell r="A189">
            <v>6007</v>
          </cell>
          <cell r="B189" t="str">
            <v>avt échelon</v>
          </cell>
          <cell r="C189">
            <v>10421</v>
          </cell>
          <cell r="D189" t="str">
            <v>CORMERAIS</v>
          </cell>
          <cell r="E189" t="str">
            <v>Joseph</v>
          </cell>
          <cell r="F189">
            <v>313097</v>
          </cell>
          <cell r="G189" t="str">
            <v>ADJ TECH PR 1CL CONDUCTEUR</v>
          </cell>
          <cell r="H189">
            <v>7</v>
          </cell>
          <cell r="I189">
            <v>100</v>
          </cell>
          <cell r="J189" t="str">
            <v>C</v>
          </cell>
          <cell r="K189" t="str">
            <v>T Titulaire</v>
          </cell>
          <cell r="L189" t="str">
            <v>JF  DIRECTION DES DECHETS</v>
          </cell>
          <cell r="M189">
            <v>40119</v>
          </cell>
          <cell r="N189">
            <v>416</v>
          </cell>
          <cell r="O189" t="str">
            <v>AVANCEMENT D'ECHELON MINIMUM</v>
          </cell>
          <cell r="P189">
            <v>394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21</v>
          </cell>
          <cell r="AB189">
            <v>22</v>
          </cell>
          <cell r="AC189">
            <v>43</v>
          </cell>
        </row>
        <row r="190">
          <cell r="A190">
            <v>6000</v>
          </cell>
          <cell r="B190" t="str">
            <v>avt échelon</v>
          </cell>
          <cell r="C190">
            <v>10445</v>
          </cell>
          <cell r="D190" t="str">
            <v>COUTAND</v>
          </cell>
          <cell r="E190" t="str">
            <v>Gerard</v>
          </cell>
          <cell r="F190">
            <v>391000</v>
          </cell>
          <cell r="G190" t="str">
            <v>ADJOINT TECHNIQUE 2EME CL</v>
          </cell>
          <cell r="H190">
            <v>5</v>
          </cell>
          <cell r="I190">
            <v>100</v>
          </cell>
          <cell r="J190" t="str">
            <v>C</v>
          </cell>
          <cell r="K190" t="str">
            <v>T Titulaire</v>
          </cell>
          <cell r="L190" t="str">
            <v>EL  POLE NANTES LOIRE</v>
          </cell>
          <cell r="M190">
            <v>39934</v>
          </cell>
          <cell r="N190">
            <v>300</v>
          </cell>
          <cell r="O190" t="str">
            <v>AVANCEMENT D'ECHELON MINIMUM</v>
          </cell>
          <cell r="P190">
            <v>295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5</v>
          </cell>
          <cell r="V190">
            <v>5</v>
          </cell>
          <cell r="W190">
            <v>5</v>
          </cell>
          <cell r="X190">
            <v>5</v>
          </cell>
          <cell r="Y190">
            <v>5</v>
          </cell>
          <cell r="Z190">
            <v>5</v>
          </cell>
          <cell r="AA190">
            <v>5</v>
          </cell>
          <cell r="AB190">
            <v>5</v>
          </cell>
          <cell r="AC190">
            <v>40</v>
          </cell>
        </row>
        <row r="191">
          <cell r="A191">
            <v>6000</v>
          </cell>
          <cell r="B191" t="str">
            <v>avt échelon</v>
          </cell>
          <cell r="C191">
            <v>10508</v>
          </cell>
          <cell r="D191" t="str">
            <v>BOURDEAU</v>
          </cell>
          <cell r="E191" t="str">
            <v>Patrick</v>
          </cell>
          <cell r="F191">
            <v>262000</v>
          </cell>
          <cell r="G191" t="str">
            <v>CONTROLEUR DE TRAVAUX</v>
          </cell>
          <cell r="H191">
            <v>12</v>
          </cell>
          <cell r="I191">
            <v>100</v>
          </cell>
          <cell r="J191" t="str">
            <v>B</v>
          </cell>
          <cell r="K191" t="str">
            <v>T Titulaire</v>
          </cell>
          <cell r="L191" t="str">
            <v>EK  POLE CHANTENAY CHEZINE</v>
          </cell>
          <cell r="M191">
            <v>39823</v>
          </cell>
          <cell r="N191">
            <v>439</v>
          </cell>
          <cell r="O191" t="str">
            <v>AVANCEMENT D'ECHELON MINIMUM</v>
          </cell>
          <cell r="P191">
            <v>418</v>
          </cell>
          <cell r="Q191">
            <v>14</v>
          </cell>
          <cell r="R191">
            <v>21</v>
          </cell>
          <cell r="S191">
            <v>21</v>
          </cell>
          <cell r="T191">
            <v>21</v>
          </cell>
          <cell r="U191">
            <v>21</v>
          </cell>
          <cell r="V191">
            <v>21</v>
          </cell>
          <cell r="W191">
            <v>21</v>
          </cell>
          <cell r="X191">
            <v>21</v>
          </cell>
          <cell r="Y191">
            <v>21</v>
          </cell>
          <cell r="Z191">
            <v>21</v>
          </cell>
          <cell r="AA191">
            <v>21</v>
          </cell>
          <cell r="AB191">
            <v>21</v>
          </cell>
          <cell r="AC191">
            <v>245</v>
          </cell>
        </row>
        <row r="192">
          <cell r="A192">
            <v>6000</v>
          </cell>
          <cell r="B192" t="str">
            <v>titularisation</v>
          </cell>
          <cell r="C192">
            <v>10562</v>
          </cell>
          <cell r="D192" t="str">
            <v>DANIEL</v>
          </cell>
          <cell r="E192" t="str">
            <v>Christian</v>
          </cell>
          <cell r="F192">
            <v>206000</v>
          </cell>
          <cell r="G192" t="str">
            <v>TECHNICIEN SUPERIEUR</v>
          </cell>
          <cell r="H192">
            <v>11</v>
          </cell>
          <cell r="I192">
            <v>100</v>
          </cell>
          <cell r="J192" t="str">
            <v>B</v>
          </cell>
          <cell r="K192" t="str">
            <v>T Titulaire</v>
          </cell>
          <cell r="L192" t="str">
            <v>BD  DELEGATION SYSTEMES INFORMATIO</v>
          </cell>
          <cell r="M192">
            <v>39845</v>
          </cell>
          <cell r="N192">
            <v>428</v>
          </cell>
          <cell r="O192" t="str">
            <v>TITULARISATION DANS UN GRADE</v>
          </cell>
          <cell r="P192">
            <v>428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A193">
            <v>6002</v>
          </cell>
          <cell r="B193" t="str">
            <v>avt échelon</v>
          </cell>
          <cell r="C193">
            <v>10770</v>
          </cell>
          <cell r="D193" t="str">
            <v>LE HOUEDEC</v>
          </cell>
          <cell r="E193" t="str">
            <v>Michel</v>
          </cell>
          <cell r="F193">
            <v>313001</v>
          </cell>
          <cell r="G193" t="str">
            <v>ADJ TECH PR 1CL CH EGOUTIER</v>
          </cell>
          <cell r="H193">
            <v>7</v>
          </cell>
          <cell r="I193">
            <v>100</v>
          </cell>
          <cell r="J193" t="str">
            <v>C</v>
          </cell>
          <cell r="K193" t="str">
            <v>T Titulaire</v>
          </cell>
          <cell r="L193" t="str">
            <v>JE  DIRECTION DE L ASSAINISSEMENT</v>
          </cell>
          <cell r="M193">
            <v>40118</v>
          </cell>
          <cell r="N193">
            <v>416</v>
          </cell>
          <cell r="O193" t="str">
            <v>AVANCEMENT D'ECHELON MINIMUM</v>
          </cell>
          <cell r="P193">
            <v>394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22</v>
          </cell>
          <cell r="AB193">
            <v>22</v>
          </cell>
          <cell r="AC193">
            <v>44</v>
          </cell>
        </row>
        <row r="194">
          <cell r="A194">
            <v>6002</v>
          </cell>
          <cell r="B194" t="str">
            <v>avt grade</v>
          </cell>
          <cell r="C194">
            <v>10770</v>
          </cell>
          <cell r="D194" t="str">
            <v>LE HOUEDEC</v>
          </cell>
          <cell r="E194" t="str">
            <v>Michel</v>
          </cell>
          <cell r="F194">
            <v>313001</v>
          </cell>
          <cell r="G194" t="str">
            <v>ADJ TECH PR 1CL CH EGOUTIER</v>
          </cell>
          <cell r="H194">
            <v>6</v>
          </cell>
          <cell r="I194">
            <v>100</v>
          </cell>
          <cell r="J194" t="str">
            <v>C</v>
          </cell>
          <cell r="K194" t="str">
            <v>T Titulaire</v>
          </cell>
          <cell r="L194" t="str">
            <v>JE  DIRECTION DE L ASSAINISSEMENT</v>
          </cell>
          <cell r="M194">
            <v>39814</v>
          </cell>
          <cell r="N194">
            <v>394</v>
          </cell>
          <cell r="O194" t="str">
            <v>AVANCEMENT DE GRADE CAP 2009</v>
          </cell>
          <cell r="P194">
            <v>392</v>
          </cell>
          <cell r="Q194">
            <v>2</v>
          </cell>
          <cell r="R194">
            <v>2</v>
          </cell>
          <cell r="S194">
            <v>2</v>
          </cell>
          <cell r="T194">
            <v>2</v>
          </cell>
          <cell r="U194">
            <v>2</v>
          </cell>
          <cell r="V194">
            <v>2</v>
          </cell>
          <cell r="W194">
            <v>2</v>
          </cell>
          <cell r="X194">
            <v>2</v>
          </cell>
          <cell r="Y194">
            <v>2</v>
          </cell>
          <cell r="Z194">
            <v>2</v>
          </cell>
          <cell r="AA194">
            <v>2</v>
          </cell>
          <cell r="AB194">
            <v>2</v>
          </cell>
          <cell r="AC194">
            <v>24</v>
          </cell>
        </row>
        <row r="195">
          <cell r="A195">
            <v>6002</v>
          </cell>
          <cell r="B195" t="str">
            <v>avt échelon</v>
          </cell>
          <cell r="C195">
            <v>10820</v>
          </cell>
          <cell r="D195" t="str">
            <v>DUGAST</v>
          </cell>
          <cell r="E195" t="str">
            <v>Jean Yves</v>
          </cell>
          <cell r="F195">
            <v>202000</v>
          </cell>
          <cell r="G195" t="str">
            <v>TECHNICIEN SUPERIEUR CHEF</v>
          </cell>
          <cell r="H195">
            <v>6</v>
          </cell>
          <cell r="I195">
            <v>100</v>
          </cell>
          <cell r="J195" t="str">
            <v>B</v>
          </cell>
          <cell r="K195" t="str">
            <v>T Titulaire</v>
          </cell>
          <cell r="L195" t="str">
            <v>JE  DIRECTION DE L ASSAINISSEMENT</v>
          </cell>
          <cell r="M195">
            <v>39995</v>
          </cell>
          <cell r="N195">
            <v>479</v>
          </cell>
          <cell r="O195" t="str">
            <v>AVANCEMENT D'ECHELON MINIMUM</v>
          </cell>
          <cell r="P195">
            <v>456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23</v>
          </cell>
          <cell r="X195">
            <v>23</v>
          </cell>
          <cell r="Y195">
            <v>23</v>
          </cell>
          <cell r="Z195">
            <v>23</v>
          </cell>
          <cell r="AA195">
            <v>23</v>
          </cell>
          <cell r="AB195">
            <v>23</v>
          </cell>
          <cell r="AC195">
            <v>138</v>
          </cell>
        </row>
        <row r="196">
          <cell r="A196">
            <v>6001</v>
          </cell>
          <cell r="B196" t="str">
            <v>avt grade</v>
          </cell>
          <cell r="C196">
            <v>10869</v>
          </cell>
          <cell r="D196" t="str">
            <v>OLLIVE</v>
          </cell>
          <cell r="E196" t="str">
            <v>Bernard</v>
          </cell>
          <cell r="F196">
            <v>262000</v>
          </cell>
          <cell r="G196" t="str">
            <v>CONTROLEUR DE TRAVAUX</v>
          </cell>
          <cell r="H196">
            <v>11</v>
          </cell>
          <cell r="I196">
            <v>100</v>
          </cell>
          <cell r="J196" t="str">
            <v>B</v>
          </cell>
          <cell r="K196" t="str">
            <v>T Titulaire</v>
          </cell>
          <cell r="L196" t="str">
            <v>JD  DIRECTION DE L EAU</v>
          </cell>
          <cell r="M196">
            <v>39995</v>
          </cell>
          <cell r="N196">
            <v>418</v>
          </cell>
          <cell r="O196" t="str">
            <v>NOMIN. STAG. DS GRADE(DETACH.)</v>
          </cell>
          <cell r="P196">
            <v>406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12</v>
          </cell>
          <cell r="X196">
            <v>12</v>
          </cell>
          <cell r="Y196">
            <v>12</v>
          </cell>
          <cell r="Z196">
            <v>12</v>
          </cell>
          <cell r="AA196">
            <v>12</v>
          </cell>
          <cell r="AB196">
            <v>12</v>
          </cell>
          <cell r="AC196">
            <v>72</v>
          </cell>
        </row>
        <row r="197">
          <cell r="A197">
            <v>6001</v>
          </cell>
          <cell r="B197" t="str">
            <v>avt grade</v>
          </cell>
          <cell r="C197">
            <v>10869</v>
          </cell>
          <cell r="D197" t="str">
            <v>OLLIVE</v>
          </cell>
          <cell r="E197" t="str">
            <v>Bernard</v>
          </cell>
          <cell r="F197">
            <v>398000</v>
          </cell>
          <cell r="G197" t="str">
            <v>AGENT DE MAITRISE PRINCIPAL</v>
          </cell>
          <cell r="H197">
            <v>6</v>
          </cell>
          <cell r="I197">
            <v>100</v>
          </cell>
          <cell r="J197" t="str">
            <v>C</v>
          </cell>
          <cell r="K197" t="str">
            <v>T Titulaire</v>
          </cell>
          <cell r="L197" t="str">
            <v>JD  DIRECTION DE L EAU</v>
          </cell>
          <cell r="M197">
            <v>39814</v>
          </cell>
          <cell r="N197">
            <v>406</v>
          </cell>
          <cell r="O197" t="str">
            <v>AVANCEMENT DE GRADE CAP 2009</v>
          </cell>
          <cell r="P197">
            <v>392</v>
          </cell>
          <cell r="Q197">
            <v>14</v>
          </cell>
          <cell r="R197">
            <v>14</v>
          </cell>
          <cell r="S197">
            <v>14</v>
          </cell>
          <cell r="T197">
            <v>14</v>
          </cell>
          <cell r="U197">
            <v>14</v>
          </cell>
          <cell r="V197">
            <v>14</v>
          </cell>
          <cell r="W197">
            <v>14</v>
          </cell>
          <cell r="X197">
            <v>14</v>
          </cell>
          <cell r="Y197">
            <v>14</v>
          </cell>
          <cell r="Z197">
            <v>14</v>
          </cell>
          <cell r="AA197">
            <v>14</v>
          </cell>
          <cell r="AB197">
            <v>14</v>
          </cell>
          <cell r="AC197">
            <v>168</v>
          </cell>
        </row>
        <row r="198">
          <cell r="A198">
            <v>6000</v>
          </cell>
          <cell r="B198" t="str">
            <v>avt grade</v>
          </cell>
          <cell r="C198">
            <v>10917</v>
          </cell>
          <cell r="D198" t="str">
            <v>DAVID</v>
          </cell>
          <cell r="E198" t="str">
            <v>Bernard</v>
          </cell>
          <cell r="F198">
            <v>371000</v>
          </cell>
          <cell r="G198" t="str">
            <v>ADJOINT TECHNIQUE 1ERE CL</v>
          </cell>
          <cell r="H198">
            <v>11</v>
          </cell>
          <cell r="I198">
            <v>100</v>
          </cell>
          <cell r="J198" t="str">
            <v>C</v>
          </cell>
          <cell r="K198" t="str">
            <v>T Titulaire</v>
          </cell>
          <cell r="L198" t="str">
            <v>EK  POLE CHANTENAY CHEZINE</v>
          </cell>
          <cell r="M198">
            <v>39753</v>
          </cell>
          <cell r="N198">
            <v>369</v>
          </cell>
          <cell r="O198" t="str">
            <v>AVANCEMENT DE GRADE</v>
          </cell>
          <cell r="P198">
            <v>355</v>
          </cell>
          <cell r="Q198">
            <v>14</v>
          </cell>
          <cell r="R198">
            <v>14</v>
          </cell>
          <cell r="S198">
            <v>14</v>
          </cell>
          <cell r="T198">
            <v>14</v>
          </cell>
          <cell r="U198">
            <v>14</v>
          </cell>
          <cell r="V198">
            <v>14</v>
          </cell>
          <cell r="W198">
            <v>14</v>
          </cell>
          <cell r="X198">
            <v>14</v>
          </cell>
          <cell r="Y198">
            <v>14</v>
          </cell>
          <cell r="Z198">
            <v>14</v>
          </cell>
          <cell r="AA198">
            <v>14</v>
          </cell>
          <cell r="AB198">
            <v>14</v>
          </cell>
          <cell r="AC198">
            <v>168</v>
          </cell>
        </row>
        <row r="199">
          <cell r="A199">
            <v>6001</v>
          </cell>
          <cell r="B199" t="str">
            <v>avt échelon</v>
          </cell>
          <cell r="C199">
            <v>11139</v>
          </cell>
          <cell r="D199" t="str">
            <v>LERAY</v>
          </cell>
          <cell r="E199" t="str">
            <v>Patrick</v>
          </cell>
          <cell r="F199">
            <v>398000</v>
          </cell>
          <cell r="G199" t="str">
            <v>AGENT DE MAITRISE PRINCIPAL</v>
          </cell>
          <cell r="H199">
            <v>9</v>
          </cell>
          <cell r="I199">
            <v>100</v>
          </cell>
          <cell r="J199" t="str">
            <v>C</v>
          </cell>
          <cell r="K199" t="str">
            <v>T Titulaire</v>
          </cell>
          <cell r="L199" t="str">
            <v>JD  DIRECTION DE L EAU</v>
          </cell>
          <cell r="M199">
            <v>39814</v>
          </cell>
          <cell r="N199">
            <v>453</v>
          </cell>
          <cell r="O199" t="str">
            <v>AVANCEMENT D'ECHELON MINIMUM</v>
          </cell>
          <cell r="P199">
            <v>430</v>
          </cell>
          <cell r="Q199">
            <v>23</v>
          </cell>
          <cell r="R199">
            <v>23</v>
          </cell>
          <cell r="S199">
            <v>23</v>
          </cell>
          <cell r="T199">
            <v>23</v>
          </cell>
          <cell r="U199">
            <v>23</v>
          </cell>
          <cell r="V199">
            <v>23</v>
          </cell>
          <cell r="W199">
            <v>23</v>
          </cell>
          <cell r="X199">
            <v>23</v>
          </cell>
          <cell r="Y199">
            <v>23</v>
          </cell>
          <cell r="Z199">
            <v>23</v>
          </cell>
          <cell r="AA199">
            <v>23</v>
          </cell>
          <cell r="AB199">
            <v>23</v>
          </cell>
          <cell r="AC199">
            <v>276</v>
          </cell>
        </row>
        <row r="200">
          <cell r="A200">
            <v>6000</v>
          </cell>
          <cell r="B200" t="str">
            <v>avt échelon</v>
          </cell>
          <cell r="C200">
            <v>11177</v>
          </cell>
          <cell r="D200" t="str">
            <v>NOUAILLE</v>
          </cell>
          <cell r="E200" t="str">
            <v>Jean Yves</v>
          </cell>
          <cell r="F200">
            <v>398000</v>
          </cell>
          <cell r="G200" t="str">
            <v>AGENT DE MAITRISE PRINCIPAL</v>
          </cell>
          <cell r="H200">
            <v>9</v>
          </cell>
          <cell r="I200">
            <v>100</v>
          </cell>
          <cell r="J200" t="str">
            <v>C</v>
          </cell>
          <cell r="K200" t="str">
            <v>T Titulaire</v>
          </cell>
          <cell r="L200" t="str">
            <v>EM  POLE NANTES CENS</v>
          </cell>
          <cell r="M200">
            <v>39814</v>
          </cell>
          <cell r="N200">
            <v>453</v>
          </cell>
          <cell r="O200" t="str">
            <v>AVANCEMENT D'ECHELON MINIMUM</v>
          </cell>
          <cell r="P200">
            <v>430</v>
          </cell>
          <cell r="Q200">
            <v>23</v>
          </cell>
          <cell r="R200">
            <v>23</v>
          </cell>
          <cell r="S200">
            <v>23</v>
          </cell>
          <cell r="T200">
            <v>23</v>
          </cell>
          <cell r="U200">
            <v>23</v>
          </cell>
          <cell r="V200">
            <v>23</v>
          </cell>
          <cell r="W200">
            <v>23</v>
          </cell>
          <cell r="X200">
            <v>23</v>
          </cell>
          <cell r="Y200">
            <v>23</v>
          </cell>
          <cell r="Z200">
            <v>23</v>
          </cell>
          <cell r="AA200">
            <v>23</v>
          </cell>
          <cell r="AB200">
            <v>23</v>
          </cell>
          <cell r="AC200">
            <v>276</v>
          </cell>
        </row>
        <row r="201">
          <cell r="A201">
            <v>6002</v>
          </cell>
          <cell r="B201" t="str">
            <v>avt échelon</v>
          </cell>
          <cell r="C201">
            <v>11265</v>
          </cell>
          <cell r="D201" t="str">
            <v>HURTAULT</v>
          </cell>
          <cell r="E201" t="str">
            <v>Brigitte</v>
          </cell>
          <cell r="F201">
            <v>202000</v>
          </cell>
          <cell r="G201" t="str">
            <v>TECHNICIEN SUPERIEUR CHEF</v>
          </cell>
          <cell r="H201">
            <v>6</v>
          </cell>
          <cell r="I201">
            <v>100</v>
          </cell>
          <cell r="J201" t="str">
            <v>B</v>
          </cell>
          <cell r="K201" t="str">
            <v>T Titulaire</v>
          </cell>
          <cell r="L201" t="str">
            <v>JE  DIRECTION DE L ASSAINISSEMENT</v>
          </cell>
          <cell r="M201">
            <v>39814</v>
          </cell>
          <cell r="N201">
            <v>479</v>
          </cell>
          <cell r="O201" t="str">
            <v>AVANCEMENT D'ECHELON MINIMUM</v>
          </cell>
          <cell r="P201">
            <v>456</v>
          </cell>
          <cell r="Q201">
            <v>23</v>
          </cell>
          <cell r="R201">
            <v>23</v>
          </cell>
          <cell r="S201">
            <v>23</v>
          </cell>
          <cell r="T201">
            <v>23</v>
          </cell>
          <cell r="U201">
            <v>23</v>
          </cell>
          <cell r="V201">
            <v>23</v>
          </cell>
          <cell r="W201">
            <v>23</v>
          </cell>
          <cell r="X201">
            <v>23</v>
          </cell>
          <cell r="Y201">
            <v>23</v>
          </cell>
          <cell r="Z201">
            <v>23</v>
          </cell>
          <cell r="AA201">
            <v>23</v>
          </cell>
          <cell r="AB201">
            <v>23</v>
          </cell>
          <cell r="AC201">
            <v>276</v>
          </cell>
        </row>
        <row r="202">
          <cell r="A202">
            <v>6000</v>
          </cell>
          <cell r="B202" t="str">
            <v>avt échelon</v>
          </cell>
          <cell r="C202">
            <v>11371</v>
          </cell>
          <cell r="D202" t="str">
            <v>BAUDOUIN</v>
          </cell>
          <cell r="E202" t="str">
            <v>Jean Michel</v>
          </cell>
          <cell r="F202">
            <v>313070</v>
          </cell>
          <cell r="G202" t="str">
            <v>ADJ TECH PR 1CL DESSINATEUR</v>
          </cell>
          <cell r="H202">
            <v>7</v>
          </cell>
          <cell r="I202">
            <v>100</v>
          </cell>
          <cell r="J202" t="str">
            <v>C</v>
          </cell>
          <cell r="K202" t="str">
            <v>T Titulaire</v>
          </cell>
          <cell r="L202" t="str">
            <v>EL  POLE NANTES LOIRE</v>
          </cell>
          <cell r="M202">
            <v>40118</v>
          </cell>
          <cell r="N202">
            <v>416</v>
          </cell>
          <cell r="O202" t="str">
            <v>AVANCEMENT D'ECHELON MINIMUM</v>
          </cell>
          <cell r="P202">
            <v>394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22</v>
          </cell>
          <cell r="AB202">
            <v>22</v>
          </cell>
          <cell r="AC202">
            <v>44</v>
          </cell>
        </row>
        <row r="203">
          <cell r="A203">
            <v>6002</v>
          </cell>
          <cell r="B203" t="str">
            <v>avt échelon</v>
          </cell>
          <cell r="C203">
            <v>11439</v>
          </cell>
          <cell r="D203" t="str">
            <v>GUERIN</v>
          </cell>
          <cell r="E203" t="str">
            <v>Jean-Luc</v>
          </cell>
          <cell r="F203">
            <v>398001</v>
          </cell>
          <cell r="G203" t="str">
            <v>AGT MAITRISE PPAL ASSAINISSEMT</v>
          </cell>
          <cell r="H203">
            <v>8</v>
          </cell>
          <cell r="I203">
            <v>100</v>
          </cell>
          <cell r="J203" t="str">
            <v>C</v>
          </cell>
          <cell r="K203" t="str">
            <v>T Titulaire</v>
          </cell>
          <cell r="L203" t="str">
            <v>JE  DIRECTION DE L ASSAINISSEMENT</v>
          </cell>
          <cell r="M203">
            <v>40118</v>
          </cell>
          <cell r="N203">
            <v>453</v>
          </cell>
          <cell r="O203" t="str">
            <v>AVANCEMENT D'ECHELON MINIMUM</v>
          </cell>
          <cell r="P203">
            <v>430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23</v>
          </cell>
          <cell r="AB203">
            <v>23</v>
          </cell>
          <cell r="AC203">
            <v>46</v>
          </cell>
        </row>
        <row r="204">
          <cell r="A204">
            <v>6001</v>
          </cell>
          <cell r="B204" t="str">
            <v>avt grade</v>
          </cell>
          <cell r="C204">
            <v>11469</v>
          </cell>
          <cell r="D204" t="str">
            <v>GRELAUD</v>
          </cell>
          <cell r="E204" t="str">
            <v>Thierry</v>
          </cell>
          <cell r="F204">
            <v>206000</v>
          </cell>
          <cell r="G204" t="str">
            <v>TECHNICIEN SUPERIEUR</v>
          </cell>
          <cell r="H204">
            <v>13</v>
          </cell>
          <cell r="I204">
            <v>100</v>
          </cell>
          <cell r="J204" t="str">
            <v>B</v>
          </cell>
          <cell r="K204" t="str">
            <v>T Titulaire</v>
          </cell>
          <cell r="L204" t="str">
            <v>JD  DIRECTION DE L EAU</v>
          </cell>
          <cell r="M204">
            <v>40026</v>
          </cell>
          <cell r="N204">
            <v>473</v>
          </cell>
          <cell r="O204" t="str">
            <v>NOMIN. STAG. DS GRADE(DETACH.)</v>
          </cell>
          <cell r="P204">
            <v>453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20</v>
          </cell>
          <cell r="Y204">
            <v>20</v>
          </cell>
          <cell r="Z204">
            <v>20</v>
          </cell>
          <cell r="AA204">
            <v>20</v>
          </cell>
          <cell r="AB204">
            <v>20</v>
          </cell>
          <cell r="AC204">
            <v>100</v>
          </cell>
        </row>
        <row r="205">
          <cell r="A205">
            <v>6000</v>
          </cell>
          <cell r="B205" t="str">
            <v>avt échelon</v>
          </cell>
          <cell r="C205">
            <v>11470</v>
          </cell>
          <cell r="D205" t="str">
            <v>RORTAIS</v>
          </cell>
          <cell r="E205" t="str">
            <v>Patrick</v>
          </cell>
          <cell r="F205">
            <v>313018</v>
          </cell>
          <cell r="G205" t="str">
            <v>ADJ TECH PR 1CL MACON</v>
          </cell>
          <cell r="H205">
            <v>7</v>
          </cell>
          <cell r="I205">
            <v>100</v>
          </cell>
          <cell r="J205" t="str">
            <v>C</v>
          </cell>
          <cell r="K205" t="str">
            <v>T Titulaire</v>
          </cell>
          <cell r="L205" t="str">
            <v>EF  POLE DE L'AUBINIERE</v>
          </cell>
          <cell r="M205">
            <v>39814</v>
          </cell>
          <cell r="N205">
            <v>416</v>
          </cell>
          <cell r="O205" t="str">
            <v>AVANCEMENT D'ECHELON MINIMUM</v>
          </cell>
          <cell r="P205">
            <v>394</v>
          </cell>
          <cell r="Q205">
            <v>22</v>
          </cell>
          <cell r="R205">
            <v>22</v>
          </cell>
          <cell r="S205">
            <v>22</v>
          </cell>
          <cell r="T205">
            <v>22</v>
          </cell>
          <cell r="U205">
            <v>22</v>
          </cell>
          <cell r="V205">
            <v>22</v>
          </cell>
          <cell r="W205">
            <v>22</v>
          </cell>
          <cell r="X205">
            <v>22</v>
          </cell>
          <cell r="Y205">
            <v>22</v>
          </cell>
          <cell r="Z205">
            <v>22</v>
          </cell>
          <cell r="AA205">
            <v>22</v>
          </cell>
          <cell r="AB205">
            <v>22</v>
          </cell>
          <cell r="AC205">
            <v>264</v>
          </cell>
        </row>
        <row r="206">
          <cell r="A206">
            <v>6001</v>
          </cell>
          <cell r="B206" t="str">
            <v>avt échelon</v>
          </cell>
          <cell r="C206">
            <v>11480</v>
          </cell>
          <cell r="D206" t="str">
            <v>DELUMEAU</v>
          </cell>
          <cell r="E206" t="str">
            <v>Patrick</v>
          </cell>
          <cell r="F206">
            <v>313000</v>
          </cell>
          <cell r="G206" t="str">
            <v>ADJ TECHNIQUE PRINC 1ERE CL</v>
          </cell>
          <cell r="H206">
            <v>8</v>
          </cell>
          <cell r="I206">
            <v>100</v>
          </cell>
          <cell r="J206" t="str">
            <v>C</v>
          </cell>
          <cell r="K206" t="str">
            <v>T Titulaire</v>
          </cell>
          <cell r="L206" t="str">
            <v>JD  DIRECTION DE L EAU</v>
          </cell>
          <cell r="M206">
            <v>40118</v>
          </cell>
          <cell r="N206">
            <v>430</v>
          </cell>
          <cell r="O206" t="str">
            <v>AVANCEMENT ECHELON SPECIAL</v>
          </cell>
          <cell r="P206">
            <v>416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14</v>
          </cell>
          <cell r="AB206">
            <v>14</v>
          </cell>
          <cell r="AC206">
            <v>28</v>
          </cell>
        </row>
        <row r="207">
          <cell r="A207">
            <v>6001</v>
          </cell>
          <cell r="B207" t="str">
            <v>avt échelon</v>
          </cell>
          <cell r="C207">
            <v>11488</v>
          </cell>
          <cell r="D207" t="str">
            <v>CHIFFOLEAU</v>
          </cell>
          <cell r="E207" t="str">
            <v>Hugues</v>
          </cell>
          <cell r="F207">
            <v>313031</v>
          </cell>
          <cell r="G207" t="str">
            <v>ADJ TECH PR 1CL PLOMBIER</v>
          </cell>
          <cell r="H207">
            <v>7</v>
          </cell>
          <cell r="I207">
            <v>100</v>
          </cell>
          <cell r="J207" t="str">
            <v>C</v>
          </cell>
          <cell r="K207" t="str">
            <v>T Titulaire</v>
          </cell>
          <cell r="L207" t="str">
            <v>JD  DIRECTION DE L EAU</v>
          </cell>
          <cell r="M207">
            <v>40118</v>
          </cell>
          <cell r="N207">
            <v>416</v>
          </cell>
          <cell r="O207" t="str">
            <v>AVANCEMENT D'ECHELON MINIMUM</v>
          </cell>
          <cell r="P207">
            <v>394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22</v>
          </cell>
          <cell r="AB207">
            <v>22</v>
          </cell>
          <cell r="AC207">
            <v>44</v>
          </cell>
        </row>
        <row r="208">
          <cell r="A208">
            <v>6001</v>
          </cell>
          <cell r="B208" t="str">
            <v>avt échelon</v>
          </cell>
          <cell r="C208">
            <v>11543</v>
          </cell>
          <cell r="D208" t="str">
            <v>PIAU</v>
          </cell>
          <cell r="E208" t="str">
            <v>Franck</v>
          </cell>
          <cell r="F208">
            <v>313031</v>
          </cell>
          <cell r="G208" t="str">
            <v>ADJ TECH PR 1CL PLOMBIER</v>
          </cell>
          <cell r="H208">
            <v>7</v>
          </cell>
          <cell r="I208">
            <v>100</v>
          </cell>
          <cell r="J208" t="str">
            <v>C</v>
          </cell>
          <cell r="K208" t="str">
            <v>T Titulaire</v>
          </cell>
          <cell r="L208" t="str">
            <v>JD  DIRECTION DE L EAU</v>
          </cell>
          <cell r="M208">
            <v>40118</v>
          </cell>
          <cell r="N208">
            <v>416</v>
          </cell>
          <cell r="O208" t="str">
            <v>AVANCEMENT D'ECHELON MINIMUM</v>
          </cell>
          <cell r="P208">
            <v>394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22</v>
          </cell>
          <cell r="AB208">
            <v>22</v>
          </cell>
          <cell r="AC208">
            <v>44</v>
          </cell>
        </row>
        <row r="209">
          <cell r="A209">
            <v>6000</v>
          </cell>
          <cell r="B209" t="str">
            <v>avt échelon</v>
          </cell>
          <cell r="C209">
            <v>11549</v>
          </cell>
          <cell r="D209" t="str">
            <v>GUIBERT</v>
          </cell>
          <cell r="E209" t="str">
            <v>Daniel</v>
          </cell>
          <cell r="F209">
            <v>313000</v>
          </cell>
          <cell r="G209" t="str">
            <v>ADJ TECHNIQUE PRINC 1ERE CL</v>
          </cell>
          <cell r="H209">
            <v>7</v>
          </cell>
          <cell r="I209">
            <v>100</v>
          </cell>
          <cell r="J209" t="str">
            <v>C</v>
          </cell>
          <cell r="K209" t="str">
            <v>T Titulaire</v>
          </cell>
          <cell r="L209" t="str">
            <v>EN  POLE NANTES OUEST</v>
          </cell>
          <cell r="M209">
            <v>40118</v>
          </cell>
          <cell r="N209">
            <v>416</v>
          </cell>
          <cell r="O209" t="str">
            <v>AVANCEMENT D'ECHELON MINIMUM</v>
          </cell>
          <cell r="P209">
            <v>394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22</v>
          </cell>
          <cell r="AB209">
            <v>22</v>
          </cell>
          <cell r="AC209">
            <v>44</v>
          </cell>
        </row>
        <row r="210">
          <cell r="A210">
            <v>6001</v>
          </cell>
          <cell r="B210" t="str">
            <v>promotion interne</v>
          </cell>
          <cell r="C210">
            <v>11569</v>
          </cell>
          <cell r="D210" t="str">
            <v>REGARDIN</v>
          </cell>
          <cell r="E210" t="str">
            <v>Joseph</v>
          </cell>
          <cell r="F210">
            <v>399000</v>
          </cell>
          <cell r="G210" t="str">
            <v>AGENT DE MAITRISE</v>
          </cell>
          <cell r="H210">
            <v>11</v>
          </cell>
          <cell r="I210">
            <v>100</v>
          </cell>
          <cell r="J210" t="str">
            <v>C</v>
          </cell>
          <cell r="K210" t="str">
            <v>T Titulaire</v>
          </cell>
          <cell r="L210" t="str">
            <v>JD  DIRECTION DE L EAU</v>
          </cell>
          <cell r="M210">
            <v>39904</v>
          </cell>
          <cell r="N210">
            <v>394</v>
          </cell>
          <cell r="O210" t="str">
            <v>NOMIN. STAG. DS GRADE(DETACH.)</v>
          </cell>
          <cell r="P210">
            <v>394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A211">
            <v>6001</v>
          </cell>
          <cell r="B211" t="str">
            <v>avt échelon</v>
          </cell>
          <cell r="C211">
            <v>11577</v>
          </cell>
          <cell r="D211" t="str">
            <v>LUCAS</v>
          </cell>
          <cell r="E211" t="str">
            <v>Marc</v>
          </cell>
          <cell r="F211">
            <v>313031</v>
          </cell>
          <cell r="G211" t="str">
            <v>ADJ TECH PR 1CL PLOMBIER</v>
          </cell>
          <cell r="H211">
            <v>7</v>
          </cell>
          <cell r="I211">
            <v>100</v>
          </cell>
          <cell r="J211" t="str">
            <v>C</v>
          </cell>
          <cell r="K211" t="str">
            <v>T Titulaire</v>
          </cell>
          <cell r="L211" t="str">
            <v>JD  DIRECTION DE L EAU</v>
          </cell>
          <cell r="M211">
            <v>40118</v>
          </cell>
          <cell r="N211">
            <v>416</v>
          </cell>
          <cell r="O211" t="str">
            <v>AVANCEMENT D'ECHELON MINIMUM</v>
          </cell>
          <cell r="P211">
            <v>394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</v>
          </cell>
          <cell r="AB211">
            <v>22</v>
          </cell>
          <cell r="AC211">
            <v>44</v>
          </cell>
        </row>
        <row r="212">
          <cell r="A212">
            <v>6001</v>
          </cell>
          <cell r="B212" t="str">
            <v>avt grade</v>
          </cell>
          <cell r="C212">
            <v>11577</v>
          </cell>
          <cell r="D212" t="str">
            <v>LUCAS</v>
          </cell>
          <cell r="E212" t="str">
            <v>Marc</v>
          </cell>
          <cell r="F212">
            <v>313031</v>
          </cell>
          <cell r="G212" t="str">
            <v>ADJ TECH PR 1CL PLOMBIER</v>
          </cell>
          <cell r="H212">
            <v>6</v>
          </cell>
          <cell r="I212">
            <v>100</v>
          </cell>
          <cell r="J212" t="str">
            <v>C</v>
          </cell>
          <cell r="K212" t="str">
            <v>T Titulaire</v>
          </cell>
          <cell r="L212" t="str">
            <v>JD  DIRECTION DE L EAU</v>
          </cell>
          <cell r="M212">
            <v>39814</v>
          </cell>
          <cell r="N212">
            <v>394</v>
          </cell>
          <cell r="O212" t="str">
            <v>AVANCEMENT DE GRADE CAP 2009</v>
          </cell>
          <cell r="P212">
            <v>392</v>
          </cell>
          <cell r="Q212">
            <v>2</v>
          </cell>
          <cell r="R212">
            <v>2</v>
          </cell>
          <cell r="S212">
            <v>2</v>
          </cell>
          <cell r="T212">
            <v>2</v>
          </cell>
          <cell r="U212">
            <v>2</v>
          </cell>
          <cell r="V212">
            <v>2</v>
          </cell>
          <cell r="W212">
            <v>2</v>
          </cell>
          <cell r="X212">
            <v>2</v>
          </cell>
          <cell r="Y212">
            <v>2</v>
          </cell>
          <cell r="Z212">
            <v>2</v>
          </cell>
          <cell r="AA212">
            <v>2</v>
          </cell>
          <cell r="AB212">
            <v>2</v>
          </cell>
          <cell r="AC212">
            <v>24</v>
          </cell>
        </row>
        <row r="213">
          <cell r="A213">
            <v>6001</v>
          </cell>
          <cell r="B213" t="str">
            <v>avt échelon</v>
          </cell>
          <cell r="C213">
            <v>11580</v>
          </cell>
          <cell r="D213" t="str">
            <v>PALIERNE</v>
          </cell>
          <cell r="E213" t="str">
            <v>Serge</v>
          </cell>
          <cell r="F213">
            <v>313000</v>
          </cell>
          <cell r="G213" t="str">
            <v>ADJ TECHNIQUE PRINC 1ERE CL</v>
          </cell>
          <cell r="H213">
            <v>7</v>
          </cell>
          <cell r="I213">
            <v>100</v>
          </cell>
          <cell r="J213" t="str">
            <v>C</v>
          </cell>
          <cell r="K213" t="str">
            <v>T Titulaire</v>
          </cell>
          <cell r="L213" t="str">
            <v>JD  DIRECTION DE L EAU</v>
          </cell>
          <cell r="M213">
            <v>40118</v>
          </cell>
          <cell r="N213">
            <v>416</v>
          </cell>
          <cell r="O213" t="str">
            <v>AVANCEMENT D'ECHELON MINIMUM</v>
          </cell>
          <cell r="P213">
            <v>394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</v>
          </cell>
          <cell r="AB213">
            <v>22</v>
          </cell>
          <cell r="AC213">
            <v>44</v>
          </cell>
        </row>
        <row r="214">
          <cell r="A214">
            <v>6007</v>
          </cell>
          <cell r="B214" t="str">
            <v>avt échelon</v>
          </cell>
          <cell r="C214">
            <v>11643</v>
          </cell>
          <cell r="D214" t="str">
            <v>GABORIT</v>
          </cell>
          <cell r="E214" t="str">
            <v>Gilles</v>
          </cell>
          <cell r="F214">
            <v>313097</v>
          </cell>
          <cell r="G214" t="str">
            <v>ADJ TECH PR 1CL CONDUCTEUR</v>
          </cell>
          <cell r="H214">
            <v>8</v>
          </cell>
          <cell r="I214">
            <v>100</v>
          </cell>
          <cell r="J214" t="str">
            <v>C</v>
          </cell>
          <cell r="K214" t="str">
            <v>T Titulaire</v>
          </cell>
          <cell r="L214" t="str">
            <v>JF  DIRECTION DES DECHETS</v>
          </cell>
          <cell r="M214">
            <v>40119</v>
          </cell>
          <cell r="N214">
            <v>430</v>
          </cell>
          <cell r="O214" t="str">
            <v>AVANCEMENT ECHELON SPECIAL</v>
          </cell>
          <cell r="P214">
            <v>416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13</v>
          </cell>
          <cell r="AB214">
            <v>14</v>
          </cell>
          <cell r="AC214">
            <v>27</v>
          </cell>
        </row>
        <row r="215">
          <cell r="A215">
            <v>6000</v>
          </cell>
          <cell r="B215" t="str">
            <v>avt échelon</v>
          </cell>
          <cell r="C215">
            <v>11653</v>
          </cell>
          <cell r="D215" t="str">
            <v>TESSIER</v>
          </cell>
          <cell r="E215" t="str">
            <v>Alain</v>
          </cell>
          <cell r="F215">
            <v>313000</v>
          </cell>
          <cell r="G215" t="str">
            <v>ADJ TECHNIQUE PRINC 1ERE CL</v>
          </cell>
          <cell r="H215">
            <v>7</v>
          </cell>
          <cell r="I215">
            <v>100</v>
          </cell>
          <cell r="J215" t="str">
            <v>C</v>
          </cell>
          <cell r="K215" t="str">
            <v>T Titulaire</v>
          </cell>
          <cell r="L215" t="str">
            <v>EL  POLE NANTES LOIRE</v>
          </cell>
          <cell r="M215">
            <v>40121</v>
          </cell>
          <cell r="N215">
            <v>416</v>
          </cell>
          <cell r="O215" t="str">
            <v>AVANCEMENT D'ECHELON MINIMUM</v>
          </cell>
          <cell r="P215">
            <v>394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19</v>
          </cell>
          <cell r="AB215">
            <v>22</v>
          </cell>
          <cell r="AC215">
            <v>41</v>
          </cell>
        </row>
        <row r="216">
          <cell r="A216">
            <v>6000</v>
          </cell>
          <cell r="B216" t="str">
            <v>avt grade</v>
          </cell>
          <cell r="C216">
            <v>11653</v>
          </cell>
          <cell r="D216" t="str">
            <v>TESSIER</v>
          </cell>
          <cell r="E216" t="str">
            <v>Alain</v>
          </cell>
          <cell r="F216">
            <v>313000</v>
          </cell>
          <cell r="G216" t="str">
            <v>ADJ TECHNIQUE PRINC 1ERE CL</v>
          </cell>
          <cell r="H216">
            <v>6</v>
          </cell>
          <cell r="I216">
            <v>100</v>
          </cell>
          <cell r="J216" t="str">
            <v>C</v>
          </cell>
          <cell r="K216" t="str">
            <v>T Titulaire</v>
          </cell>
          <cell r="L216" t="str">
            <v>EL  POLE NANTES LOIRE</v>
          </cell>
          <cell r="M216">
            <v>39814</v>
          </cell>
          <cell r="N216">
            <v>394</v>
          </cell>
          <cell r="O216" t="str">
            <v>AVANCEMENT DE GRADE CAP 2009</v>
          </cell>
          <cell r="P216">
            <v>392</v>
          </cell>
          <cell r="Q216">
            <v>2</v>
          </cell>
          <cell r="R216">
            <v>2</v>
          </cell>
          <cell r="S216">
            <v>2</v>
          </cell>
          <cell r="T216">
            <v>2</v>
          </cell>
          <cell r="U216">
            <v>2</v>
          </cell>
          <cell r="V216">
            <v>2</v>
          </cell>
          <cell r="W216">
            <v>2</v>
          </cell>
          <cell r="X216">
            <v>2</v>
          </cell>
          <cell r="Y216">
            <v>2</v>
          </cell>
          <cell r="Z216">
            <v>2</v>
          </cell>
          <cell r="AA216">
            <v>2</v>
          </cell>
          <cell r="AB216">
            <v>2</v>
          </cell>
          <cell r="AC216">
            <v>24</v>
          </cell>
        </row>
        <row r="217">
          <cell r="A217">
            <v>6000</v>
          </cell>
          <cell r="B217" t="str">
            <v>avt échelon</v>
          </cell>
          <cell r="C217">
            <v>11655</v>
          </cell>
          <cell r="D217" t="str">
            <v>DAVID</v>
          </cell>
          <cell r="E217" t="str">
            <v>Jean Roger</v>
          </cell>
          <cell r="F217">
            <v>313097</v>
          </cell>
          <cell r="G217" t="str">
            <v>ADJ TECH PR 1CL CONDUCTEUR</v>
          </cell>
          <cell r="H217">
            <v>7</v>
          </cell>
          <cell r="I217">
            <v>100</v>
          </cell>
          <cell r="J217" t="str">
            <v>C</v>
          </cell>
          <cell r="K217" t="str">
            <v>T Titulaire</v>
          </cell>
          <cell r="L217" t="str">
            <v>EN  POLE NANTES OUEST</v>
          </cell>
          <cell r="M217">
            <v>40118</v>
          </cell>
          <cell r="N217">
            <v>416</v>
          </cell>
          <cell r="O217" t="str">
            <v>AVANCEMENT D'ECHELON MINIMUM</v>
          </cell>
          <cell r="P217">
            <v>394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</v>
          </cell>
          <cell r="AB217">
            <v>22</v>
          </cell>
          <cell r="AC217">
            <v>44</v>
          </cell>
        </row>
        <row r="218">
          <cell r="A218">
            <v>6000</v>
          </cell>
          <cell r="B218" t="str">
            <v>avt grade</v>
          </cell>
          <cell r="C218">
            <v>11655</v>
          </cell>
          <cell r="D218" t="str">
            <v>DAVID</v>
          </cell>
          <cell r="E218" t="str">
            <v>Jean Roger</v>
          </cell>
          <cell r="F218">
            <v>313097</v>
          </cell>
          <cell r="G218" t="str">
            <v>ADJ TECH PR 1CL CONDUCTEUR</v>
          </cell>
          <cell r="H218">
            <v>6</v>
          </cell>
          <cell r="I218">
            <v>100</v>
          </cell>
          <cell r="J218" t="str">
            <v>C</v>
          </cell>
          <cell r="K218" t="str">
            <v>T Titulaire</v>
          </cell>
          <cell r="L218" t="str">
            <v>EM  POLE NANTES CENS</v>
          </cell>
          <cell r="M218">
            <v>39814</v>
          </cell>
          <cell r="N218">
            <v>394</v>
          </cell>
          <cell r="O218" t="str">
            <v>AVANCEMENT DE GRADE CAP 2009</v>
          </cell>
          <cell r="P218">
            <v>392</v>
          </cell>
          <cell r="Q218">
            <v>2</v>
          </cell>
          <cell r="R218">
            <v>2</v>
          </cell>
          <cell r="S218">
            <v>2</v>
          </cell>
          <cell r="T218">
            <v>2</v>
          </cell>
          <cell r="U218">
            <v>2</v>
          </cell>
          <cell r="V218">
            <v>2</v>
          </cell>
          <cell r="W218">
            <v>2</v>
          </cell>
          <cell r="X218">
            <v>2</v>
          </cell>
          <cell r="Y218">
            <v>2</v>
          </cell>
          <cell r="Z218">
            <v>2</v>
          </cell>
          <cell r="AA218">
            <v>2</v>
          </cell>
          <cell r="AB218">
            <v>2</v>
          </cell>
          <cell r="AC218">
            <v>24</v>
          </cell>
        </row>
        <row r="219">
          <cell r="A219">
            <v>6000</v>
          </cell>
          <cell r="B219" t="str">
            <v>avt échelon</v>
          </cell>
          <cell r="C219">
            <v>11656</v>
          </cell>
          <cell r="D219" t="str">
            <v>LEBRETON</v>
          </cell>
          <cell r="E219" t="str">
            <v>Patrick</v>
          </cell>
          <cell r="F219">
            <v>313018</v>
          </cell>
          <cell r="G219" t="str">
            <v>ADJ TECH PR 1CL MACON</v>
          </cell>
          <cell r="H219">
            <v>7</v>
          </cell>
          <cell r="I219">
            <v>100</v>
          </cell>
          <cell r="J219" t="str">
            <v>C</v>
          </cell>
          <cell r="K219" t="str">
            <v>T Titulaire</v>
          </cell>
          <cell r="L219" t="str">
            <v>EH  POLE ERDRE ET CENS</v>
          </cell>
          <cell r="M219">
            <v>40118</v>
          </cell>
          <cell r="N219">
            <v>416</v>
          </cell>
          <cell r="O219" t="str">
            <v>AVANCEMENT D'ECHELON MINIMUM</v>
          </cell>
          <cell r="P219">
            <v>394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22</v>
          </cell>
          <cell r="AB219">
            <v>22</v>
          </cell>
          <cell r="AC219">
            <v>44</v>
          </cell>
        </row>
        <row r="220">
          <cell r="A220">
            <v>6000</v>
          </cell>
          <cell r="B220" t="str">
            <v>avt échelon</v>
          </cell>
          <cell r="C220">
            <v>11700</v>
          </cell>
          <cell r="D220" t="str">
            <v>GOUDY</v>
          </cell>
          <cell r="E220" t="str">
            <v>Jacques</v>
          </cell>
          <cell r="F220">
            <v>313027</v>
          </cell>
          <cell r="G220" t="str">
            <v>ADJ TECH PR 1CL PEINTRE</v>
          </cell>
          <cell r="H220">
            <v>7</v>
          </cell>
          <cell r="I220">
            <v>100</v>
          </cell>
          <cell r="J220" t="str">
            <v>C</v>
          </cell>
          <cell r="K220" t="str">
            <v>T Titulaire</v>
          </cell>
          <cell r="L220" t="str">
            <v>EN  POLE NANTES OUEST</v>
          </cell>
          <cell r="M220">
            <v>40118</v>
          </cell>
          <cell r="N220">
            <v>416</v>
          </cell>
          <cell r="O220" t="str">
            <v>AVANCEMENT D'ECHELON MINIMUM</v>
          </cell>
          <cell r="P220">
            <v>394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22</v>
          </cell>
          <cell r="AB220">
            <v>22</v>
          </cell>
          <cell r="AC220">
            <v>44</v>
          </cell>
        </row>
        <row r="221">
          <cell r="A221">
            <v>6001</v>
          </cell>
          <cell r="B221" t="str">
            <v>avt échelon</v>
          </cell>
          <cell r="C221">
            <v>11761</v>
          </cell>
          <cell r="D221" t="str">
            <v>JEANNEAU</v>
          </cell>
          <cell r="E221" t="str">
            <v>Serge</v>
          </cell>
          <cell r="F221">
            <v>313000</v>
          </cell>
          <cell r="G221" t="str">
            <v>ADJ TECHNIQUE PRINC 1ERE CL</v>
          </cell>
          <cell r="H221">
            <v>8</v>
          </cell>
          <cell r="I221">
            <v>100</v>
          </cell>
          <cell r="J221" t="str">
            <v>C</v>
          </cell>
          <cell r="K221" t="str">
            <v>T Titulaire</v>
          </cell>
          <cell r="L221" t="str">
            <v>JD  DIRECTION DE L EAU</v>
          </cell>
          <cell r="M221">
            <v>40118</v>
          </cell>
          <cell r="N221">
            <v>430</v>
          </cell>
          <cell r="O221" t="str">
            <v>AVANCEMENT ECHELON SPECIAL</v>
          </cell>
          <cell r="P221">
            <v>416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</v>
          </cell>
          <cell r="AB221">
            <v>14</v>
          </cell>
          <cell r="AC221">
            <v>28</v>
          </cell>
        </row>
        <row r="222">
          <cell r="A222">
            <v>6001</v>
          </cell>
          <cell r="B222" t="str">
            <v>avt échelon</v>
          </cell>
          <cell r="C222">
            <v>11851</v>
          </cell>
          <cell r="D222" t="str">
            <v>HIGUERAS</v>
          </cell>
          <cell r="E222" t="str">
            <v>Joaquim</v>
          </cell>
          <cell r="F222">
            <v>313031</v>
          </cell>
          <cell r="G222" t="str">
            <v>ADJ TECH PR 1CL PLOMBIER</v>
          </cell>
          <cell r="H222">
            <v>7</v>
          </cell>
          <cell r="I222">
            <v>100</v>
          </cell>
          <cell r="J222" t="str">
            <v>C</v>
          </cell>
          <cell r="K222" t="str">
            <v>T Titulaire</v>
          </cell>
          <cell r="L222" t="str">
            <v>JD  DIRECTION DE L EAU</v>
          </cell>
          <cell r="M222">
            <v>40118</v>
          </cell>
          <cell r="N222">
            <v>416</v>
          </cell>
          <cell r="O222" t="str">
            <v>AVANCEMENT D'ECHELON MINIMUM</v>
          </cell>
          <cell r="P222">
            <v>394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22</v>
          </cell>
          <cell r="AB222">
            <v>22</v>
          </cell>
          <cell r="AC222">
            <v>44</v>
          </cell>
        </row>
        <row r="223">
          <cell r="A223">
            <v>6000</v>
          </cell>
          <cell r="B223" t="str">
            <v>avt échelon</v>
          </cell>
          <cell r="C223">
            <v>11905</v>
          </cell>
          <cell r="D223" t="str">
            <v>CHAMBORD</v>
          </cell>
          <cell r="E223" t="str">
            <v>Oleg</v>
          </cell>
          <cell r="F223">
            <v>313046</v>
          </cell>
          <cell r="G223" t="str">
            <v>ADJ TECH PR 1CL MAINTENANCE BA</v>
          </cell>
          <cell r="H223">
            <v>7</v>
          </cell>
          <cell r="I223">
            <v>100</v>
          </cell>
          <cell r="J223" t="str">
            <v>C</v>
          </cell>
          <cell r="K223" t="str">
            <v>T Titulaire</v>
          </cell>
          <cell r="L223" t="str">
            <v>EB  DIRECTION ESPACE PUBLIC</v>
          </cell>
          <cell r="M223">
            <v>40118</v>
          </cell>
          <cell r="N223">
            <v>416</v>
          </cell>
          <cell r="O223" t="str">
            <v>AVANCEMENT D'ECHELON MINIMUM</v>
          </cell>
          <cell r="P223">
            <v>394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22</v>
          </cell>
          <cell r="AB223">
            <v>22</v>
          </cell>
          <cell r="AC223">
            <v>44</v>
          </cell>
        </row>
        <row r="224">
          <cell r="A224">
            <v>6001</v>
          </cell>
          <cell r="B224" t="str">
            <v>avt échelon</v>
          </cell>
          <cell r="C224">
            <v>11907</v>
          </cell>
          <cell r="D224" t="str">
            <v>CHERRE</v>
          </cell>
          <cell r="E224" t="str">
            <v>Serge</v>
          </cell>
          <cell r="F224">
            <v>313000</v>
          </cell>
          <cell r="G224" t="str">
            <v>ADJ TECHNIQUE PRINC 1ERE CL</v>
          </cell>
          <cell r="H224">
            <v>7</v>
          </cell>
          <cell r="I224">
            <v>100</v>
          </cell>
          <cell r="J224" t="str">
            <v>C</v>
          </cell>
          <cell r="K224" t="str">
            <v>T Titulaire</v>
          </cell>
          <cell r="L224" t="str">
            <v>JD  DIRECTION DE L EAU</v>
          </cell>
          <cell r="M224">
            <v>40118</v>
          </cell>
          <cell r="N224">
            <v>416</v>
          </cell>
          <cell r="O224" t="str">
            <v>AVANCEMENT D'ECHELON MINIMUM</v>
          </cell>
          <cell r="P224">
            <v>394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22</v>
          </cell>
          <cell r="AB224">
            <v>22</v>
          </cell>
          <cell r="AC224">
            <v>44</v>
          </cell>
        </row>
        <row r="225">
          <cell r="A225">
            <v>6001</v>
          </cell>
          <cell r="B225" t="str">
            <v>avt grade</v>
          </cell>
          <cell r="C225">
            <v>11907</v>
          </cell>
          <cell r="D225" t="str">
            <v>CHERRE</v>
          </cell>
          <cell r="E225" t="str">
            <v>Serge</v>
          </cell>
          <cell r="F225">
            <v>313000</v>
          </cell>
          <cell r="G225" t="str">
            <v>ADJ TECHNIQUE PRINC 1ERE CL</v>
          </cell>
          <cell r="H225">
            <v>6</v>
          </cell>
          <cell r="I225">
            <v>100</v>
          </cell>
          <cell r="J225" t="str">
            <v>C</v>
          </cell>
          <cell r="K225" t="str">
            <v>T Titulaire</v>
          </cell>
          <cell r="L225" t="str">
            <v>JD  DIRECTION DE L EAU</v>
          </cell>
          <cell r="M225">
            <v>39814</v>
          </cell>
          <cell r="N225">
            <v>394</v>
          </cell>
          <cell r="O225" t="str">
            <v>AVANCEMENT DE GRADE CAP 2009</v>
          </cell>
          <cell r="P225">
            <v>392</v>
          </cell>
          <cell r="Q225">
            <v>2</v>
          </cell>
          <cell r="R225">
            <v>2</v>
          </cell>
          <cell r="S225">
            <v>2</v>
          </cell>
          <cell r="T225">
            <v>2</v>
          </cell>
          <cell r="U225">
            <v>2</v>
          </cell>
          <cell r="V225">
            <v>2</v>
          </cell>
          <cell r="W225">
            <v>2</v>
          </cell>
          <cell r="X225">
            <v>2</v>
          </cell>
          <cell r="Y225">
            <v>2</v>
          </cell>
          <cell r="Z225">
            <v>2</v>
          </cell>
          <cell r="AA225">
            <v>2</v>
          </cell>
          <cell r="AB225">
            <v>2</v>
          </cell>
          <cell r="AC225">
            <v>24</v>
          </cell>
        </row>
        <row r="226">
          <cell r="A226">
            <v>6000</v>
          </cell>
          <cell r="B226" t="str">
            <v>avt échelon</v>
          </cell>
          <cell r="C226">
            <v>11958</v>
          </cell>
          <cell r="D226" t="str">
            <v>JARDIN</v>
          </cell>
          <cell r="E226" t="str">
            <v>Jean Pierre</v>
          </cell>
          <cell r="F226">
            <v>398000</v>
          </cell>
          <cell r="G226" t="str">
            <v>AGENT DE MAITRISE PRINCIPAL</v>
          </cell>
          <cell r="H226">
            <v>6</v>
          </cell>
          <cell r="I226">
            <v>100</v>
          </cell>
          <cell r="J226" t="str">
            <v>C</v>
          </cell>
          <cell r="K226" t="str">
            <v>T Titulaire</v>
          </cell>
          <cell r="L226" t="str">
            <v>EF  POLE DE L'AUBINIERE</v>
          </cell>
          <cell r="M226">
            <v>40118</v>
          </cell>
          <cell r="N226">
            <v>417</v>
          </cell>
          <cell r="O226" t="str">
            <v>AVANCEMENT D'ECHELON MINIMUM</v>
          </cell>
          <cell r="P226">
            <v>406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11</v>
          </cell>
          <cell r="AB226">
            <v>11</v>
          </cell>
          <cell r="AC226">
            <v>22</v>
          </cell>
        </row>
        <row r="227">
          <cell r="A227">
            <v>6007</v>
          </cell>
          <cell r="B227" t="str">
            <v>avt échelon</v>
          </cell>
          <cell r="C227">
            <v>11965</v>
          </cell>
          <cell r="D227" t="str">
            <v>BOUTIN</v>
          </cell>
          <cell r="E227" t="str">
            <v>Gerard</v>
          </cell>
          <cell r="F227">
            <v>313097</v>
          </cell>
          <cell r="G227" t="str">
            <v>ADJ TECH PR 1CL CONDUCTEUR</v>
          </cell>
          <cell r="H227">
            <v>7</v>
          </cell>
          <cell r="I227">
            <v>100</v>
          </cell>
          <cell r="J227" t="str">
            <v>C</v>
          </cell>
          <cell r="K227" t="str">
            <v>T Titulaire</v>
          </cell>
          <cell r="L227" t="str">
            <v>JF  DIRECTION DES DECHETS</v>
          </cell>
          <cell r="M227">
            <v>40118</v>
          </cell>
          <cell r="N227">
            <v>416</v>
          </cell>
          <cell r="O227" t="str">
            <v>AVANCEMENT D'ECHELON MINIMUM</v>
          </cell>
          <cell r="P227">
            <v>394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22</v>
          </cell>
          <cell r="AB227">
            <v>22</v>
          </cell>
          <cell r="AC227">
            <v>44</v>
          </cell>
        </row>
        <row r="228">
          <cell r="A228">
            <v>6001</v>
          </cell>
          <cell r="B228" t="str">
            <v>titularisation</v>
          </cell>
          <cell r="C228">
            <v>11989</v>
          </cell>
          <cell r="D228" t="str">
            <v>FORGEAU</v>
          </cell>
          <cell r="E228" t="str">
            <v>J Pierre</v>
          </cell>
          <cell r="F228">
            <v>399000</v>
          </cell>
          <cell r="G228" t="str">
            <v>AGENT DE MAITRISE</v>
          </cell>
          <cell r="H228">
            <v>11</v>
          </cell>
          <cell r="I228">
            <v>100</v>
          </cell>
          <cell r="J228" t="str">
            <v>C</v>
          </cell>
          <cell r="K228" t="str">
            <v>T Titulaire</v>
          </cell>
          <cell r="L228" t="str">
            <v>JD  DIRECTION DE L EAU</v>
          </cell>
          <cell r="M228">
            <v>39873</v>
          </cell>
          <cell r="N228">
            <v>394</v>
          </cell>
          <cell r="O228" t="str">
            <v>TITULARISATION DANS UN GRADE</v>
          </cell>
          <cell r="P228">
            <v>394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A229">
            <v>6000</v>
          </cell>
          <cell r="B229" t="str">
            <v>avt échelon</v>
          </cell>
          <cell r="C229">
            <v>11997</v>
          </cell>
          <cell r="D229" t="str">
            <v>PLAIRE</v>
          </cell>
          <cell r="E229" t="str">
            <v>Patrice</v>
          </cell>
          <cell r="F229">
            <v>313097</v>
          </cell>
          <cell r="G229" t="str">
            <v>ADJ TECH PR 1CL CONDUCTEUR</v>
          </cell>
          <cell r="H229">
            <v>8</v>
          </cell>
          <cell r="I229">
            <v>100</v>
          </cell>
          <cell r="J229" t="str">
            <v>C</v>
          </cell>
          <cell r="K229" t="str">
            <v>T Titulaire</v>
          </cell>
          <cell r="L229" t="str">
            <v>EN  POLE NANTES OUEST</v>
          </cell>
          <cell r="M229">
            <v>40118</v>
          </cell>
          <cell r="N229">
            <v>430</v>
          </cell>
          <cell r="O229" t="str">
            <v>AVANCEMENT ECHELON SPECIAL</v>
          </cell>
          <cell r="P229">
            <v>416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</v>
          </cell>
          <cell r="AB229">
            <v>14</v>
          </cell>
          <cell r="AC229">
            <v>28</v>
          </cell>
        </row>
        <row r="230">
          <cell r="A230">
            <v>6007</v>
          </cell>
          <cell r="B230" t="str">
            <v>avt échelon</v>
          </cell>
          <cell r="C230">
            <v>12041</v>
          </cell>
          <cell r="D230" t="str">
            <v>LANNIAUX</v>
          </cell>
          <cell r="E230" t="str">
            <v>Frederic</v>
          </cell>
          <cell r="F230">
            <v>344000</v>
          </cell>
          <cell r="G230" t="str">
            <v>ADJ TECHNIQUE PRINC 2EME CL</v>
          </cell>
          <cell r="H230">
            <v>8</v>
          </cell>
          <cell r="I230">
            <v>100</v>
          </cell>
          <cell r="J230" t="str">
            <v>C</v>
          </cell>
          <cell r="K230" t="str">
            <v>T Titulaire</v>
          </cell>
          <cell r="L230" t="str">
            <v>JF  DIRECTION DES DECHETS</v>
          </cell>
          <cell r="M230">
            <v>39905</v>
          </cell>
          <cell r="N230">
            <v>350</v>
          </cell>
          <cell r="O230" t="str">
            <v>AVANCEMENT D'ECHELON MINIMUM</v>
          </cell>
          <cell r="P230">
            <v>338</v>
          </cell>
          <cell r="Q230">
            <v>0</v>
          </cell>
          <cell r="R230">
            <v>0</v>
          </cell>
          <cell r="S230">
            <v>0</v>
          </cell>
          <cell r="T230">
            <v>12</v>
          </cell>
          <cell r="U230">
            <v>12</v>
          </cell>
          <cell r="V230">
            <v>12</v>
          </cell>
          <cell r="W230">
            <v>12</v>
          </cell>
          <cell r="X230">
            <v>12</v>
          </cell>
          <cell r="Y230">
            <v>12</v>
          </cell>
          <cell r="Z230">
            <v>12</v>
          </cell>
          <cell r="AA230">
            <v>12</v>
          </cell>
          <cell r="AB230">
            <v>12</v>
          </cell>
          <cell r="AC230">
            <v>108</v>
          </cell>
        </row>
        <row r="231">
          <cell r="A231">
            <v>6007</v>
          </cell>
          <cell r="B231" t="str">
            <v>avt échelon</v>
          </cell>
          <cell r="C231">
            <v>12076</v>
          </cell>
          <cell r="D231" t="str">
            <v>CHARIAU</v>
          </cell>
          <cell r="E231" t="str">
            <v>Didier</v>
          </cell>
          <cell r="F231">
            <v>313097</v>
          </cell>
          <cell r="G231" t="str">
            <v>ADJ TECH PR 1CL CONDUCTEUR</v>
          </cell>
          <cell r="H231">
            <v>8</v>
          </cell>
          <cell r="I231">
            <v>100</v>
          </cell>
          <cell r="J231" t="str">
            <v>C</v>
          </cell>
          <cell r="K231" t="str">
            <v>T Titulaire</v>
          </cell>
          <cell r="L231" t="str">
            <v>JF  DIRECTION DES DECHETS</v>
          </cell>
          <cell r="M231">
            <v>40119</v>
          </cell>
          <cell r="N231">
            <v>430</v>
          </cell>
          <cell r="O231" t="str">
            <v>AVANCEMENT ECHELON SPECIAL</v>
          </cell>
          <cell r="P231">
            <v>416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13</v>
          </cell>
          <cell r="AB231">
            <v>14</v>
          </cell>
          <cell r="AC231">
            <v>27</v>
          </cell>
        </row>
        <row r="232">
          <cell r="A232">
            <v>6000</v>
          </cell>
          <cell r="B232" t="str">
            <v>avt échelon</v>
          </cell>
          <cell r="C232">
            <v>12111</v>
          </cell>
          <cell r="D232" t="str">
            <v>GUITON</v>
          </cell>
          <cell r="E232" t="str">
            <v>Didier</v>
          </cell>
          <cell r="F232">
            <v>313000</v>
          </cell>
          <cell r="G232" t="str">
            <v>ADJ TECHNIQUE PRINC 1ERE CL</v>
          </cell>
          <cell r="H232">
            <v>7</v>
          </cell>
          <cell r="I232">
            <v>100</v>
          </cell>
          <cell r="J232" t="str">
            <v>C</v>
          </cell>
          <cell r="K232" t="str">
            <v>T Titulaire</v>
          </cell>
          <cell r="L232" t="str">
            <v>EL  POLE NANTES LOIRE</v>
          </cell>
          <cell r="M232">
            <v>40118</v>
          </cell>
          <cell r="N232">
            <v>416</v>
          </cell>
          <cell r="O232" t="str">
            <v>AVANCEMENT D'ECHELON MINIMUM</v>
          </cell>
          <cell r="P232">
            <v>394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22</v>
          </cell>
          <cell r="AB232">
            <v>22</v>
          </cell>
          <cell r="AC232">
            <v>44</v>
          </cell>
        </row>
        <row r="233">
          <cell r="A233">
            <v>6000</v>
          </cell>
          <cell r="B233" t="str">
            <v>avt échelon</v>
          </cell>
          <cell r="C233">
            <v>12140</v>
          </cell>
          <cell r="D233" t="str">
            <v>LORMEAU</v>
          </cell>
          <cell r="E233" t="str">
            <v>Marie Paule</v>
          </cell>
          <cell r="F233">
            <v>261000</v>
          </cell>
          <cell r="G233" t="str">
            <v>REDACTEUR</v>
          </cell>
          <cell r="H233">
            <v>12</v>
          </cell>
          <cell r="I233">
            <v>100</v>
          </cell>
          <cell r="J233" t="str">
            <v>B</v>
          </cell>
          <cell r="K233" t="str">
            <v>T Titulaire</v>
          </cell>
          <cell r="L233" t="str">
            <v>DA  DGDCT, DIR. GENERALE DELEGUEE</v>
          </cell>
          <cell r="M233">
            <v>40026</v>
          </cell>
          <cell r="N233">
            <v>439</v>
          </cell>
          <cell r="O233" t="str">
            <v>AVANCEMENT D'ECHELON MINIMUM</v>
          </cell>
          <cell r="P233">
            <v>418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21</v>
          </cell>
          <cell r="Y233">
            <v>21</v>
          </cell>
          <cell r="Z233">
            <v>21</v>
          </cell>
          <cell r="AA233">
            <v>21</v>
          </cell>
          <cell r="AB233">
            <v>21</v>
          </cell>
          <cell r="AC233">
            <v>105</v>
          </cell>
        </row>
        <row r="234">
          <cell r="A234">
            <v>6000</v>
          </cell>
          <cell r="B234" t="str">
            <v>titularisation</v>
          </cell>
          <cell r="C234">
            <v>12140</v>
          </cell>
          <cell r="D234" t="str">
            <v>LORMEAU</v>
          </cell>
          <cell r="E234" t="str">
            <v>Marie Paule</v>
          </cell>
          <cell r="F234">
            <v>261000</v>
          </cell>
          <cell r="G234" t="str">
            <v>REDACTEUR</v>
          </cell>
          <cell r="H234">
            <v>11</v>
          </cell>
          <cell r="I234">
            <v>100</v>
          </cell>
          <cell r="J234" t="str">
            <v>B</v>
          </cell>
          <cell r="K234" t="str">
            <v>T Titulaire</v>
          </cell>
          <cell r="L234" t="str">
            <v>DA  DGDCT, DIR. GENERALE DELEGUEE</v>
          </cell>
          <cell r="M234">
            <v>39845</v>
          </cell>
          <cell r="N234">
            <v>418</v>
          </cell>
          <cell r="O234" t="str">
            <v>TITULARISATION DANS UN GRADE</v>
          </cell>
          <cell r="P234">
            <v>418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A235">
            <v>6002</v>
          </cell>
          <cell r="B235" t="str">
            <v>avt échelon</v>
          </cell>
          <cell r="C235">
            <v>12184</v>
          </cell>
          <cell r="D235" t="str">
            <v>RAMIER</v>
          </cell>
          <cell r="E235" t="str">
            <v>Francoise</v>
          </cell>
          <cell r="F235">
            <v>261000</v>
          </cell>
          <cell r="G235" t="str">
            <v>REDACTEUR</v>
          </cell>
          <cell r="H235">
            <v>12</v>
          </cell>
          <cell r="I235">
            <v>100</v>
          </cell>
          <cell r="J235" t="str">
            <v>B</v>
          </cell>
          <cell r="K235" t="str">
            <v>T Titulaire</v>
          </cell>
          <cell r="L235" t="str">
            <v>JE  DIRECTION DE L ASSAINISSEMENT</v>
          </cell>
          <cell r="M235">
            <v>39855</v>
          </cell>
          <cell r="N235">
            <v>439</v>
          </cell>
          <cell r="O235" t="str">
            <v>AVANCEMENT D'ECHELON MINIMUM</v>
          </cell>
          <cell r="P235">
            <v>418</v>
          </cell>
          <cell r="Q235">
            <v>0</v>
          </cell>
          <cell r="R235">
            <v>13</v>
          </cell>
          <cell r="S235">
            <v>21</v>
          </cell>
          <cell r="T235">
            <v>21</v>
          </cell>
          <cell r="U235">
            <v>21</v>
          </cell>
          <cell r="V235">
            <v>21</v>
          </cell>
          <cell r="W235">
            <v>21</v>
          </cell>
          <cell r="X235">
            <v>21</v>
          </cell>
          <cell r="Y235">
            <v>21</v>
          </cell>
          <cell r="Z235">
            <v>21</v>
          </cell>
          <cell r="AA235">
            <v>21</v>
          </cell>
          <cell r="AB235">
            <v>21</v>
          </cell>
          <cell r="AC235">
            <v>223</v>
          </cell>
        </row>
        <row r="236">
          <cell r="A236">
            <v>6001</v>
          </cell>
          <cell r="B236" t="str">
            <v>avt échelon</v>
          </cell>
          <cell r="C236">
            <v>12218</v>
          </cell>
          <cell r="D236" t="str">
            <v>HELLEGOUARC H</v>
          </cell>
          <cell r="E236" t="str">
            <v>Gilles</v>
          </cell>
          <cell r="F236">
            <v>313031</v>
          </cell>
          <cell r="G236" t="str">
            <v>ADJ TECH PR 1CL PLOMBIER</v>
          </cell>
          <cell r="H236">
            <v>7</v>
          </cell>
          <cell r="I236">
            <v>100</v>
          </cell>
          <cell r="J236" t="str">
            <v>C</v>
          </cell>
          <cell r="K236" t="str">
            <v>T Titulaire</v>
          </cell>
          <cell r="L236" t="str">
            <v>JD  DIRECTION DE L EAU</v>
          </cell>
          <cell r="M236">
            <v>40118</v>
          </cell>
          <cell r="N236">
            <v>416</v>
          </cell>
          <cell r="O236" t="str">
            <v>AVANCEMENT D'ECHELON MINIMUM</v>
          </cell>
          <cell r="P236">
            <v>394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22</v>
          </cell>
          <cell r="AB236">
            <v>22</v>
          </cell>
          <cell r="AC236">
            <v>44</v>
          </cell>
        </row>
        <row r="237">
          <cell r="A237">
            <v>6000</v>
          </cell>
          <cell r="B237" t="str">
            <v>avt échelon</v>
          </cell>
          <cell r="C237">
            <v>12305</v>
          </cell>
          <cell r="D237" t="str">
            <v>RAVAUDET</v>
          </cell>
          <cell r="E237" t="str">
            <v>Yannick</v>
          </cell>
          <cell r="F237">
            <v>313000</v>
          </cell>
          <cell r="G237" t="str">
            <v>ADJ TECHNIQUE PRINC 1ERE CL</v>
          </cell>
          <cell r="H237">
            <v>7</v>
          </cell>
          <cell r="I237">
            <v>100</v>
          </cell>
          <cell r="J237" t="str">
            <v>C</v>
          </cell>
          <cell r="K237" t="str">
            <v>T Titulaire</v>
          </cell>
          <cell r="L237" t="str">
            <v>EN  POLE NANTES OUEST</v>
          </cell>
          <cell r="M237">
            <v>40118</v>
          </cell>
          <cell r="N237">
            <v>416</v>
          </cell>
          <cell r="O237" t="str">
            <v>AVANCEMENT D'ECHELON MINIMUM</v>
          </cell>
          <cell r="P237">
            <v>394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22</v>
          </cell>
          <cell r="AB237">
            <v>22</v>
          </cell>
          <cell r="AC237">
            <v>44</v>
          </cell>
        </row>
        <row r="238">
          <cell r="A238">
            <v>6001</v>
          </cell>
          <cell r="B238" t="str">
            <v>avt échelon</v>
          </cell>
          <cell r="C238">
            <v>12314</v>
          </cell>
          <cell r="D238" t="str">
            <v>LOPEZ</v>
          </cell>
          <cell r="E238" t="str">
            <v>Patrick</v>
          </cell>
          <cell r="F238">
            <v>398000</v>
          </cell>
          <cell r="G238" t="str">
            <v>AGENT DE MAITRISE PRINCIPAL</v>
          </cell>
          <cell r="H238">
            <v>7</v>
          </cell>
          <cell r="I238">
            <v>100</v>
          </cell>
          <cell r="J238" t="str">
            <v>C</v>
          </cell>
          <cell r="K238" t="str">
            <v>T Titulaire</v>
          </cell>
          <cell r="L238" t="str">
            <v>JD  DIRECTION DE L EAU</v>
          </cell>
          <cell r="M238">
            <v>40057</v>
          </cell>
          <cell r="N238">
            <v>417</v>
          </cell>
          <cell r="O238" t="str">
            <v>AVANCEMENT D'ECHELON MINIMUM</v>
          </cell>
          <cell r="P238">
            <v>406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11</v>
          </cell>
          <cell r="Z238">
            <v>11</v>
          </cell>
          <cell r="AA238">
            <v>11</v>
          </cell>
          <cell r="AB238">
            <v>11</v>
          </cell>
          <cell r="AC238">
            <v>44</v>
          </cell>
        </row>
        <row r="239">
          <cell r="A239">
            <v>6000</v>
          </cell>
          <cell r="B239" t="str">
            <v>avt échelon</v>
          </cell>
          <cell r="C239">
            <v>12333</v>
          </cell>
          <cell r="D239" t="str">
            <v>LECOMTE</v>
          </cell>
          <cell r="E239" t="str">
            <v>Andre</v>
          </cell>
          <cell r="F239">
            <v>313097</v>
          </cell>
          <cell r="G239" t="str">
            <v>ADJ TECH PR 1CL CONDUCTEUR</v>
          </cell>
          <cell r="H239">
            <v>8</v>
          </cell>
          <cell r="I239">
            <v>100</v>
          </cell>
          <cell r="J239" t="str">
            <v>C</v>
          </cell>
          <cell r="K239" t="str">
            <v>T Titulaire</v>
          </cell>
          <cell r="L239" t="str">
            <v>EG  POLE ERDRE FLEURIAYE</v>
          </cell>
          <cell r="M239">
            <v>40118</v>
          </cell>
          <cell r="N239">
            <v>430</v>
          </cell>
          <cell r="O239" t="str">
            <v>AVANCEMENT ECHELON SPECIAL</v>
          </cell>
          <cell r="P239">
            <v>416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14</v>
          </cell>
          <cell r="AB239">
            <v>14</v>
          </cell>
          <cell r="AC239">
            <v>28</v>
          </cell>
        </row>
        <row r="240">
          <cell r="A240">
            <v>6000</v>
          </cell>
          <cell r="B240" t="str">
            <v>avt échelon</v>
          </cell>
          <cell r="C240">
            <v>12353</v>
          </cell>
          <cell r="D240" t="str">
            <v>CANTE</v>
          </cell>
          <cell r="E240" t="str">
            <v>Didier</v>
          </cell>
          <cell r="F240">
            <v>153000</v>
          </cell>
          <cell r="G240" t="str">
            <v>INGENIEUR PRINCIPAL</v>
          </cell>
          <cell r="H240">
            <v>6</v>
          </cell>
          <cell r="I240">
            <v>100</v>
          </cell>
          <cell r="J240" t="str">
            <v>A</v>
          </cell>
          <cell r="K240" t="str">
            <v>T Titulaire</v>
          </cell>
          <cell r="L240" t="str">
            <v>EK  POLE CHANTENAY CHEZINE</v>
          </cell>
          <cell r="M240">
            <v>39934</v>
          </cell>
          <cell r="N240">
            <v>665</v>
          </cell>
          <cell r="O240" t="str">
            <v>AVANCEMENT D'ECHELON MINIMUM</v>
          </cell>
          <cell r="P240">
            <v>626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39</v>
          </cell>
          <cell r="V240">
            <v>39</v>
          </cell>
          <cell r="W240">
            <v>39</v>
          </cell>
          <cell r="X240">
            <v>39</v>
          </cell>
          <cell r="Y240">
            <v>39</v>
          </cell>
          <cell r="Z240">
            <v>39</v>
          </cell>
          <cell r="AA240">
            <v>39</v>
          </cell>
          <cell r="AB240">
            <v>39</v>
          </cell>
          <cell r="AC240">
            <v>312</v>
          </cell>
        </row>
        <row r="241">
          <cell r="A241">
            <v>6002</v>
          </cell>
          <cell r="B241" t="str">
            <v>avt échelon</v>
          </cell>
          <cell r="C241">
            <v>12354</v>
          </cell>
          <cell r="D241" t="str">
            <v>RIOCHET</v>
          </cell>
          <cell r="E241" t="str">
            <v>Bertrand</v>
          </cell>
          <cell r="F241">
            <v>110000</v>
          </cell>
          <cell r="G241" t="str">
            <v>INGENIEUR EN CHEF CL. NORMALE</v>
          </cell>
          <cell r="H241">
            <v>8</v>
          </cell>
          <cell r="I241">
            <v>100</v>
          </cell>
          <cell r="J241" t="str">
            <v>A</v>
          </cell>
          <cell r="K241" t="str">
            <v>T Titulaire</v>
          </cell>
          <cell r="L241" t="str">
            <v>JE  DIRECTION DE L ASSAINISSEMENT</v>
          </cell>
          <cell r="M241">
            <v>39873</v>
          </cell>
          <cell r="N241">
            <v>696</v>
          </cell>
          <cell r="O241" t="str">
            <v>AVANCEMENT D'ECHELON MINIMUM</v>
          </cell>
          <cell r="P241">
            <v>635</v>
          </cell>
          <cell r="Q241">
            <v>0</v>
          </cell>
          <cell r="R241">
            <v>0</v>
          </cell>
          <cell r="S241">
            <v>61</v>
          </cell>
          <cell r="T241">
            <v>61</v>
          </cell>
          <cell r="U241">
            <v>61</v>
          </cell>
          <cell r="V241">
            <v>61</v>
          </cell>
          <cell r="W241">
            <v>61</v>
          </cell>
          <cell r="X241">
            <v>61</v>
          </cell>
          <cell r="Y241">
            <v>61</v>
          </cell>
          <cell r="Z241">
            <v>61</v>
          </cell>
          <cell r="AA241">
            <v>61</v>
          </cell>
          <cell r="AB241">
            <v>61</v>
          </cell>
          <cell r="AC241">
            <v>610</v>
          </cell>
        </row>
        <row r="242">
          <cell r="A242">
            <v>6000</v>
          </cell>
          <cell r="B242" t="str">
            <v>avt grade</v>
          </cell>
          <cell r="C242">
            <v>12374</v>
          </cell>
          <cell r="D242" t="str">
            <v>BROUSSARD</v>
          </cell>
          <cell r="E242" t="str">
            <v>Dominique</v>
          </cell>
          <cell r="F242">
            <v>202000</v>
          </cell>
          <cell r="G242" t="str">
            <v>TECHNICIEN SUPERIEUR CHEF</v>
          </cell>
          <cell r="H242">
            <v>6</v>
          </cell>
          <cell r="I242">
            <v>100</v>
          </cell>
          <cell r="J242" t="str">
            <v>B</v>
          </cell>
          <cell r="K242" t="str">
            <v>T Titulaire</v>
          </cell>
          <cell r="L242" t="str">
            <v>EB  DIRECTION ESPACE PUBLIC</v>
          </cell>
          <cell r="M242">
            <v>39814</v>
          </cell>
          <cell r="N242">
            <v>479</v>
          </cell>
          <cell r="O242" t="str">
            <v>AVANCEMENT DE GRADE CAP 2009</v>
          </cell>
          <cell r="P242">
            <v>475</v>
          </cell>
          <cell r="Q242">
            <v>4</v>
          </cell>
          <cell r="R242">
            <v>4</v>
          </cell>
          <cell r="S242">
            <v>4</v>
          </cell>
          <cell r="T242">
            <v>4</v>
          </cell>
          <cell r="U242">
            <v>4</v>
          </cell>
          <cell r="V242">
            <v>4</v>
          </cell>
          <cell r="W242">
            <v>4</v>
          </cell>
          <cell r="X242">
            <v>4</v>
          </cell>
          <cell r="Y242">
            <v>4</v>
          </cell>
          <cell r="Z242">
            <v>4</v>
          </cell>
          <cell r="AA242">
            <v>4</v>
          </cell>
          <cell r="AB242">
            <v>4</v>
          </cell>
          <cell r="AC242">
            <v>48</v>
          </cell>
        </row>
        <row r="243">
          <cell r="A243">
            <v>6001</v>
          </cell>
          <cell r="B243" t="str">
            <v>avt échelon</v>
          </cell>
          <cell r="C243">
            <v>12420</v>
          </cell>
          <cell r="D243" t="str">
            <v>BERTRAND</v>
          </cell>
          <cell r="E243" t="str">
            <v>Vincent</v>
          </cell>
          <cell r="F243">
            <v>398000</v>
          </cell>
          <cell r="G243" t="str">
            <v>AGENT DE MAITRISE PRINCIPAL</v>
          </cell>
          <cell r="H243">
            <v>8</v>
          </cell>
          <cell r="I243">
            <v>100</v>
          </cell>
          <cell r="J243" t="str">
            <v>C</v>
          </cell>
          <cell r="K243" t="str">
            <v>T Titulaire</v>
          </cell>
          <cell r="L243" t="str">
            <v>JD  DIRECTION DE L EAU</v>
          </cell>
          <cell r="M243">
            <v>40118</v>
          </cell>
          <cell r="N243">
            <v>453</v>
          </cell>
          <cell r="O243" t="str">
            <v>AVANCEMENT D'ECHELON MINIMUM</v>
          </cell>
          <cell r="P243">
            <v>430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23</v>
          </cell>
          <cell r="AB243">
            <v>23</v>
          </cell>
          <cell r="AC243">
            <v>46</v>
          </cell>
        </row>
        <row r="244">
          <cell r="A244">
            <v>6000</v>
          </cell>
          <cell r="B244" t="str">
            <v>avt échelon</v>
          </cell>
          <cell r="C244">
            <v>12421</v>
          </cell>
          <cell r="D244" t="str">
            <v>PATOUREL</v>
          </cell>
          <cell r="E244" t="str">
            <v>Patrick</v>
          </cell>
          <cell r="F244">
            <v>313070</v>
          </cell>
          <cell r="G244" t="str">
            <v>ADJ TECH PR 1CL DESSINATEUR</v>
          </cell>
          <cell r="H244">
            <v>7</v>
          </cell>
          <cell r="I244">
            <v>100</v>
          </cell>
          <cell r="J244" t="str">
            <v>C</v>
          </cell>
          <cell r="K244" t="str">
            <v>T Titulaire</v>
          </cell>
          <cell r="L244" t="str">
            <v>EB  DIRECTION ESPACE PUBLIC</v>
          </cell>
          <cell r="M244">
            <v>40118</v>
          </cell>
          <cell r="N244">
            <v>416</v>
          </cell>
          <cell r="O244" t="str">
            <v>AVANCEMENT D'ECHELON MINIMUM</v>
          </cell>
          <cell r="P244">
            <v>394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</v>
          </cell>
          <cell r="AB244">
            <v>22</v>
          </cell>
          <cell r="AC244">
            <v>44</v>
          </cell>
        </row>
        <row r="245">
          <cell r="A245">
            <v>6000</v>
          </cell>
          <cell r="B245" t="str">
            <v>titularisation</v>
          </cell>
          <cell r="C245">
            <v>12460</v>
          </cell>
          <cell r="D245" t="str">
            <v>HOUEL-BROUSSARD</v>
          </cell>
          <cell r="E245" t="str">
            <v>Genevieve</v>
          </cell>
          <cell r="F245">
            <v>147000</v>
          </cell>
          <cell r="G245" t="str">
            <v>ATTACHE</v>
          </cell>
          <cell r="H245">
            <v>10</v>
          </cell>
          <cell r="I245">
            <v>100</v>
          </cell>
          <cell r="J245" t="str">
            <v>A</v>
          </cell>
          <cell r="K245" t="str">
            <v>T Titulaire</v>
          </cell>
          <cell r="L245" t="str">
            <v>CD  DIRECTION DES FINANCES</v>
          </cell>
          <cell r="M245">
            <v>39965</v>
          </cell>
          <cell r="N245">
            <v>584</v>
          </cell>
          <cell r="O245" t="str">
            <v>TITULARISATION DANS UN GRADE</v>
          </cell>
          <cell r="P245">
            <v>545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39</v>
          </cell>
          <cell r="W245">
            <v>39</v>
          </cell>
          <cell r="X245">
            <v>39</v>
          </cell>
          <cell r="Y245">
            <v>39</v>
          </cell>
          <cell r="Z245">
            <v>39</v>
          </cell>
          <cell r="AA245">
            <v>39</v>
          </cell>
          <cell r="AB245">
            <v>39</v>
          </cell>
          <cell r="AC245">
            <v>273</v>
          </cell>
        </row>
        <row r="246">
          <cell r="A246">
            <v>6001</v>
          </cell>
          <cell r="B246" t="str">
            <v>avt échelon</v>
          </cell>
          <cell r="C246">
            <v>12467</v>
          </cell>
          <cell r="D246" t="str">
            <v>SOUDY</v>
          </cell>
          <cell r="E246" t="str">
            <v>Jean-Yves</v>
          </cell>
          <cell r="F246">
            <v>313031</v>
          </cell>
          <cell r="G246" t="str">
            <v>ADJ TECH PR 1CL PLOMBIER</v>
          </cell>
          <cell r="H246">
            <v>7</v>
          </cell>
          <cell r="I246">
            <v>100</v>
          </cell>
          <cell r="J246" t="str">
            <v>C</v>
          </cell>
          <cell r="K246" t="str">
            <v>T Titulaire</v>
          </cell>
          <cell r="L246" t="str">
            <v>JD  DIRECTION DE L EAU</v>
          </cell>
          <cell r="M246">
            <v>40118</v>
          </cell>
          <cell r="N246">
            <v>416</v>
          </cell>
          <cell r="O246" t="str">
            <v>AVANCEMENT D'ECHELON MINIMUM</v>
          </cell>
          <cell r="P246">
            <v>394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</v>
          </cell>
          <cell r="AB246">
            <v>22</v>
          </cell>
          <cell r="AC246">
            <v>44</v>
          </cell>
        </row>
        <row r="247">
          <cell r="A247">
            <v>6000</v>
          </cell>
          <cell r="B247" t="str">
            <v>avt échelon</v>
          </cell>
          <cell r="C247">
            <v>12468</v>
          </cell>
          <cell r="D247" t="str">
            <v>DOINEAU</v>
          </cell>
          <cell r="E247" t="str">
            <v>Philippe</v>
          </cell>
          <cell r="F247">
            <v>202000</v>
          </cell>
          <cell r="G247" t="str">
            <v>TECHNICIEN SUPERIEUR CHEF</v>
          </cell>
          <cell r="H247">
            <v>7</v>
          </cell>
          <cell r="I247">
            <v>100</v>
          </cell>
          <cell r="J247" t="str">
            <v>B</v>
          </cell>
          <cell r="K247" t="str">
            <v>T Titulaire</v>
          </cell>
          <cell r="L247" t="str">
            <v>EC  POLE SUD OUEST</v>
          </cell>
          <cell r="M247">
            <v>40057</v>
          </cell>
          <cell r="N247">
            <v>503</v>
          </cell>
          <cell r="O247" t="str">
            <v>AVANCEMENT D'ECHELON MINIMUM</v>
          </cell>
          <cell r="P247">
            <v>479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24</v>
          </cell>
          <cell r="Z247">
            <v>24</v>
          </cell>
          <cell r="AA247">
            <v>24</v>
          </cell>
          <cell r="AB247">
            <v>24</v>
          </cell>
          <cell r="AC247">
            <v>96</v>
          </cell>
        </row>
        <row r="248">
          <cell r="A248">
            <v>6000</v>
          </cell>
          <cell r="B248" t="str">
            <v>avt échelon</v>
          </cell>
          <cell r="C248">
            <v>12569</v>
          </cell>
          <cell r="D248" t="str">
            <v>RICHARD</v>
          </cell>
          <cell r="E248" t="str">
            <v>Jean-Yves</v>
          </cell>
          <cell r="F248">
            <v>398000</v>
          </cell>
          <cell r="G248" t="str">
            <v>AGENT DE MAITRISE PRINCIPAL</v>
          </cell>
          <cell r="H248">
            <v>9</v>
          </cell>
          <cell r="I248">
            <v>100</v>
          </cell>
          <cell r="J248" t="str">
            <v>C</v>
          </cell>
          <cell r="K248" t="str">
            <v>T Titulaire</v>
          </cell>
          <cell r="L248" t="str">
            <v>EG  POLE ERDRE FLEURIAYE</v>
          </cell>
          <cell r="M248">
            <v>40148</v>
          </cell>
          <cell r="N248">
            <v>453</v>
          </cell>
          <cell r="O248" t="str">
            <v>AVANCEMENT D'ECHELON MINIMUM</v>
          </cell>
          <cell r="P248">
            <v>430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23</v>
          </cell>
          <cell r="AC248">
            <v>23</v>
          </cell>
        </row>
        <row r="249">
          <cell r="A249">
            <v>6007</v>
          </cell>
          <cell r="B249" t="str">
            <v>avt échelon</v>
          </cell>
          <cell r="C249">
            <v>12587</v>
          </cell>
          <cell r="D249" t="str">
            <v>DELHOMME</v>
          </cell>
          <cell r="E249" t="str">
            <v>Gerard</v>
          </cell>
          <cell r="F249">
            <v>313097</v>
          </cell>
          <cell r="G249" t="str">
            <v>ADJ TECH PR 1CL CONDUCTEUR</v>
          </cell>
          <cell r="H249">
            <v>7</v>
          </cell>
          <cell r="I249">
            <v>100</v>
          </cell>
          <cell r="J249" t="str">
            <v>C</v>
          </cell>
          <cell r="K249" t="str">
            <v>T Titulaire</v>
          </cell>
          <cell r="L249" t="str">
            <v>JF  DIRECTION DES DECHETS</v>
          </cell>
          <cell r="M249">
            <v>39814</v>
          </cell>
          <cell r="N249">
            <v>416</v>
          </cell>
          <cell r="O249" t="str">
            <v>AVANCEMENT D'ECHELON MINIMUM</v>
          </cell>
          <cell r="P249">
            <v>394</v>
          </cell>
          <cell r="Q249">
            <v>22</v>
          </cell>
          <cell r="R249">
            <v>22</v>
          </cell>
          <cell r="S249">
            <v>22</v>
          </cell>
          <cell r="T249">
            <v>22</v>
          </cell>
          <cell r="U249">
            <v>22</v>
          </cell>
          <cell r="V249">
            <v>22</v>
          </cell>
          <cell r="W249">
            <v>22</v>
          </cell>
          <cell r="X249">
            <v>22</v>
          </cell>
          <cell r="Y249">
            <v>22</v>
          </cell>
          <cell r="Z249">
            <v>22</v>
          </cell>
          <cell r="AA249">
            <v>22</v>
          </cell>
          <cell r="AB249">
            <v>22</v>
          </cell>
          <cell r="AC249">
            <v>264</v>
          </cell>
        </row>
        <row r="250">
          <cell r="A250">
            <v>6001</v>
          </cell>
          <cell r="B250" t="str">
            <v>avt échelon</v>
          </cell>
          <cell r="C250">
            <v>12784</v>
          </cell>
          <cell r="D250" t="str">
            <v>DOUSSIN</v>
          </cell>
          <cell r="E250" t="str">
            <v>Djouher</v>
          </cell>
          <cell r="F250">
            <v>391000</v>
          </cell>
          <cell r="G250" t="str">
            <v>ADJOINT TECHNIQUE 2EME CL</v>
          </cell>
          <cell r="H250">
            <v>11</v>
          </cell>
          <cell r="I250">
            <v>100</v>
          </cell>
          <cell r="J250" t="str">
            <v>C</v>
          </cell>
          <cell r="K250" t="str">
            <v>T Titulaire</v>
          </cell>
          <cell r="L250" t="str">
            <v>JD  DIRECTION DE L EAU</v>
          </cell>
          <cell r="M250">
            <v>40026</v>
          </cell>
          <cell r="N250">
            <v>355</v>
          </cell>
          <cell r="O250" t="str">
            <v>AVANCEMENT D'ECHELON MINIMUM</v>
          </cell>
          <cell r="P250">
            <v>338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17</v>
          </cell>
          <cell r="Y250">
            <v>17</v>
          </cell>
          <cell r="Z250">
            <v>17</v>
          </cell>
          <cell r="AA250">
            <v>17</v>
          </cell>
          <cell r="AB250">
            <v>17</v>
          </cell>
          <cell r="AC250">
            <v>85</v>
          </cell>
        </row>
        <row r="251">
          <cell r="A251">
            <v>6001</v>
          </cell>
          <cell r="B251" t="str">
            <v>avt échelon</v>
          </cell>
          <cell r="C251">
            <v>13074</v>
          </cell>
          <cell r="D251" t="str">
            <v>GROLLEAU</v>
          </cell>
          <cell r="E251" t="str">
            <v>Eric</v>
          </cell>
          <cell r="F251">
            <v>398000</v>
          </cell>
          <cell r="G251" t="str">
            <v>AGENT DE MAITRISE PRINCIPAL</v>
          </cell>
          <cell r="H251">
            <v>8</v>
          </cell>
          <cell r="I251">
            <v>100</v>
          </cell>
          <cell r="J251" t="str">
            <v>C</v>
          </cell>
          <cell r="K251" t="str">
            <v>T Titulaire</v>
          </cell>
          <cell r="L251" t="str">
            <v>JD  DIRECTION DE L EAU</v>
          </cell>
          <cell r="M251">
            <v>39904</v>
          </cell>
          <cell r="N251">
            <v>430</v>
          </cell>
          <cell r="O251" t="str">
            <v>AVANCEMENT D'ECHELON MINIMUM</v>
          </cell>
          <cell r="P251">
            <v>417</v>
          </cell>
          <cell r="Q251">
            <v>0</v>
          </cell>
          <cell r="R251">
            <v>0</v>
          </cell>
          <cell r="S251">
            <v>0</v>
          </cell>
          <cell r="T251">
            <v>13</v>
          </cell>
          <cell r="U251">
            <v>13</v>
          </cell>
          <cell r="V251">
            <v>13</v>
          </cell>
          <cell r="W251">
            <v>13</v>
          </cell>
          <cell r="X251">
            <v>13</v>
          </cell>
          <cell r="Y251">
            <v>13</v>
          </cell>
          <cell r="Z251">
            <v>13</v>
          </cell>
          <cell r="AA251">
            <v>13</v>
          </cell>
          <cell r="AB251">
            <v>13</v>
          </cell>
          <cell r="AC251">
            <v>117</v>
          </cell>
        </row>
        <row r="252">
          <cell r="A252">
            <v>6000</v>
          </cell>
          <cell r="B252" t="str">
            <v>avt échelon</v>
          </cell>
          <cell r="C252">
            <v>13083</v>
          </cell>
          <cell r="D252" t="str">
            <v>PIVAUT</v>
          </cell>
          <cell r="E252" t="str">
            <v>Daniel</v>
          </cell>
          <cell r="F252">
            <v>398000</v>
          </cell>
          <cell r="G252" t="str">
            <v>AGENT DE MAITRISE PRINCIPAL</v>
          </cell>
          <cell r="H252">
            <v>6</v>
          </cell>
          <cell r="I252">
            <v>100</v>
          </cell>
          <cell r="J252" t="str">
            <v>C</v>
          </cell>
          <cell r="K252" t="str">
            <v>T Titulaire</v>
          </cell>
          <cell r="L252" t="str">
            <v>EH  POLE ERDRE ET CENS</v>
          </cell>
          <cell r="M252">
            <v>40118</v>
          </cell>
          <cell r="N252">
            <v>417</v>
          </cell>
          <cell r="O252" t="str">
            <v>AVANCEMENT D'ECHELON MINIMUM</v>
          </cell>
          <cell r="P252">
            <v>406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11</v>
          </cell>
          <cell r="AB252">
            <v>11</v>
          </cell>
          <cell r="AC252">
            <v>22</v>
          </cell>
        </row>
        <row r="253">
          <cell r="A253">
            <v>6000</v>
          </cell>
          <cell r="B253" t="str">
            <v>avt grade</v>
          </cell>
          <cell r="C253">
            <v>13255</v>
          </cell>
          <cell r="D253" t="str">
            <v>LAHAIE</v>
          </cell>
          <cell r="E253" t="str">
            <v>Sylvie</v>
          </cell>
          <cell r="F253">
            <v>146000</v>
          </cell>
          <cell r="G253" t="str">
            <v>ATTACHE PRINCIPAL</v>
          </cell>
          <cell r="H253">
            <v>6</v>
          </cell>
          <cell r="I253">
            <v>100</v>
          </cell>
          <cell r="J253" t="str">
            <v>A</v>
          </cell>
          <cell r="K253" t="str">
            <v>T Titulaire</v>
          </cell>
          <cell r="L253" t="str">
            <v>CE  DIRECTION JURIDIQUE</v>
          </cell>
          <cell r="M253">
            <v>39814</v>
          </cell>
          <cell r="N253">
            <v>590</v>
          </cell>
          <cell r="O253" t="str">
            <v>AVANCEMENT DE GRADE CAP 2009</v>
          </cell>
          <cell r="P253">
            <v>584</v>
          </cell>
          <cell r="Q253">
            <v>6</v>
          </cell>
          <cell r="R253">
            <v>6</v>
          </cell>
          <cell r="S253">
            <v>6</v>
          </cell>
          <cell r="T253">
            <v>6</v>
          </cell>
          <cell r="U253">
            <v>6</v>
          </cell>
          <cell r="V253">
            <v>6</v>
          </cell>
          <cell r="W253">
            <v>6</v>
          </cell>
          <cell r="X253">
            <v>6</v>
          </cell>
          <cell r="Y253">
            <v>6</v>
          </cell>
          <cell r="Z253">
            <v>6</v>
          </cell>
          <cell r="AA253">
            <v>6</v>
          </cell>
          <cell r="AB253">
            <v>6</v>
          </cell>
          <cell r="AC253">
            <v>72</v>
          </cell>
        </row>
        <row r="254">
          <cell r="A254">
            <v>6000</v>
          </cell>
          <cell r="B254" t="str">
            <v>avt échelon</v>
          </cell>
          <cell r="C254">
            <v>13425</v>
          </cell>
          <cell r="D254" t="str">
            <v>POGU</v>
          </cell>
          <cell r="E254" t="str">
            <v>Christophe</v>
          </cell>
          <cell r="F254">
            <v>204000</v>
          </cell>
          <cell r="G254" t="str">
            <v>TECHNICIEN SUPERIEUR PRINCIPAL</v>
          </cell>
          <cell r="H254">
            <v>7</v>
          </cell>
          <cell r="I254">
            <v>100</v>
          </cell>
          <cell r="J254" t="str">
            <v>B</v>
          </cell>
          <cell r="K254" t="str">
            <v>T Titulaire</v>
          </cell>
          <cell r="L254" t="str">
            <v>EC  POLE SUD OUEST</v>
          </cell>
          <cell r="M254">
            <v>40087</v>
          </cell>
          <cell r="N254">
            <v>475</v>
          </cell>
          <cell r="O254" t="str">
            <v>AVANCEMENT D'ECHELON MINIMUM</v>
          </cell>
          <cell r="P254">
            <v>454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21</v>
          </cell>
          <cell r="AA254">
            <v>21</v>
          </cell>
          <cell r="AB254">
            <v>21</v>
          </cell>
          <cell r="AC254">
            <v>63</v>
          </cell>
        </row>
        <row r="255">
          <cell r="A255">
            <v>6000</v>
          </cell>
          <cell r="B255" t="str">
            <v>avt grade</v>
          </cell>
          <cell r="C255">
            <v>13425</v>
          </cell>
          <cell r="D255" t="str">
            <v>POGU</v>
          </cell>
          <cell r="E255" t="str">
            <v>Christophe</v>
          </cell>
          <cell r="F255">
            <v>204000</v>
          </cell>
          <cell r="G255" t="str">
            <v>TECHNICIEN SUPERIEUR PRINCIPAL</v>
          </cell>
          <cell r="H255">
            <v>6</v>
          </cell>
          <cell r="I255">
            <v>100</v>
          </cell>
          <cell r="J255" t="str">
            <v>B</v>
          </cell>
          <cell r="K255" t="str">
            <v>T Titulaire</v>
          </cell>
          <cell r="L255" t="str">
            <v>EC  POLE SUD OUEST</v>
          </cell>
          <cell r="M255">
            <v>39814</v>
          </cell>
          <cell r="N255">
            <v>454</v>
          </cell>
          <cell r="O255" t="str">
            <v>AVANCEMENT DE GRADE CAP 2009</v>
          </cell>
          <cell r="P255">
            <v>449</v>
          </cell>
          <cell r="Q255">
            <v>5</v>
          </cell>
          <cell r="R255">
            <v>5</v>
          </cell>
          <cell r="S255">
            <v>5</v>
          </cell>
          <cell r="T255">
            <v>5</v>
          </cell>
          <cell r="U255">
            <v>5</v>
          </cell>
          <cell r="V255">
            <v>5</v>
          </cell>
          <cell r="W255">
            <v>5</v>
          </cell>
          <cell r="X255">
            <v>5</v>
          </cell>
          <cell r="Y255">
            <v>5</v>
          </cell>
          <cell r="Z255">
            <v>5</v>
          </cell>
          <cell r="AA255">
            <v>5</v>
          </cell>
          <cell r="AB255">
            <v>5</v>
          </cell>
          <cell r="AC255">
            <v>60</v>
          </cell>
        </row>
        <row r="256">
          <cell r="A256">
            <v>6000</v>
          </cell>
          <cell r="B256" t="str">
            <v>promotion interne</v>
          </cell>
          <cell r="C256">
            <v>13427</v>
          </cell>
          <cell r="D256" t="str">
            <v>FONTENEAU</v>
          </cell>
          <cell r="E256" t="str">
            <v>Jacky</v>
          </cell>
          <cell r="F256">
            <v>202000</v>
          </cell>
          <cell r="G256" t="str">
            <v>INGENIEUR</v>
          </cell>
          <cell r="H256">
            <v>7</v>
          </cell>
          <cell r="I256">
            <v>100</v>
          </cell>
          <cell r="J256" t="str">
            <v>B</v>
          </cell>
          <cell r="K256" t="str">
            <v>T Titulaire</v>
          </cell>
          <cell r="L256" t="str">
            <v>BD  DELEGATION SYSTEMES INFORMATIO</v>
          </cell>
          <cell r="M256">
            <v>40118</v>
          </cell>
          <cell r="N256">
            <v>557</v>
          </cell>
          <cell r="O256" t="str">
            <v>NOMIN. STAG. DS GRADE(DETACH.)</v>
          </cell>
          <cell r="P256">
            <v>503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54</v>
          </cell>
          <cell r="AB256">
            <v>54</v>
          </cell>
          <cell r="AC256">
            <v>108</v>
          </cell>
        </row>
        <row r="257">
          <cell r="A257">
            <v>6001</v>
          </cell>
          <cell r="B257" t="str">
            <v>avt échelon</v>
          </cell>
          <cell r="C257">
            <v>13478</v>
          </cell>
          <cell r="D257" t="str">
            <v>OLIVIER</v>
          </cell>
          <cell r="E257" t="str">
            <v>Patrice</v>
          </cell>
          <cell r="F257">
            <v>398000</v>
          </cell>
          <cell r="G257" t="str">
            <v>AGENT DE MAITRISE PRINCIPAL</v>
          </cell>
          <cell r="H257">
            <v>6</v>
          </cell>
          <cell r="I257">
            <v>100</v>
          </cell>
          <cell r="J257" t="str">
            <v>C</v>
          </cell>
          <cell r="K257" t="str">
            <v>T Titulaire</v>
          </cell>
          <cell r="L257" t="str">
            <v>JD  DIRECTION DE L EAU</v>
          </cell>
          <cell r="M257">
            <v>40118</v>
          </cell>
          <cell r="N257">
            <v>417</v>
          </cell>
          <cell r="O257" t="str">
            <v>AVANCEMENT D'ECHELON MINIMUM</v>
          </cell>
          <cell r="P257">
            <v>406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11</v>
          </cell>
          <cell r="AB257">
            <v>11</v>
          </cell>
          <cell r="AC257">
            <v>22</v>
          </cell>
        </row>
        <row r="258">
          <cell r="A258">
            <v>6000</v>
          </cell>
          <cell r="B258" t="str">
            <v>avt échelon</v>
          </cell>
          <cell r="C258">
            <v>13507</v>
          </cell>
          <cell r="D258" t="str">
            <v>GOUY</v>
          </cell>
          <cell r="E258" t="str">
            <v>Andre</v>
          </cell>
          <cell r="F258">
            <v>391000</v>
          </cell>
          <cell r="G258" t="str">
            <v>ADJOINT TECHNIQUE 2EME CL</v>
          </cell>
          <cell r="H258">
            <v>9</v>
          </cell>
          <cell r="I258">
            <v>100</v>
          </cell>
          <cell r="J258" t="str">
            <v>C</v>
          </cell>
          <cell r="K258" t="str">
            <v>T Titulaire</v>
          </cell>
          <cell r="L258" t="str">
            <v>EL  POLE NANTES LOIRE</v>
          </cell>
          <cell r="M258">
            <v>40087</v>
          </cell>
          <cell r="N258">
            <v>326</v>
          </cell>
          <cell r="O258" t="str">
            <v>AVANCEMENT D'ECHELON MINIMUM</v>
          </cell>
          <cell r="P258">
            <v>319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7</v>
          </cell>
          <cell r="AA258">
            <v>7</v>
          </cell>
          <cell r="AB258">
            <v>7</v>
          </cell>
          <cell r="AC258">
            <v>21</v>
          </cell>
        </row>
        <row r="259">
          <cell r="A259">
            <v>6000</v>
          </cell>
          <cell r="B259" t="str">
            <v>avt échelon</v>
          </cell>
          <cell r="C259">
            <v>13549</v>
          </cell>
          <cell r="D259" t="str">
            <v>GAMAL</v>
          </cell>
          <cell r="E259" t="str">
            <v>Said</v>
          </cell>
          <cell r="F259">
            <v>202000</v>
          </cell>
          <cell r="G259" t="str">
            <v>TECHNICIEN SUPERIEUR CHEF</v>
          </cell>
          <cell r="H259">
            <v>6</v>
          </cell>
          <cell r="I259">
            <v>100</v>
          </cell>
          <cell r="J259" t="str">
            <v>B</v>
          </cell>
          <cell r="K259" t="str">
            <v>T Titulaire</v>
          </cell>
          <cell r="L259" t="str">
            <v>EM  POLE NANTES CENS</v>
          </cell>
          <cell r="M259">
            <v>39904</v>
          </cell>
          <cell r="N259">
            <v>479</v>
          </cell>
          <cell r="O259" t="str">
            <v>AVANCEMENT D'ECHELON MINIMUM</v>
          </cell>
          <cell r="P259">
            <v>456</v>
          </cell>
          <cell r="Q259">
            <v>0</v>
          </cell>
          <cell r="R259">
            <v>0</v>
          </cell>
          <cell r="S259">
            <v>0</v>
          </cell>
          <cell r="T259">
            <v>23</v>
          </cell>
          <cell r="U259">
            <v>23</v>
          </cell>
          <cell r="V259">
            <v>23</v>
          </cell>
          <cell r="W259">
            <v>23</v>
          </cell>
          <cell r="X259">
            <v>23</v>
          </cell>
          <cell r="Y259">
            <v>23</v>
          </cell>
          <cell r="Z259">
            <v>23</v>
          </cell>
          <cell r="AA259">
            <v>23</v>
          </cell>
          <cell r="AB259">
            <v>23</v>
          </cell>
          <cell r="AC259">
            <v>207</v>
          </cell>
        </row>
        <row r="260">
          <cell r="A260">
            <v>6000</v>
          </cell>
          <cell r="B260" t="str">
            <v>avt échelon</v>
          </cell>
          <cell r="C260">
            <v>13567</v>
          </cell>
          <cell r="D260" t="str">
            <v>TAILLEUR</v>
          </cell>
          <cell r="E260" t="str">
            <v>Marie-Andree</v>
          </cell>
          <cell r="F260">
            <v>343000</v>
          </cell>
          <cell r="G260" t="str">
            <v>ADJOINT ADM PRINC 2EME CL</v>
          </cell>
          <cell r="H260">
            <v>11</v>
          </cell>
          <cell r="I260">
            <v>85.71</v>
          </cell>
          <cell r="J260" t="str">
            <v>C</v>
          </cell>
          <cell r="K260" t="str">
            <v>T Titulaire</v>
          </cell>
          <cell r="L260" t="str">
            <v>HC  DIR DEVELOP. RENOUVEL. URBAIN </v>
          </cell>
          <cell r="M260">
            <v>39845</v>
          </cell>
          <cell r="N260">
            <v>392</v>
          </cell>
          <cell r="O260" t="str">
            <v>AVANCEMENT D'ECHELON MINIMUM</v>
          </cell>
          <cell r="P260">
            <v>379</v>
          </cell>
          <cell r="Q260">
            <v>0</v>
          </cell>
          <cell r="R260">
            <v>11</v>
          </cell>
          <cell r="S260">
            <v>11</v>
          </cell>
          <cell r="T260">
            <v>11</v>
          </cell>
          <cell r="U260">
            <v>11</v>
          </cell>
          <cell r="V260">
            <v>11</v>
          </cell>
          <cell r="W260">
            <v>11</v>
          </cell>
          <cell r="X260">
            <v>11</v>
          </cell>
          <cell r="Y260">
            <v>11</v>
          </cell>
          <cell r="Z260">
            <v>11</v>
          </cell>
          <cell r="AA260">
            <v>11</v>
          </cell>
          <cell r="AB260">
            <v>11</v>
          </cell>
          <cell r="AC260">
            <v>121</v>
          </cell>
        </row>
        <row r="261">
          <cell r="A261">
            <v>6000</v>
          </cell>
          <cell r="B261" t="str">
            <v>avt grade</v>
          </cell>
          <cell r="C261">
            <v>13578</v>
          </cell>
          <cell r="D261" t="str">
            <v>GREGOIRE</v>
          </cell>
          <cell r="E261" t="str">
            <v>Dominique</v>
          </cell>
          <cell r="F261">
            <v>313082</v>
          </cell>
          <cell r="G261" t="str">
            <v>ADJ TECH PR 1CL PROPRETE URBAI</v>
          </cell>
          <cell r="H261">
            <v>6</v>
          </cell>
          <cell r="I261">
            <v>100</v>
          </cell>
          <cell r="J261" t="str">
            <v>C</v>
          </cell>
          <cell r="K261" t="str">
            <v>T Titulaire</v>
          </cell>
          <cell r="L261" t="str">
            <v>EL  POLE NANTES LOIRE</v>
          </cell>
          <cell r="M261">
            <v>39814</v>
          </cell>
          <cell r="N261">
            <v>394</v>
          </cell>
          <cell r="O261" t="str">
            <v>AVANCEMENT DE GRADE CAP 2009</v>
          </cell>
          <cell r="P261">
            <v>379</v>
          </cell>
          <cell r="Q261">
            <v>15</v>
          </cell>
          <cell r="R261">
            <v>15</v>
          </cell>
          <cell r="S261">
            <v>15</v>
          </cell>
          <cell r="T261">
            <v>15</v>
          </cell>
          <cell r="U261">
            <v>15</v>
          </cell>
          <cell r="V261">
            <v>15</v>
          </cell>
          <cell r="W261">
            <v>15</v>
          </cell>
          <cell r="X261">
            <v>15</v>
          </cell>
          <cell r="Y261">
            <v>15</v>
          </cell>
          <cell r="Z261">
            <v>15</v>
          </cell>
          <cell r="AA261">
            <v>15</v>
          </cell>
          <cell r="AB261">
            <v>15</v>
          </cell>
          <cell r="AC261">
            <v>180</v>
          </cell>
        </row>
        <row r="262">
          <cell r="A262">
            <v>6000</v>
          </cell>
          <cell r="B262" t="str">
            <v>avt échelon</v>
          </cell>
          <cell r="C262">
            <v>13592</v>
          </cell>
          <cell r="D262" t="str">
            <v>NIVET</v>
          </cell>
          <cell r="E262" t="str">
            <v>Regine</v>
          </cell>
          <cell r="F262">
            <v>343000</v>
          </cell>
          <cell r="G262" t="str">
            <v>ADJOINT ADM PRINC 2EME CL</v>
          </cell>
          <cell r="H262">
            <v>11</v>
          </cell>
          <cell r="I262">
            <v>85.71</v>
          </cell>
          <cell r="J262" t="str">
            <v>C</v>
          </cell>
          <cell r="K262" t="str">
            <v>T Titulaire</v>
          </cell>
          <cell r="L262" t="str">
            <v>EL  POLE NANTES LOIRE</v>
          </cell>
          <cell r="M262">
            <v>39814</v>
          </cell>
          <cell r="N262">
            <v>392</v>
          </cell>
          <cell r="O262" t="str">
            <v>AVANCEMENT D'ECHELON MINIMUM</v>
          </cell>
          <cell r="P262">
            <v>379</v>
          </cell>
          <cell r="Q262">
            <v>11</v>
          </cell>
          <cell r="R262">
            <v>11</v>
          </cell>
          <cell r="S262">
            <v>11</v>
          </cell>
          <cell r="T262">
            <v>11</v>
          </cell>
          <cell r="U262">
            <v>11</v>
          </cell>
          <cell r="V262">
            <v>11</v>
          </cell>
          <cell r="W262">
            <v>11</v>
          </cell>
          <cell r="X262">
            <v>11</v>
          </cell>
          <cell r="Y262">
            <v>11</v>
          </cell>
          <cell r="Z262">
            <v>11</v>
          </cell>
          <cell r="AA262">
            <v>11</v>
          </cell>
          <cell r="AB262">
            <v>11</v>
          </cell>
          <cell r="AC262">
            <v>132</v>
          </cell>
        </row>
        <row r="263">
          <cell r="A263">
            <v>6000</v>
          </cell>
          <cell r="B263" t="str">
            <v>avt échelon</v>
          </cell>
          <cell r="C263">
            <v>13694</v>
          </cell>
          <cell r="D263" t="str">
            <v>THEBAUD</v>
          </cell>
          <cell r="E263" t="str">
            <v>Jean Pierre</v>
          </cell>
          <cell r="F263">
            <v>371000</v>
          </cell>
          <cell r="G263" t="str">
            <v>ADJOINT TECHNIQUE 1ERE CL</v>
          </cell>
          <cell r="H263">
            <v>11</v>
          </cell>
          <cell r="I263">
            <v>100</v>
          </cell>
          <cell r="J263" t="str">
            <v>C</v>
          </cell>
          <cell r="K263" t="str">
            <v>T Titulaire</v>
          </cell>
          <cell r="L263" t="str">
            <v>EM  POLE NANTES CENS</v>
          </cell>
          <cell r="M263">
            <v>39814</v>
          </cell>
          <cell r="N263">
            <v>369</v>
          </cell>
          <cell r="O263" t="str">
            <v>AVANCEMENT D'ECHELON MINIMUM</v>
          </cell>
          <cell r="P263">
            <v>356</v>
          </cell>
          <cell r="Q263">
            <v>13</v>
          </cell>
          <cell r="R263">
            <v>13</v>
          </cell>
          <cell r="S263">
            <v>13</v>
          </cell>
          <cell r="T263">
            <v>13</v>
          </cell>
          <cell r="U263">
            <v>13</v>
          </cell>
          <cell r="V263">
            <v>13</v>
          </cell>
          <cell r="W263">
            <v>13</v>
          </cell>
          <cell r="X263">
            <v>13</v>
          </cell>
          <cell r="Y263">
            <v>13</v>
          </cell>
          <cell r="Z263">
            <v>13</v>
          </cell>
          <cell r="AA263">
            <v>13</v>
          </cell>
          <cell r="AB263">
            <v>13</v>
          </cell>
          <cell r="AC263">
            <v>156</v>
          </cell>
        </row>
        <row r="264">
          <cell r="A264">
            <v>6000</v>
          </cell>
          <cell r="B264" t="str">
            <v>avt grade</v>
          </cell>
          <cell r="C264">
            <v>13694</v>
          </cell>
          <cell r="D264" t="str">
            <v>THEBAUD</v>
          </cell>
          <cell r="E264" t="str">
            <v>Jean Pierre</v>
          </cell>
          <cell r="F264">
            <v>371000</v>
          </cell>
          <cell r="G264" t="str">
            <v>ADJOINT TECHNIQUE 1ERE CL</v>
          </cell>
          <cell r="H264">
            <v>10</v>
          </cell>
          <cell r="I264">
            <v>100</v>
          </cell>
          <cell r="J264" t="str">
            <v>C</v>
          </cell>
          <cell r="K264" t="str">
            <v>T Titulaire</v>
          </cell>
          <cell r="L264" t="str">
            <v>EM  POLE NANTES CENS</v>
          </cell>
          <cell r="M264">
            <v>39753</v>
          </cell>
          <cell r="N264">
            <v>356</v>
          </cell>
          <cell r="O264" t="str">
            <v>AVANCEMENT DE GRADE</v>
          </cell>
          <cell r="P264">
            <v>338</v>
          </cell>
          <cell r="Q264">
            <v>18</v>
          </cell>
          <cell r="R264">
            <v>18</v>
          </cell>
          <cell r="S264">
            <v>18</v>
          </cell>
          <cell r="T264">
            <v>18</v>
          </cell>
          <cell r="U264">
            <v>18</v>
          </cell>
          <cell r="V264">
            <v>18</v>
          </cell>
          <cell r="W264">
            <v>18</v>
          </cell>
          <cell r="X264">
            <v>18</v>
          </cell>
          <cell r="Y264">
            <v>18</v>
          </cell>
          <cell r="Z264">
            <v>18</v>
          </cell>
          <cell r="AA264">
            <v>18</v>
          </cell>
          <cell r="AB264">
            <v>18</v>
          </cell>
          <cell r="AC264">
            <v>216</v>
          </cell>
        </row>
        <row r="265">
          <cell r="A265">
            <v>6000</v>
          </cell>
          <cell r="B265" t="str">
            <v>avt échelon</v>
          </cell>
          <cell r="C265">
            <v>13703</v>
          </cell>
          <cell r="D265" t="str">
            <v>BABIN</v>
          </cell>
          <cell r="E265" t="str">
            <v>Vincent</v>
          </cell>
          <cell r="F265">
            <v>399000</v>
          </cell>
          <cell r="G265" t="str">
            <v>AGENT DE MAITRISE</v>
          </cell>
          <cell r="H265">
            <v>9</v>
          </cell>
          <cell r="I265">
            <v>100</v>
          </cell>
          <cell r="J265" t="str">
            <v>C</v>
          </cell>
          <cell r="K265" t="str">
            <v>T Titulaire</v>
          </cell>
          <cell r="L265" t="str">
            <v>EL  POLE NANTES LOIRE</v>
          </cell>
          <cell r="M265">
            <v>40118</v>
          </cell>
          <cell r="N265">
            <v>379</v>
          </cell>
          <cell r="O265" t="str">
            <v>AVANCEMENT D'ECHELON MINIMUM</v>
          </cell>
          <cell r="P265">
            <v>362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17</v>
          </cell>
          <cell r="AB265">
            <v>17</v>
          </cell>
          <cell r="AC265">
            <v>34</v>
          </cell>
        </row>
        <row r="266">
          <cell r="A266">
            <v>6007</v>
          </cell>
          <cell r="B266" t="str">
            <v>avt échelon</v>
          </cell>
          <cell r="C266">
            <v>13730</v>
          </cell>
          <cell r="D266" t="str">
            <v>MANSAR</v>
          </cell>
          <cell r="E266" t="str">
            <v>Amar</v>
          </cell>
          <cell r="F266">
            <v>344000</v>
          </cell>
          <cell r="G266" t="str">
            <v>ADJ TECHNIQUE PRINC 2EME CL</v>
          </cell>
          <cell r="H266">
            <v>9</v>
          </cell>
          <cell r="I266">
            <v>100</v>
          </cell>
          <cell r="J266" t="str">
            <v>C</v>
          </cell>
          <cell r="K266" t="str">
            <v>T Titulaire</v>
          </cell>
          <cell r="L266" t="str">
            <v>JF  DIRECTION DES DECHETS</v>
          </cell>
          <cell r="M266">
            <v>39814</v>
          </cell>
          <cell r="N266">
            <v>362</v>
          </cell>
          <cell r="O266" t="str">
            <v>AVANCEMENT D'ECHELON MINIMUM</v>
          </cell>
          <cell r="P266">
            <v>350</v>
          </cell>
          <cell r="Q266">
            <v>12</v>
          </cell>
          <cell r="R266">
            <v>12</v>
          </cell>
          <cell r="S266">
            <v>12</v>
          </cell>
          <cell r="T266">
            <v>12</v>
          </cell>
          <cell r="U266">
            <v>12</v>
          </cell>
          <cell r="V266">
            <v>12</v>
          </cell>
          <cell r="W266">
            <v>12</v>
          </cell>
          <cell r="X266">
            <v>12</v>
          </cell>
          <cell r="Y266">
            <v>12</v>
          </cell>
          <cell r="Z266">
            <v>12</v>
          </cell>
          <cell r="AA266">
            <v>12</v>
          </cell>
          <cell r="AB266">
            <v>12</v>
          </cell>
          <cell r="AC266">
            <v>144</v>
          </cell>
        </row>
        <row r="267">
          <cell r="A267">
            <v>6000</v>
          </cell>
          <cell r="B267" t="str">
            <v>avt grade</v>
          </cell>
          <cell r="C267">
            <v>13735</v>
          </cell>
          <cell r="D267" t="str">
            <v>FRANCOIS</v>
          </cell>
          <cell r="E267" t="str">
            <v>Lionel</v>
          </cell>
          <cell r="F267" t="str">
            <v>313082</v>
          </cell>
          <cell r="G267" t="str">
            <v>ADJ TECH PR 1CL PROPRETE URBAI</v>
          </cell>
          <cell r="H267">
            <v>6</v>
          </cell>
          <cell r="I267">
            <v>100</v>
          </cell>
          <cell r="J267" t="str">
            <v>C</v>
          </cell>
          <cell r="K267" t="str">
            <v>T Titulaire</v>
          </cell>
          <cell r="L267" t="str">
            <v>EN POLE NANTES OUEST</v>
          </cell>
          <cell r="M267">
            <v>39814</v>
          </cell>
          <cell r="N267">
            <v>394</v>
          </cell>
          <cell r="O267" t="str">
            <v>3 AVANCEMENT DE GRADE</v>
          </cell>
          <cell r="P267">
            <v>379</v>
          </cell>
          <cell r="Q267">
            <v>15</v>
          </cell>
          <cell r="R267">
            <v>15</v>
          </cell>
          <cell r="S267">
            <v>15</v>
          </cell>
          <cell r="T267">
            <v>15</v>
          </cell>
          <cell r="U267">
            <v>15</v>
          </cell>
          <cell r="V267">
            <v>15</v>
          </cell>
          <cell r="W267">
            <v>15</v>
          </cell>
          <cell r="X267">
            <v>15</v>
          </cell>
          <cell r="Y267">
            <v>15</v>
          </cell>
          <cell r="Z267">
            <v>15</v>
          </cell>
          <cell r="AA267">
            <v>15</v>
          </cell>
          <cell r="AB267">
            <v>15</v>
          </cell>
          <cell r="AC267">
            <v>180</v>
          </cell>
        </row>
        <row r="268">
          <cell r="A268">
            <v>6007</v>
          </cell>
          <cell r="B268" t="str">
            <v>avt échelon</v>
          </cell>
          <cell r="C268">
            <v>13757</v>
          </cell>
          <cell r="D268" t="str">
            <v>BUSUTTIL</v>
          </cell>
          <cell r="E268" t="str">
            <v>Eric</v>
          </cell>
          <cell r="F268">
            <v>399000</v>
          </cell>
          <cell r="G268" t="str">
            <v>AGENT DE MAITRISE</v>
          </cell>
          <cell r="H268">
            <v>10</v>
          </cell>
          <cell r="I268">
            <v>100</v>
          </cell>
          <cell r="J268" t="str">
            <v>C</v>
          </cell>
          <cell r="K268" t="str">
            <v>T Titulaire</v>
          </cell>
          <cell r="L268" t="str">
            <v>JF  DIRECTION DES DECHETS</v>
          </cell>
          <cell r="M268">
            <v>39814</v>
          </cell>
          <cell r="N268">
            <v>379</v>
          </cell>
          <cell r="O268" t="str">
            <v>AVANCEMENT D'ECHELON MINIMUM</v>
          </cell>
          <cell r="P268">
            <v>362</v>
          </cell>
          <cell r="Q268">
            <v>17</v>
          </cell>
          <cell r="R268">
            <v>17</v>
          </cell>
          <cell r="S268">
            <v>17</v>
          </cell>
          <cell r="T268">
            <v>17</v>
          </cell>
          <cell r="U268">
            <v>17</v>
          </cell>
          <cell r="V268">
            <v>17</v>
          </cell>
          <cell r="W268">
            <v>17</v>
          </cell>
          <cell r="X268">
            <v>17</v>
          </cell>
          <cell r="Y268">
            <v>17</v>
          </cell>
          <cell r="Z268">
            <v>17</v>
          </cell>
          <cell r="AA268">
            <v>17</v>
          </cell>
          <cell r="AB268">
            <v>17</v>
          </cell>
          <cell r="AC268">
            <v>204</v>
          </cell>
        </row>
        <row r="269">
          <cell r="A269">
            <v>6000</v>
          </cell>
          <cell r="B269" t="str">
            <v>avt échelon</v>
          </cell>
          <cell r="C269">
            <v>13923</v>
          </cell>
          <cell r="D269" t="str">
            <v>MANSANAREZ</v>
          </cell>
          <cell r="E269" t="str">
            <v>Catherine</v>
          </cell>
          <cell r="F269">
            <v>202000</v>
          </cell>
          <cell r="G269" t="str">
            <v>TECHNICIEN SUPERIEUR CHEF</v>
          </cell>
          <cell r="H269">
            <v>7</v>
          </cell>
          <cell r="I269">
            <v>85.71</v>
          </cell>
          <cell r="J269" t="str">
            <v>B</v>
          </cell>
          <cell r="K269" t="str">
            <v>T Titulaire</v>
          </cell>
          <cell r="L269" t="str">
            <v>BD  DELEGATION SYSTEMES INFORMATIO</v>
          </cell>
          <cell r="M269">
            <v>40057</v>
          </cell>
          <cell r="N269">
            <v>503</v>
          </cell>
          <cell r="O269" t="str">
            <v>AVANCEMENT D'ECHELON MINIMUM</v>
          </cell>
          <cell r="P269">
            <v>479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21</v>
          </cell>
          <cell r="Z269">
            <v>21</v>
          </cell>
          <cell r="AA269">
            <v>21</v>
          </cell>
          <cell r="AB269">
            <v>21</v>
          </cell>
          <cell r="AC269">
            <v>84</v>
          </cell>
        </row>
        <row r="270">
          <cell r="A270">
            <v>6000</v>
          </cell>
          <cell r="B270" t="str">
            <v>promotion interne</v>
          </cell>
          <cell r="C270">
            <v>13938</v>
          </cell>
          <cell r="D270" t="str">
            <v>LOREND</v>
          </cell>
          <cell r="E270" t="str">
            <v>Jean Pierre</v>
          </cell>
          <cell r="F270">
            <v>155000</v>
          </cell>
          <cell r="G270" t="str">
            <v>INGENIEUR</v>
          </cell>
          <cell r="H270">
            <v>8</v>
          </cell>
          <cell r="I270">
            <v>100</v>
          </cell>
          <cell r="J270" t="str">
            <v>A</v>
          </cell>
          <cell r="K270" t="str">
            <v>T Titulaire</v>
          </cell>
          <cell r="L270" t="str">
            <v>EN  POLE NANTES OUEST</v>
          </cell>
          <cell r="M270">
            <v>39995</v>
          </cell>
          <cell r="N270">
            <v>557</v>
          </cell>
          <cell r="O270" t="str">
            <v>NOMINAT. STAGIAIRE DS UN GRADE</v>
          </cell>
          <cell r="P270">
            <v>503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54</v>
          </cell>
          <cell r="X270">
            <v>54</v>
          </cell>
          <cell r="Y270">
            <v>54</v>
          </cell>
          <cell r="Z270">
            <v>54</v>
          </cell>
          <cell r="AA270">
            <v>54</v>
          </cell>
          <cell r="AB270">
            <v>54</v>
          </cell>
          <cell r="AC270">
            <v>324</v>
          </cell>
        </row>
        <row r="271">
          <cell r="A271">
            <v>6000</v>
          </cell>
          <cell r="B271" t="str">
            <v>avt grade</v>
          </cell>
          <cell r="C271">
            <v>13977</v>
          </cell>
          <cell r="D271" t="str">
            <v>BOUVRON</v>
          </cell>
          <cell r="E271" t="str">
            <v>Christian</v>
          </cell>
          <cell r="F271">
            <v>371000</v>
          </cell>
          <cell r="G271" t="str">
            <v>ADJOINT TECHNIQUE 1ERE CL</v>
          </cell>
          <cell r="H271">
            <v>7</v>
          </cell>
          <cell r="I271">
            <v>100</v>
          </cell>
          <cell r="J271" t="str">
            <v>C</v>
          </cell>
          <cell r="K271" t="str">
            <v>T Titulaire</v>
          </cell>
          <cell r="L271" t="str">
            <v>EK  POLE CHANTENAY CHEZINE</v>
          </cell>
          <cell r="M271">
            <v>39753</v>
          </cell>
          <cell r="N271">
            <v>325</v>
          </cell>
          <cell r="O271" t="str">
            <v>AVANCEMENT DE GRADE</v>
          </cell>
          <cell r="P271">
            <v>312</v>
          </cell>
          <cell r="Q271">
            <v>13</v>
          </cell>
          <cell r="R271">
            <v>13</v>
          </cell>
          <cell r="S271">
            <v>13</v>
          </cell>
          <cell r="T271">
            <v>13</v>
          </cell>
          <cell r="U271">
            <v>13</v>
          </cell>
          <cell r="V271">
            <v>13</v>
          </cell>
          <cell r="W271">
            <v>13</v>
          </cell>
          <cell r="X271">
            <v>13</v>
          </cell>
          <cell r="Y271">
            <v>13</v>
          </cell>
          <cell r="Z271">
            <v>13</v>
          </cell>
          <cell r="AA271">
            <v>13</v>
          </cell>
          <cell r="AB271">
            <v>13</v>
          </cell>
          <cell r="AC271">
            <v>156</v>
          </cell>
        </row>
        <row r="272">
          <cell r="A272">
            <v>6007</v>
          </cell>
          <cell r="B272" t="str">
            <v>avt échelon</v>
          </cell>
          <cell r="C272">
            <v>13998</v>
          </cell>
          <cell r="D272" t="str">
            <v>BODINEAU</v>
          </cell>
          <cell r="E272" t="str">
            <v>Patrick</v>
          </cell>
          <cell r="F272">
            <v>313097</v>
          </cell>
          <cell r="G272" t="str">
            <v>ADJ TECH PR 1CL CONDUCTEUR</v>
          </cell>
          <cell r="H272">
            <v>7</v>
          </cell>
          <cell r="I272">
            <v>100</v>
          </cell>
          <cell r="J272" t="str">
            <v>C</v>
          </cell>
          <cell r="K272" t="str">
            <v>T Titulaire</v>
          </cell>
          <cell r="L272" t="str">
            <v>JF  DIRECTION DES DECHETS</v>
          </cell>
          <cell r="M272">
            <v>39873</v>
          </cell>
          <cell r="N272">
            <v>416</v>
          </cell>
          <cell r="O272" t="str">
            <v>AVANCEMENT D'ECHELON MINIMUM</v>
          </cell>
          <cell r="P272">
            <v>394</v>
          </cell>
          <cell r="Q272">
            <v>0</v>
          </cell>
          <cell r="R272">
            <v>0</v>
          </cell>
          <cell r="S272">
            <v>22</v>
          </cell>
          <cell r="T272">
            <v>22</v>
          </cell>
          <cell r="U272">
            <v>22</v>
          </cell>
          <cell r="V272">
            <v>22</v>
          </cell>
          <cell r="W272">
            <v>22</v>
          </cell>
          <cell r="X272">
            <v>22</v>
          </cell>
          <cell r="Y272">
            <v>22</v>
          </cell>
          <cell r="Z272">
            <v>22</v>
          </cell>
          <cell r="AA272">
            <v>22</v>
          </cell>
          <cell r="AB272">
            <v>22</v>
          </cell>
          <cell r="AC272">
            <v>220</v>
          </cell>
        </row>
        <row r="273">
          <cell r="A273">
            <v>6001</v>
          </cell>
          <cell r="B273" t="str">
            <v>avt échelon</v>
          </cell>
          <cell r="C273">
            <v>14225</v>
          </cell>
          <cell r="D273" t="str">
            <v>GUINE</v>
          </cell>
          <cell r="E273" t="str">
            <v>Pascal</v>
          </cell>
          <cell r="F273">
            <v>313072</v>
          </cell>
          <cell r="G273" t="str">
            <v>ADJ TECH PR 1CL ELECTROMECANIC</v>
          </cell>
          <cell r="H273">
            <v>6</v>
          </cell>
          <cell r="I273">
            <v>100</v>
          </cell>
          <cell r="J273" t="str">
            <v>C</v>
          </cell>
          <cell r="K273" t="str">
            <v>T Titulaire</v>
          </cell>
          <cell r="L273" t="str">
            <v>JD  DIRECTION DE L EAU</v>
          </cell>
          <cell r="M273">
            <v>40026</v>
          </cell>
          <cell r="N273">
            <v>394</v>
          </cell>
          <cell r="O273" t="str">
            <v>AVANCEMENT D'ECHELON MINIMUM</v>
          </cell>
          <cell r="P273">
            <v>377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</v>
          </cell>
          <cell r="Y273">
            <v>17</v>
          </cell>
          <cell r="Z273">
            <v>17</v>
          </cell>
          <cell r="AA273">
            <v>17</v>
          </cell>
          <cell r="AB273">
            <v>17</v>
          </cell>
          <cell r="AC273">
            <v>85</v>
          </cell>
        </row>
        <row r="274">
          <cell r="A274">
            <v>6007</v>
          </cell>
          <cell r="B274" t="str">
            <v>avt échelon</v>
          </cell>
          <cell r="C274">
            <v>14260</v>
          </cell>
          <cell r="D274" t="str">
            <v>LEMERLE</v>
          </cell>
          <cell r="E274" t="str">
            <v>Pascal</v>
          </cell>
          <cell r="F274">
            <v>398000</v>
          </cell>
          <cell r="G274" t="str">
            <v>AGENT DE MAITRISE PRINCIPAL</v>
          </cell>
          <cell r="H274">
            <v>6</v>
          </cell>
          <cell r="I274">
            <v>100</v>
          </cell>
          <cell r="J274" t="str">
            <v>C</v>
          </cell>
          <cell r="K274" t="str">
            <v>T Titulaire</v>
          </cell>
          <cell r="L274" t="str">
            <v>JF  DIRECTION DES DECHETS</v>
          </cell>
          <cell r="M274">
            <v>40118</v>
          </cell>
          <cell r="N274">
            <v>417</v>
          </cell>
          <cell r="O274" t="str">
            <v>AVANCEMENT D'ECHELON MINIMUM</v>
          </cell>
          <cell r="P274">
            <v>406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11</v>
          </cell>
          <cell r="AB274">
            <v>11</v>
          </cell>
          <cell r="AC274">
            <v>22</v>
          </cell>
        </row>
        <row r="275">
          <cell r="A275">
            <v>6007</v>
          </cell>
          <cell r="B275" t="str">
            <v>avt échelon</v>
          </cell>
          <cell r="C275">
            <v>14374</v>
          </cell>
          <cell r="D275" t="str">
            <v>LE CADRE</v>
          </cell>
          <cell r="E275" t="str">
            <v>Gerard</v>
          </cell>
          <cell r="F275">
            <v>313097</v>
          </cell>
          <cell r="G275" t="str">
            <v>ADJ TECH PR 1CL CONDUCTEUR</v>
          </cell>
          <cell r="H275">
            <v>7</v>
          </cell>
          <cell r="I275">
            <v>100</v>
          </cell>
          <cell r="J275" t="str">
            <v>C</v>
          </cell>
          <cell r="K275" t="str">
            <v>T Titulaire</v>
          </cell>
          <cell r="L275" t="str">
            <v>JF  DIRECTION DES DECHETS</v>
          </cell>
          <cell r="M275">
            <v>40118</v>
          </cell>
          <cell r="N275">
            <v>416</v>
          </cell>
          <cell r="O275" t="str">
            <v>AVANCEMENT D'ECHELON MINIMUM</v>
          </cell>
          <cell r="P275">
            <v>394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22</v>
          </cell>
          <cell r="AB275">
            <v>22</v>
          </cell>
          <cell r="AC275">
            <v>44</v>
          </cell>
        </row>
        <row r="276">
          <cell r="A276">
            <v>6001</v>
          </cell>
          <cell r="B276" t="str">
            <v>avt échelon</v>
          </cell>
          <cell r="C276">
            <v>14411</v>
          </cell>
          <cell r="D276" t="str">
            <v>DUGAST</v>
          </cell>
          <cell r="E276" t="str">
            <v>Jacques</v>
          </cell>
          <cell r="F276">
            <v>313031</v>
          </cell>
          <cell r="G276" t="str">
            <v>ADJ TECH PR 1CL PLOMBIER</v>
          </cell>
          <cell r="H276">
            <v>6</v>
          </cell>
          <cell r="I276">
            <v>100</v>
          </cell>
          <cell r="J276" t="str">
            <v>C</v>
          </cell>
          <cell r="K276" t="str">
            <v>T Titulaire</v>
          </cell>
          <cell r="L276" t="str">
            <v>JD  DIRECTION DE L EAU</v>
          </cell>
          <cell r="M276">
            <v>39995</v>
          </cell>
          <cell r="N276">
            <v>394</v>
          </cell>
          <cell r="O276" t="str">
            <v>AVANCEMENT D'ECHELON MINIMUM</v>
          </cell>
          <cell r="P276">
            <v>377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17</v>
          </cell>
          <cell r="X276">
            <v>17</v>
          </cell>
          <cell r="Y276">
            <v>17</v>
          </cell>
          <cell r="Z276">
            <v>17</v>
          </cell>
          <cell r="AA276">
            <v>17</v>
          </cell>
          <cell r="AB276">
            <v>17</v>
          </cell>
          <cell r="AC276">
            <v>102</v>
          </cell>
        </row>
        <row r="277">
          <cell r="A277">
            <v>6000</v>
          </cell>
          <cell r="B277" t="str">
            <v>titularisation</v>
          </cell>
          <cell r="C277">
            <v>14611</v>
          </cell>
          <cell r="D277" t="str">
            <v>BARBAULT</v>
          </cell>
          <cell r="E277" t="str">
            <v>Virginie</v>
          </cell>
          <cell r="F277">
            <v>261000</v>
          </cell>
          <cell r="G277" t="str">
            <v>REDACTEUR</v>
          </cell>
          <cell r="H277">
            <v>10</v>
          </cell>
          <cell r="I277">
            <v>100</v>
          </cell>
          <cell r="J277" t="str">
            <v>B</v>
          </cell>
          <cell r="K277" t="str">
            <v>T Titulaire</v>
          </cell>
          <cell r="L277" t="str">
            <v>AB  DIRECTION DE LA COMMUNICATION</v>
          </cell>
          <cell r="M277">
            <v>39911</v>
          </cell>
          <cell r="N277">
            <v>395</v>
          </cell>
          <cell r="O277" t="str">
            <v>TITULARISATION DANS UN GRADE</v>
          </cell>
          <cell r="P277">
            <v>395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A278">
            <v>6001</v>
          </cell>
          <cell r="B278" t="str">
            <v>avt grade</v>
          </cell>
          <cell r="C278">
            <v>14664</v>
          </cell>
          <cell r="D278" t="str">
            <v>TAUPIN</v>
          </cell>
          <cell r="E278" t="str">
            <v>Tony</v>
          </cell>
          <cell r="F278">
            <v>371000</v>
          </cell>
          <cell r="G278" t="str">
            <v>ADJOINT TECHNIQUE 1ERE CL</v>
          </cell>
          <cell r="H278">
            <v>10</v>
          </cell>
          <cell r="I278">
            <v>92.41</v>
          </cell>
          <cell r="J278" t="str">
            <v>C</v>
          </cell>
          <cell r="K278" t="str">
            <v>T Titulaire</v>
          </cell>
          <cell r="L278" t="str">
            <v>JD  DIRECTION DE L EAU</v>
          </cell>
          <cell r="M278">
            <v>39753</v>
          </cell>
          <cell r="N278">
            <v>356</v>
          </cell>
          <cell r="O278" t="str">
            <v>AVANCEMENT DE GRADE</v>
          </cell>
          <cell r="P278">
            <v>338</v>
          </cell>
          <cell r="Q278">
            <v>17</v>
          </cell>
          <cell r="R278">
            <v>17</v>
          </cell>
          <cell r="S278">
            <v>17</v>
          </cell>
          <cell r="T278">
            <v>17</v>
          </cell>
          <cell r="U278">
            <v>17</v>
          </cell>
          <cell r="V278">
            <v>17</v>
          </cell>
          <cell r="W278">
            <v>17</v>
          </cell>
          <cell r="X278">
            <v>17</v>
          </cell>
          <cell r="Y278">
            <v>17</v>
          </cell>
          <cell r="Z278">
            <v>17</v>
          </cell>
          <cell r="AA278">
            <v>17</v>
          </cell>
          <cell r="AB278">
            <v>17</v>
          </cell>
          <cell r="AC278">
            <v>204</v>
          </cell>
        </row>
        <row r="279">
          <cell r="A279">
            <v>6000</v>
          </cell>
          <cell r="B279" t="str">
            <v>avt échelon</v>
          </cell>
          <cell r="C279">
            <v>14708</v>
          </cell>
          <cell r="D279" t="str">
            <v>NORMAND</v>
          </cell>
          <cell r="E279" t="str">
            <v>Jacques</v>
          </cell>
          <cell r="F279">
            <v>391000</v>
          </cell>
          <cell r="G279" t="str">
            <v>ADJOINT TECHNIQUE 2EME CL</v>
          </cell>
          <cell r="H279">
            <v>8</v>
          </cell>
          <cell r="I279">
            <v>100</v>
          </cell>
          <cell r="J279" t="str">
            <v>C</v>
          </cell>
          <cell r="K279" t="str">
            <v>T Titulaire</v>
          </cell>
          <cell r="L279" t="str">
            <v>EL  POLE NANTES LOIRE</v>
          </cell>
          <cell r="M279">
            <v>39874</v>
          </cell>
          <cell r="N279">
            <v>319</v>
          </cell>
          <cell r="O279" t="str">
            <v>AVANCEMENT D'ECHELON MINIMUM</v>
          </cell>
          <cell r="P279">
            <v>312</v>
          </cell>
          <cell r="Q279">
            <v>0</v>
          </cell>
          <cell r="R279">
            <v>0</v>
          </cell>
          <cell r="S279">
            <v>7</v>
          </cell>
          <cell r="T279">
            <v>7</v>
          </cell>
          <cell r="U279">
            <v>7</v>
          </cell>
          <cell r="V279">
            <v>7</v>
          </cell>
          <cell r="W279">
            <v>7</v>
          </cell>
          <cell r="X279">
            <v>7</v>
          </cell>
          <cell r="Y279">
            <v>7</v>
          </cell>
          <cell r="Z279">
            <v>7</v>
          </cell>
          <cell r="AA279">
            <v>7</v>
          </cell>
          <cell r="AB279">
            <v>7</v>
          </cell>
          <cell r="AC279">
            <v>70</v>
          </cell>
        </row>
        <row r="280">
          <cell r="A280">
            <v>6002</v>
          </cell>
          <cell r="B280" t="str">
            <v>avt échelon</v>
          </cell>
          <cell r="C280">
            <v>14866</v>
          </cell>
          <cell r="D280" t="str">
            <v>SEROT</v>
          </cell>
          <cell r="E280" t="str">
            <v>Yannick</v>
          </cell>
          <cell r="F280">
            <v>313076</v>
          </cell>
          <cell r="G280" t="str">
            <v>ADJ TECH PR 1CL ELECTROMEC ASS</v>
          </cell>
          <cell r="H280">
            <v>6</v>
          </cell>
          <cell r="I280">
            <v>100</v>
          </cell>
          <cell r="J280" t="str">
            <v>C</v>
          </cell>
          <cell r="K280" t="str">
            <v>T Titulaire</v>
          </cell>
          <cell r="L280" t="str">
            <v>JE  DIRECTION DE L ASSAINISSEMENT</v>
          </cell>
          <cell r="M280">
            <v>40118</v>
          </cell>
          <cell r="N280">
            <v>394</v>
          </cell>
          <cell r="O280" t="str">
            <v>AVANCEMENT D'ECHELON MINIMUM</v>
          </cell>
          <cell r="P280">
            <v>377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17</v>
          </cell>
          <cell r="AB280">
            <v>17</v>
          </cell>
          <cell r="AC280">
            <v>34</v>
          </cell>
        </row>
        <row r="281">
          <cell r="A281">
            <v>6001</v>
          </cell>
          <cell r="B281" t="str">
            <v>avt échelon</v>
          </cell>
          <cell r="C281">
            <v>14869</v>
          </cell>
          <cell r="D281" t="str">
            <v>CLARAZ</v>
          </cell>
          <cell r="E281" t="str">
            <v>Raymond</v>
          </cell>
          <cell r="F281">
            <v>313082</v>
          </cell>
          <cell r="G281" t="str">
            <v>ADJ TECH PR 1CL PROPRETE URBAI</v>
          </cell>
          <cell r="H281">
            <v>6</v>
          </cell>
          <cell r="I281">
            <v>100</v>
          </cell>
          <cell r="J281" t="str">
            <v>C</v>
          </cell>
          <cell r="K281" t="str">
            <v>T Titulaire</v>
          </cell>
          <cell r="L281" t="str">
            <v>EL  POLE NANTES LOIRE</v>
          </cell>
          <cell r="M281">
            <v>39451</v>
          </cell>
          <cell r="N281">
            <v>394</v>
          </cell>
          <cell r="O281" t="str">
            <v>AVANCEMENT D'ECHELON MINIMUM</v>
          </cell>
          <cell r="P281">
            <v>377</v>
          </cell>
          <cell r="Q281">
            <v>17</v>
          </cell>
          <cell r="R281">
            <v>17</v>
          </cell>
          <cell r="S281">
            <v>17</v>
          </cell>
          <cell r="T281">
            <v>17</v>
          </cell>
          <cell r="U281">
            <v>17</v>
          </cell>
          <cell r="V281">
            <v>17</v>
          </cell>
          <cell r="W281">
            <v>17</v>
          </cell>
          <cell r="X281">
            <v>17</v>
          </cell>
          <cell r="Y281">
            <v>17</v>
          </cell>
          <cell r="Z281">
            <v>17</v>
          </cell>
          <cell r="AA281">
            <v>17</v>
          </cell>
          <cell r="AB281">
            <v>17</v>
          </cell>
          <cell r="AC281">
            <v>204</v>
          </cell>
        </row>
        <row r="282">
          <cell r="A282">
            <v>6001</v>
          </cell>
          <cell r="B282" t="str">
            <v>avt échelon</v>
          </cell>
          <cell r="C282">
            <v>14882</v>
          </cell>
          <cell r="D282" t="str">
            <v>CHERGUI</v>
          </cell>
          <cell r="E282" t="str">
            <v>Ali</v>
          </cell>
          <cell r="F282">
            <v>371000</v>
          </cell>
          <cell r="G282" t="str">
            <v>ADJOINT TECHNIQUE 1ERE CL</v>
          </cell>
          <cell r="H282">
            <v>5</v>
          </cell>
          <cell r="I282">
            <v>100</v>
          </cell>
          <cell r="J282" t="str">
            <v>C</v>
          </cell>
          <cell r="K282" t="str">
            <v>T Titulaire</v>
          </cell>
          <cell r="L282" t="str">
            <v>JD  DIRECTION DE L EAU</v>
          </cell>
          <cell r="M282">
            <v>39934</v>
          </cell>
          <cell r="N282">
            <v>308</v>
          </cell>
          <cell r="O282" t="str">
            <v>AVANCEMENT D'ECHELON MINIMUM</v>
          </cell>
          <cell r="P282">
            <v>300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8</v>
          </cell>
          <cell r="V282">
            <v>8</v>
          </cell>
          <cell r="W282">
            <v>8</v>
          </cell>
          <cell r="X282">
            <v>8</v>
          </cell>
          <cell r="Y282">
            <v>8</v>
          </cell>
          <cell r="Z282">
            <v>8</v>
          </cell>
          <cell r="AA282">
            <v>8</v>
          </cell>
          <cell r="AB282">
            <v>8</v>
          </cell>
          <cell r="AC282">
            <v>64</v>
          </cell>
        </row>
        <row r="283">
          <cell r="A283">
            <v>6001</v>
          </cell>
          <cell r="B283" t="str">
            <v>avt grade</v>
          </cell>
          <cell r="C283">
            <v>14882</v>
          </cell>
          <cell r="D283" t="str">
            <v>CHERGUI</v>
          </cell>
          <cell r="E283" t="str">
            <v>Ali</v>
          </cell>
          <cell r="F283">
            <v>371000</v>
          </cell>
          <cell r="G283" t="str">
            <v>ADJOINT TECHNIQUE 1ERE CL</v>
          </cell>
          <cell r="H283">
            <v>4</v>
          </cell>
          <cell r="I283">
            <v>100</v>
          </cell>
          <cell r="J283" t="str">
            <v>C</v>
          </cell>
          <cell r="K283" t="str">
            <v>T Titulaire</v>
          </cell>
          <cell r="L283" t="str">
            <v>JD  DIRECTION DE L EAU</v>
          </cell>
          <cell r="M283">
            <v>39753</v>
          </cell>
          <cell r="N283">
            <v>300</v>
          </cell>
          <cell r="O283" t="str">
            <v>AVANCEMENT DE GRADE</v>
          </cell>
          <cell r="P283">
            <v>295</v>
          </cell>
          <cell r="Q283">
            <v>5</v>
          </cell>
          <cell r="R283">
            <v>5</v>
          </cell>
          <cell r="S283">
            <v>5</v>
          </cell>
          <cell r="T283">
            <v>5</v>
          </cell>
          <cell r="U283">
            <v>5</v>
          </cell>
          <cell r="V283">
            <v>5</v>
          </cell>
          <cell r="W283">
            <v>5</v>
          </cell>
          <cell r="X283">
            <v>5</v>
          </cell>
          <cell r="Y283">
            <v>5</v>
          </cell>
          <cell r="Z283">
            <v>5</v>
          </cell>
          <cell r="AA283">
            <v>5</v>
          </cell>
          <cell r="AB283">
            <v>5</v>
          </cell>
          <cell r="AC283">
            <v>60</v>
          </cell>
        </row>
        <row r="284">
          <cell r="A284">
            <v>6000</v>
          </cell>
          <cell r="B284" t="str">
            <v>avt grade</v>
          </cell>
          <cell r="C284">
            <v>14972</v>
          </cell>
          <cell r="D284" t="str">
            <v>ROBERT</v>
          </cell>
          <cell r="E284" t="str">
            <v>Loic</v>
          </cell>
          <cell r="F284">
            <v>313000</v>
          </cell>
          <cell r="G284" t="str">
            <v>ADJ TECHNIQUE PRINC 1ERE CL</v>
          </cell>
          <cell r="H284">
            <v>5</v>
          </cell>
          <cell r="I284">
            <v>100</v>
          </cell>
          <cell r="J284" t="str">
            <v>C</v>
          </cell>
          <cell r="K284" t="str">
            <v>T Titulaire</v>
          </cell>
          <cell r="L284" t="str">
            <v>EL  POLE NANTES LOIRE</v>
          </cell>
          <cell r="M284">
            <v>39814</v>
          </cell>
          <cell r="N284">
            <v>377</v>
          </cell>
          <cell r="O284" t="str">
            <v>AVANCEMENT DE GRADE CAP 2009</v>
          </cell>
          <cell r="P284">
            <v>362</v>
          </cell>
          <cell r="Q284">
            <v>15</v>
          </cell>
          <cell r="R284">
            <v>15</v>
          </cell>
          <cell r="S284">
            <v>15</v>
          </cell>
          <cell r="T284">
            <v>15</v>
          </cell>
          <cell r="U284">
            <v>15</v>
          </cell>
          <cell r="V284">
            <v>15</v>
          </cell>
          <cell r="W284">
            <v>15</v>
          </cell>
          <cell r="X284">
            <v>15</v>
          </cell>
          <cell r="Y284">
            <v>15</v>
          </cell>
          <cell r="Z284">
            <v>15</v>
          </cell>
          <cell r="AA284">
            <v>15</v>
          </cell>
          <cell r="AB284">
            <v>15</v>
          </cell>
          <cell r="AC284">
            <v>180</v>
          </cell>
        </row>
        <row r="285">
          <cell r="A285">
            <v>6000</v>
          </cell>
          <cell r="B285" t="str">
            <v>avt échelon</v>
          </cell>
          <cell r="C285">
            <v>15055</v>
          </cell>
          <cell r="D285" t="str">
            <v>DAVIAUD</v>
          </cell>
          <cell r="E285" t="str">
            <v>Philippe</v>
          </cell>
          <cell r="F285">
            <v>398000</v>
          </cell>
          <cell r="G285" t="str">
            <v>AGENT DE MAITRISE PRINCIPAL</v>
          </cell>
          <cell r="H285">
            <v>8</v>
          </cell>
          <cell r="I285">
            <v>100</v>
          </cell>
          <cell r="J285" t="str">
            <v>C</v>
          </cell>
          <cell r="K285" t="str">
            <v>T Titulaire</v>
          </cell>
          <cell r="L285" t="str">
            <v>EN  POLE NANTES OUEST</v>
          </cell>
          <cell r="M285">
            <v>40118</v>
          </cell>
          <cell r="N285">
            <v>453</v>
          </cell>
          <cell r="O285" t="str">
            <v>AVANCEMENT D'ECHELON MINIMUM</v>
          </cell>
          <cell r="P285">
            <v>430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23</v>
          </cell>
          <cell r="AB285">
            <v>23</v>
          </cell>
          <cell r="AC285">
            <v>46</v>
          </cell>
        </row>
        <row r="286">
          <cell r="A286">
            <v>6002</v>
          </cell>
          <cell r="B286" t="str">
            <v>avt échelon</v>
          </cell>
          <cell r="C286">
            <v>15105</v>
          </cell>
          <cell r="D286" t="str">
            <v>BOUTRIN</v>
          </cell>
          <cell r="E286" t="str">
            <v>Dieudonne</v>
          </cell>
          <cell r="F286">
            <v>344105</v>
          </cell>
          <cell r="G286" t="str">
            <v>ADJ TECH PR 2CL CH EGOUTIER</v>
          </cell>
          <cell r="H286">
            <v>11</v>
          </cell>
          <cell r="I286">
            <v>100</v>
          </cell>
          <cell r="J286" t="str">
            <v>C</v>
          </cell>
          <cell r="K286" t="str">
            <v>T Titulaire</v>
          </cell>
          <cell r="L286" t="str">
            <v>JE  DIRECTION DE L ASSAINISSEMENT</v>
          </cell>
          <cell r="M286">
            <v>40118</v>
          </cell>
          <cell r="N286">
            <v>392</v>
          </cell>
          <cell r="O286" t="str">
            <v>AVANCEMENT D'ECHELON MINIMUM</v>
          </cell>
          <cell r="P286">
            <v>379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13</v>
          </cell>
          <cell r="AB286">
            <v>13</v>
          </cell>
          <cell r="AC286">
            <v>26</v>
          </cell>
        </row>
        <row r="287">
          <cell r="A287">
            <v>6007</v>
          </cell>
          <cell r="B287" t="str">
            <v>avt échelon</v>
          </cell>
          <cell r="C287">
            <v>15129</v>
          </cell>
          <cell r="D287" t="str">
            <v>AZRI</v>
          </cell>
          <cell r="E287" t="str">
            <v>Salah</v>
          </cell>
          <cell r="F287">
            <v>344000</v>
          </cell>
          <cell r="G287" t="str">
            <v>ADJ TECHNIQUE PRINC 2EME CL</v>
          </cell>
          <cell r="H287">
            <v>8</v>
          </cell>
          <cell r="I287">
            <v>100</v>
          </cell>
          <cell r="J287" t="str">
            <v>C</v>
          </cell>
          <cell r="K287" t="str">
            <v>T Titulaire</v>
          </cell>
          <cell r="L287" t="str">
            <v>JF  DIRECTION DES DECHETS</v>
          </cell>
          <cell r="M287">
            <v>40118</v>
          </cell>
          <cell r="N287">
            <v>350</v>
          </cell>
          <cell r="O287" t="str">
            <v>AVANCEMENT D'ECHELON MINIMUM</v>
          </cell>
          <cell r="P287">
            <v>338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12</v>
          </cell>
          <cell r="AB287">
            <v>12</v>
          </cell>
          <cell r="AC287">
            <v>24</v>
          </cell>
        </row>
        <row r="288">
          <cell r="A288">
            <v>6007</v>
          </cell>
          <cell r="B288" t="str">
            <v>avt échelon</v>
          </cell>
          <cell r="C288">
            <v>15146</v>
          </cell>
          <cell r="D288" t="str">
            <v>GARNIER</v>
          </cell>
          <cell r="E288" t="str">
            <v>Philippe</v>
          </cell>
          <cell r="F288">
            <v>344000</v>
          </cell>
          <cell r="G288" t="str">
            <v>ADJ TECHNIQUE PRINC 2EME CL</v>
          </cell>
          <cell r="H288">
            <v>10</v>
          </cell>
          <cell r="I288">
            <v>100</v>
          </cell>
          <cell r="J288" t="str">
            <v>C</v>
          </cell>
          <cell r="K288" t="str">
            <v>T Titulaire</v>
          </cell>
          <cell r="L288" t="str">
            <v>JF  DIRECTION DES DECHETS</v>
          </cell>
          <cell r="M288">
            <v>40118</v>
          </cell>
          <cell r="N288">
            <v>379</v>
          </cell>
          <cell r="O288" t="str">
            <v>AVANCEMENT D'ECHELON MINIMUM</v>
          </cell>
          <cell r="P288">
            <v>362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17</v>
          </cell>
          <cell r="AB288">
            <v>17</v>
          </cell>
          <cell r="AC288">
            <v>34</v>
          </cell>
        </row>
        <row r="289">
          <cell r="A289">
            <v>6000</v>
          </cell>
          <cell r="B289" t="str">
            <v>avt échelon</v>
          </cell>
          <cell r="C289">
            <v>15212</v>
          </cell>
          <cell r="D289" t="str">
            <v>THOMAS</v>
          </cell>
          <cell r="E289" t="str">
            <v>Jacques</v>
          </cell>
          <cell r="F289">
            <v>153000</v>
          </cell>
          <cell r="G289" t="str">
            <v>INGENIEUR PRINCIPAL</v>
          </cell>
          <cell r="H289">
            <v>6</v>
          </cell>
          <cell r="I289">
            <v>85.71</v>
          </cell>
          <cell r="J289" t="str">
            <v>A</v>
          </cell>
          <cell r="K289" t="str">
            <v>T Titulaire</v>
          </cell>
          <cell r="L289" t="str">
            <v>BD  DELEGATION SYSTEMES INFORMATIO</v>
          </cell>
          <cell r="M289">
            <v>39904</v>
          </cell>
          <cell r="N289">
            <v>723</v>
          </cell>
          <cell r="O289" t="str">
            <v>AVANCEMENT D'ECHELON MINIMUM</v>
          </cell>
          <cell r="P289">
            <v>723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A290">
            <v>6000</v>
          </cell>
          <cell r="B290" t="str">
            <v>avt échelon</v>
          </cell>
          <cell r="C290">
            <v>15226</v>
          </cell>
          <cell r="D290" t="str">
            <v>GAUTHIER</v>
          </cell>
          <cell r="E290" t="str">
            <v>Jean-Louis</v>
          </cell>
          <cell r="F290">
            <v>257000</v>
          </cell>
          <cell r="G290" t="str">
            <v>CONTROLEUR PPAL DE TRAVAUX</v>
          </cell>
          <cell r="H290">
            <v>6</v>
          </cell>
          <cell r="I290">
            <v>100</v>
          </cell>
          <cell r="J290" t="str">
            <v>B</v>
          </cell>
          <cell r="K290" t="str">
            <v>T Titulaire</v>
          </cell>
          <cell r="L290" t="str">
            <v>EL  POLE NANTES LOIRE</v>
          </cell>
          <cell r="M290">
            <v>40087</v>
          </cell>
          <cell r="N290">
            <v>443</v>
          </cell>
          <cell r="O290" t="str">
            <v>AVANCEMENT D'ECHELON MINIMUM</v>
          </cell>
          <cell r="P290">
            <v>420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23</v>
          </cell>
          <cell r="AA290">
            <v>23</v>
          </cell>
          <cell r="AB290">
            <v>23</v>
          </cell>
          <cell r="AC290">
            <v>69</v>
          </cell>
        </row>
        <row r="291">
          <cell r="A291">
            <v>6000</v>
          </cell>
          <cell r="B291" t="str">
            <v>avt échelon</v>
          </cell>
          <cell r="C291">
            <v>15229</v>
          </cell>
          <cell r="D291" t="str">
            <v>PALLIER</v>
          </cell>
          <cell r="E291" t="str">
            <v>Luc</v>
          </cell>
          <cell r="F291">
            <v>202000</v>
          </cell>
          <cell r="G291" t="str">
            <v>TECHNICIEN SUPERIEUR CHEF</v>
          </cell>
          <cell r="H291">
            <v>5</v>
          </cell>
          <cell r="I291">
            <v>100</v>
          </cell>
          <cell r="J291" t="str">
            <v>B</v>
          </cell>
          <cell r="K291" t="str">
            <v>T Titulaire</v>
          </cell>
          <cell r="L291" t="str">
            <v>EL  POLE NANTES LOIRE</v>
          </cell>
          <cell r="M291">
            <v>39995</v>
          </cell>
          <cell r="N291">
            <v>456</v>
          </cell>
          <cell r="O291" t="str">
            <v>AVANCEMENT D'ECHELON MINIMUM</v>
          </cell>
          <cell r="P291">
            <v>435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21</v>
          </cell>
          <cell r="X291">
            <v>21</v>
          </cell>
          <cell r="Y291">
            <v>21</v>
          </cell>
          <cell r="Z291">
            <v>21</v>
          </cell>
          <cell r="AA291">
            <v>21</v>
          </cell>
          <cell r="AB291">
            <v>21</v>
          </cell>
          <cell r="AC291">
            <v>126</v>
          </cell>
        </row>
        <row r="292">
          <cell r="A292">
            <v>6002</v>
          </cell>
          <cell r="B292" t="str">
            <v>avt échelon</v>
          </cell>
          <cell r="C292">
            <v>15230</v>
          </cell>
          <cell r="D292" t="str">
            <v>DAGUIN</v>
          </cell>
          <cell r="E292" t="str">
            <v>Didier</v>
          </cell>
          <cell r="F292">
            <v>344000</v>
          </cell>
          <cell r="G292" t="str">
            <v>ADJ TECHNIQUE PRINC 2EME CL</v>
          </cell>
          <cell r="H292">
            <v>10</v>
          </cell>
          <cell r="I292">
            <v>100</v>
          </cell>
          <cell r="J292" t="str">
            <v>C</v>
          </cell>
          <cell r="K292" t="str">
            <v>T Titulaire</v>
          </cell>
          <cell r="L292" t="str">
            <v>JE  DIRECTION DE L ASSAINISSEMENT</v>
          </cell>
          <cell r="M292">
            <v>39904</v>
          </cell>
          <cell r="N292">
            <v>379</v>
          </cell>
          <cell r="O292" t="str">
            <v>AVANCEMENT D'ECHELON MINIMUM</v>
          </cell>
          <cell r="P292">
            <v>362</v>
          </cell>
          <cell r="Q292">
            <v>0</v>
          </cell>
          <cell r="R292">
            <v>0</v>
          </cell>
          <cell r="S292">
            <v>0</v>
          </cell>
          <cell r="T292">
            <v>17</v>
          </cell>
          <cell r="U292">
            <v>17</v>
          </cell>
          <cell r="V292">
            <v>17</v>
          </cell>
          <cell r="W292">
            <v>17</v>
          </cell>
          <cell r="X292">
            <v>17</v>
          </cell>
          <cell r="Y292">
            <v>17</v>
          </cell>
          <cell r="Z292">
            <v>17</v>
          </cell>
          <cell r="AA292">
            <v>17</v>
          </cell>
          <cell r="AB292">
            <v>17</v>
          </cell>
          <cell r="AC292">
            <v>153</v>
          </cell>
        </row>
        <row r="293">
          <cell r="A293">
            <v>6000</v>
          </cell>
          <cell r="B293" t="str">
            <v>avt échelon</v>
          </cell>
          <cell r="C293">
            <v>15253</v>
          </cell>
          <cell r="D293" t="str">
            <v>AUDRAIN</v>
          </cell>
          <cell r="E293" t="str">
            <v>Jean-Luc</v>
          </cell>
          <cell r="F293">
            <v>398000</v>
          </cell>
          <cell r="G293" t="str">
            <v>AGENT DE MAITRISE PRINCIPAL</v>
          </cell>
          <cell r="H293">
            <v>6</v>
          </cell>
          <cell r="I293">
            <v>100</v>
          </cell>
          <cell r="J293" t="str">
            <v>C</v>
          </cell>
          <cell r="K293" t="str">
            <v>T Titulaire</v>
          </cell>
          <cell r="L293" t="str">
            <v>CG  DIRECTION  SUPPORTS LOGISTIQUE</v>
          </cell>
          <cell r="M293">
            <v>40118</v>
          </cell>
          <cell r="N293">
            <v>417</v>
          </cell>
          <cell r="O293" t="str">
            <v>AVANCEMENT D'ECHELON MINIMUM</v>
          </cell>
          <cell r="P293">
            <v>406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11</v>
          </cell>
          <cell r="AB293">
            <v>11</v>
          </cell>
          <cell r="AC293">
            <v>22</v>
          </cell>
        </row>
        <row r="294">
          <cell r="A294">
            <v>6000</v>
          </cell>
          <cell r="B294" t="str">
            <v>avt échelon</v>
          </cell>
          <cell r="C294">
            <v>15360</v>
          </cell>
          <cell r="D294" t="str">
            <v>GOULOIS</v>
          </cell>
          <cell r="E294" t="str">
            <v>Catherine</v>
          </cell>
          <cell r="F294">
            <v>261000</v>
          </cell>
          <cell r="G294" t="str">
            <v>REDACTEUR</v>
          </cell>
          <cell r="H294">
            <v>11</v>
          </cell>
          <cell r="I294">
            <v>100</v>
          </cell>
          <cell r="J294" t="str">
            <v>B</v>
          </cell>
          <cell r="K294" t="str">
            <v>T Titulaire</v>
          </cell>
          <cell r="L294" t="str">
            <v>HA  DGDU, DIR. GENERALE ADJOINTE</v>
          </cell>
          <cell r="M294">
            <v>39923</v>
          </cell>
          <cell r="N294">
            <v>418</v>
          </cell>
          <cell r="O294" t="str">
            <v>AVANCEMENT D'ECHELON MINIMUM</v>
          </cell>
          <cell r="P294">
            <v>395</v>
          </cell>
          <cell r="Q294">
            <v>0</v>
          </cell>
          <cell r="R294">
            <v>0</v>
          </cell>
          <cell r="S294">
            <v>0</v>
          </cell>
          <cell r="T294">
            <v>8</v>
          </cell>
          <cell r="U294">
            <v>23</v>
          </cell>
          <cell r="V294">
            <v>23</v>
          </cell>
          <cell r="W294">
            <v>23</v>
          </cell>
          <cell r="X294">
            <v>23</v>
          </cell>
          <cell r="Y294">
            <v>23</v>
          </cell>
          <cell r="Z294">
            <v>23</v>
          </cell>
          <cell r="AA294">
            <v>23</v>
          </cell>
          <cell r="AB294">
            <v>23</v>
          </cell>
          <cell r="AC294">
            <v>192</v>
          </cell>
        </row>
        <row r="295">
          <cell r="A295">
            <v>6000</v>
          </cell>
          <cell r="B295" t="str">
            <v>titularisation</v>
          </cell>
          <cell r="C295">
            <v>15360</v>
          </cell>
          <cell r="D295" t="str">
            <v>GOULOIS</v>
          </cell>
          <cell r="E295" t="str">
            <v>Catherine</v>
          </cell>
          <cell r="F295">
            <v>261000</v>
          </cell>
          <cell r="G295" t="str">
            <v>REDACTEUR</v>
          </cell>
          <cell r="H295">
            <v>10</v>
          </cell>
          <cell r="I295">
            <v>100</v>
          </cell>
          <cell r="J295" t="str">
            <v>B</v>
          </cell>
          <cell r="K295" t="str">
            <v>T Titulaire</v>
          </cell>
          <cell r="L295" t="str">
            <v>HA  DGDU, DIR. GENERALE ADJOINTE</v>
          </cell>
          <cell r="M295">
            <v>39845</v>
          </cell>
          <cell r="N295">
            <v>395</v>
          </cell>
          <cell r="O295" t="str">
            <v>TITULARISATION DANS UN GRADE</v>
          </cell>
          <cell r="P295">
            <v>395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A296">
            <v>6000</v>
          </cell>
          <cell r="B296" t="str">
            <v>avt échelon</v>
          </cell>
          <cell r="C296">
            <v>15378</v>
          </cell>
          <cell r="D296" t="str">
            <v>BODINEAU</v>
          </cell>
          <cell r="E296" t="str">
            <v>Jean-Luc</v>
          </cell>
          <cell r="F296">
            <v>399000</v>
          </cell>
          <cell r="G296" t="str">
            <v>AGENT DE MAITRISE</v>
          </cell>
          <cell r="H296">
            <v>11</v>
          </cell>
          <cell r="I296">
            <v>92.41</v>
          </cell>
          <cell r="J296" t="str">
            <v>C</v>
          </cell>
          <cell r="K296" t="str">
            <v>T Titulaire</v>
          </cell>
          <cell r="L296" t="str">
            <v>BD  DELEGATION SYSTEMES INFORMATIO</v>
          </cell>
          <cell r="M296">
            <v>40148</v>
          </cell>
          <cell r="N296">
            <v>392</v>
          </cell>
          <cell r="O296" t="str">
            <v>AVANCEMENT D'ECHELON MINIMUM</v>
          </cell>
          <cell r="P296">
            <v>379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12</v>
          </cell>
          <cell r="AC296">
            <v>12</v>
          </cell>
        </row>
        <row r="297">
          <cell r="A297">
            <v>6000</v>
          </cell>
          <cell r="B297" t="str">
            <v>avt échelon</v>
          </cell>
          <cell r="C297">
            <v>15446</v>
          </cell>
          <cell r="D297" t="str">
            <v>DELAUNAY</v>
          </cell>
          <cell r="E297" t="str">
            <v>Emile</v>
          </cell>
          <cell r="F297">
            <v>344018</v>
          </cell>
          <cell r="G297" t="str">
            <v>ADJ TECH PR 2CL MACON</v>
          </cell>
          <cell r="H297">
            <v>11</v>
          </cell>
          <cell r="I297">
            <v>100</v>
          </cell>
          <cell r="J297" t="str">
            <v>C</v>
          </cell>
          <cell r="K297" t="str">
            <v>T Titulaire</v>
          </cell>
          <cell r="L297" t="str">
            <v>EK  POLE CHANTENAY CHEZINE</v>
          </cell>
          <cell r="M297">
            <v>39878</v>
          </cell>
          <cell r="N297">
            <v>392</v>
          </cell>
          <cell r="O297" t="str">
            <v>AVANCEMENT D'ECHELON MAXIMUM</v>
          </cell>
          <cell r="P297">
            <v>379</v>
          </cell>
          <cell r="Q297">
            <v>0</v>
          </cell>
          <cell r="R297">
            <v>0</v>
          </cell>
          <cell r="S297">
            <v>10</v>
          </cell>
          <cell r="T297">
            <v>13</v>
          </cell>
          <cell r="U297">
            <v>13</v>
          </cell>
          <cell r="V297">
            <v>13</v>
          </cell>
          <cell r="W297">
            <v>13</v>
          </cell>
          <cell r="X297">
            <v>13</v>
          </cell>
          <cell r="Y297">
            <v>13</v>
          </cell>
          <cell r="Z297">
            <v>13</v>
          </cell>
          <cell r="AA297">
            <v>13</v>
          </cell>
          <cell r="AB297">
            <v>13</v>
          </cell>
          <cell r="AC297">
            <v>127</v>
          </cell>
        </row>
        <row r="298">
          <cell r="A298">
            <v>6007</v>
          </cell>
          <cell r="B298" t="str">
            <v>avt échelon</v>
          </cell>
          <cell r="C298">
            <v>15464</v>
          </cell>
          <cell r="D298" t="str">
            <v>CHEMIN</v>
          </cell>
          <cell r="E298" t="str">
            <v>Franck</v>
          </cell>
          <cell r="F298">
            <v>344097</v>
          </cell>
          <cell r="G298" t="str">
            <v>ADJ TECH PR 2CL CONDUCTEUR</v>
          </cell>
          <cell r="H298">
            <v>10</v>
          </cell>
          <cell r="I298">
            <v>100</v>
          </cell>
          <cell r="J298" t="str">
            <v>C</v>
          </cell>
          <cell r="K298" t="str">
            <v>T Titulaire</v>
          </cell>
          <cell r="L298" t="str">
            <v>JF  DIRECTION DES DECHETS</v>
          </cell>
          <cell r="M298">
            <v>39814</v>
          </cell>
          <cell r="N298">
            <v>379</v>
          </cell>
          <cell r="O298" t="str">
            <v>AVANCEMENT D'ECHELON MINIMUM</v>
          </cell>
          <cell r="P298">
            <v>362</v>
          </cell>
          <cell r="Q298">
            <v>17</v>
          </cell>
          <cell r="R298">
            <v>17</v>
          </cell>
          <cell r="S298">
            <v>17</v>
          </cell>
          <cell r="T298">
            <v>17</v>
          </cell>
          <cell r="U298">
            <v>17</v>
          </cell>
          <cell r="V298">
            <v>17</v>
          </cell>
          <cell r="W298">
            <v>17</v>
          </cell>
          <cell r="X298">
            <v>17</v>
          </cell>
          <cell r="Y298">
            <v>17</v>
          </cell>
          <cell r="Z298">
            <v>17</v>
          </cell>
          <cell r="AA298">
            <v>17</v>
          </cell>
          <cell r="AB298">
            <v>17</v>
          </cell>
          <cell r="AC298">
            <v>204</v>
          </cell>
        </row>
        <row r="299">
          <cell r="A299">
            <v>6000</v>
          </cell>
          <cell r="B299" t="str">
            <v>avt échelon</v>
          </cell>
          <cell r="C299">
            <v>15495</v>
          </cell>
          <cell r="D299" t="str">
            <v>MAHEAS</v>
          </cell>
          <cell r="E299" t="str">
            <v>Franck</v>
          </cell>
          <cell r="F299">
            <v>202000</v>
          </cell>
          <cell r="G299" t="str">
            <v>TECHNICIEN SUPERIEUR CHEF</v>
          </cell>
          <cell r="H299">
            <v>6</v>
          </cell>
          <cell r="I299">
            <v>100</v>
          </cell>
          <cell r="J299" t="str">
            <v>B</v>
          </cell>
          <cell r="K299" t="str">
            <v>T Titulaire</v>
          </cell>
          <cell r="L299" t="str">
            <v>BD  DELEGATION SYSTEMES INFORMATIO</v>
          </cell>
          <cell r="M299">
            <v>39814</v>
          </cell>
          <cell r="N299">
            <v>479</v>
          </cell>
          <cell r="O299" t="str">
            <v>AVANCEMENT D'ECHELON MINIMUM</v>
          </cell>
          <cell r="P299">
            <v>456</v>
          </cell>
          <cell r="Q299">
            <v>23</v>
          </cell>
          <cell r="R299">
            <v>23</v>
          </cell>
          <cell r="S299">
            <v>23</v>
          </cell>
          <cell r="T299">
            <v>23</v>
          </cell>
          <cell r="U299">
            <v>23</v>
          </cell>
          <cell r="V299">
            <v>23</v>
          </cell>
          <cell r="W299">
            <v>23</v>
          </cell>
          <cell r="X299">
            <v>23</v>
          </cell>
          <cell r="Y299">
            <v>23</v>
          </cell>
          <cell r="Z299">
            <v>23</v>
          </cell>
          <cell r="AA299">
            <v>23</v>
          </cell>
          <cell r="AB299">
            <v>23</v>
          </cell>
          <cell r="AC299">
            <v>276</v>
          </cell>
        </row>
        <row r="300">
          <cell r="A300">
            <v>6001</v>
          </cell>
          <cell r="B300" t="str">
            <v>avt échelon</v>
          </cell>
          <cell r="C300">
            <v>15522</v>
          </cell>
          <cell r="D300" t="str">
            <v>MICHAUD</v>
          </cell>
          <cell r="E300" t="str">
            <v>Stephane</v>
          </cell>
          <cell r="F300">
            <v>391031</v>
          </cell>
          <cell r="G300" t="str">
            <v>ADJ TECH 2E CL PLOMBIER</v>
          </cell>
          <cell r="H300">
            <v>10</v>
          </cell>
          <cell r="I300">
            <v>100</v>
          </cell>
          <cell r="J300" t="str">
            <v>C</v>
          </cell>
          <cell r="K300" t="str">
            <v>T Titulaire</v>
          </cell>
          <cell r="L300" t="str">
            <v>JD  DIRECTION DE L EAU</v>
          </cell>
          <cell r="M300">
            <v>40026</v>
          </cell>
          <cell r="N300">
            <v>338</v>
          </cell>
          <cell r="O300" t="str">
            <v>AVANCEMENT D'ECHELON MINIMUM</v>
          </cell>
          <cell r="P300">
            <v>326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12</v>
          </cell>
          <cell r="Y300">
            <v>12</v>
          </cell>
          <cell r="Z300">
            <v>12</v>
          </cell>
          <cell r="AA300">
            <v>12</v>
          </cell>
          <cell r="AB300">
            <v>12</v>
          </cell>
          <cell r="AC300">
            <v>60</v>
          </cell>
        </row>
        <row r="301">
          <cell r="A301">
            <v>6001</v>
          </cell>
          <cell r="B301" t="str">
            <v>avt échelon</v>
          </cell>
          <cell r="C301">
            <v>15560</v>
          </cell>
          <cell r="D301" t="str">
            <v>DOITTEAU</v>
          </cell>
          <cell r="E301" t="str">
            <v>Gaetan</v>
          </cell>
          <cell r="F301">
            <v>202000</v>
          </cell>
          <cell r="G301" t="str">
            <v>TECHNICIEN SUPERIEUR CHEF</v>
          </cell>
          <cell r="H301">
            <v>7</v>
          </cell>
          <cell r="I301">
            <v>100</v>
          </cell>
          <cell r="J301" t="str">
            <v>B</v>
          </cell>
          <cell r="K301" t="str">
            <v>T Titulaire</v>
          </cell>
          <cell r="L301" t="str">
            <v>JD  DIRECTION DE L EAU</v>
          </cell>
          <cell r="M301">
            <v>40026</v>
          </cell>
          <cell r="N301">
            <v>503</v>
          </cell>
          <cell r="O301" t="str">
            <v>AVANCEMENT D'ECHELON MINIMUM</v>
          </cell>
          <cell r="P301">
            <v>479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24</v>
          </cell>
          <cell r="Y301">
            <v>24</v>
          </cell>
          <cell r="Z301">
            <v>24</v>
          </cell>
          <cell r="AA301">
            <v>24</v>
          </cell>
          <cell r="AB301">
            <v>24</v>
          </cell>
          <cell r="AC301">
            <v>120</v>
          </cell>
        </row>
        <row r="302">
          <cell r="A302">
            <v>6000</v>
          </cell>
          <cell r="B302" t="str">
            <v>avt grade</v>
          </cell>
          <cell r="C302">
            <v>16159</v>
          </cell>
          <cell r="D302" t="str">
            <v>CARCOUET</v>
          </cell>
          <cell r="E302" t="str">
            <v>Pascal</v>
          </cell>
          <cell r="F302">
            <v>398000</v>
          </cell>
          <cell r="G302" t="str">
            <v>AGENT DE MAITRISE PRINCIPAL</v>
          </cell>
          <cell r="H302">
            <v>4</v>
          </cell>
          <cell r="I302">
            <v>100</v>
          </cell>
          <cell r="J302" t="str">
            <v>C</v>
          </cell>
          <cell r="K302" t="str">
            <v>T Titulaire</v>
          </cell>
          <cell r="L302" t="str">
            <v>EH  POLE ERDRE ET CENS</v>
          </cell>
          <cell r="M302">
            <v>39814</v>
          </cell>
          <cell r="N302">
            <v>375</v>
          </cell>
          <cell r="O302" t="str">
            <v>AVANCEMENT DE GRADE CAP 2009</v>
          </cell>
          <cell r="P302">
            <v>362</v>
          </cell>
          <cell r="Q302">
            <v>13</v>
          </cell>
          <cell r="R302">
            <v>13</v>
          </cell>
          <cell r="S302">
            <v>13</v>
          </cell>
          <cell r="T302">
            <v>13</v>
          </cell>
          <cell r="U302">
            <v>13</v>
          </cell>
          <cell r="V302">
            <v>13</v>
          </cell>
          <cell r="W302">
            <v>13</v>
          </cell>
          <cell r="X302">
            <v>13</v>
          </cell>
          <cell r="Y302">
            <v>13</v>
          </cell>
          <cell r="Z302">
            <v>13</v>
          </cell>
          <cell r="AA302">
            <v>13</v>
          </cell>
          <cell r="AB302">
            <v>13</v>
          </cell>
          <cell r="AC302">
            <v>156</v>
          </cell>
        </row>
        <row r="303">
          <cell r="A303">
            <v>6000</v>
          </cell>
          <cell r="B303" t="str">
            <v>avt échelon</v>
          </cell>
          <cell r="C303">
            <v>16164</v>
          </cell>
          <cell r="D303" t="str">
            <v>BROHAN</v>
          </cell>
          <cell r="E303" t="str">
            <v>Sylvain</v>
          </cell>
          <cell r="F303">
            <v>313025</v>
          </cell>
          <cell r="G303" t="str">
            <v>ADJ TECH PR 1CL PAVEUR</v>
          </cell>
          <cell r="H303">
            <v>6</v>
          </cell>
          <cell r="I303">
            <v>100</v>
          </cell>
          <cell r="J303" t="str">
            <v>C</v>
          </cell>
          <cell r="K303" t="str">
            <v>T Titulaire</v>
          </cell>
          <cell r="L303" t="str">
            <v>EL  POLE NANTES LOIRE</v>
          </cell>
          <cell r="M303">
            <v>39965</v>
          </cell>
          <cell r="N303">
            <v>394</v>
          </cell>
          <cell r="O303" t="str">
            <v>AVANCEMENT D'ECHELON MINIMUM</v>
          </cell>
          <cell r="P303">
            <v>377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17</v>
          </cell>
          <cell r="W303">
            <v>17</v>
          </cell>
          <cell r="X303">
            <v>17</v>
          </cell>
          <cell r="Y303">
            <v>17</v>
          </cell>
          <cell r="Z303">
            <v>17</v>
          </cell>
          <cell r="AA303">
            <v>17</v>
          </cell>
          <cell r="AB303">
            <v>17</v>
          </cell>
          <cell r="AC303">
            <v>119</v>
          </cell>
        </row>
        <row r="304">
          <cell r="A304">
            <v>6000</v>
          </cell>
          <cell r="B304" t="str">
            <v>avt grade</v>
          </cell>
          <cell r="C304">
            <v>16164</v>
          </cell>
          <cell r="D304" t="str">
            <v>BROHAN</v>
          </cell>
          <cell r="E304" t="str">
            <v>Sylvain</v>
          </cell>
          <cell r="F304">
            <v>313025</v>
          </cell>
          <cell r="G304" t="str">
            <v>ADJ TECH PR 1CL PAVEUR</v>
          </cell>
          <cell r="H304">
            <v>6</v>
          </cell>
          <cell r="I304">
            <v>100</v>
          </cell>
          <cell r="J304" t="str">
            <v>C</v>
          </cell>
          <cell r="K304" t="str">
            <v>T Titulaire</v>
          </cell>
          <cell r="L304" t="str">
            <v>EL  POLE NANTES LOIRE</v>
          </cell>
          <cell r="M304">
            <v>39814</v>
          </cell>
          <cell r="N304">
            <v>377</v>
          </cell>
          <cell r="O304" t="str">
            <v>AVANCEMENT DE GRADE CAP 2009</v>
          </cell>
          <cell r="P304">
            <v>362</v>
          </cell>
          <cell r="Q304">
            <v>15</v>
          </cell>
          <cell r="R304">
            <v>15</v>
          </cell>
          <cell r="S304">
            <v>15</v>
          </cell>
          <cell r="T304">
            <v>15</v>
          </cell>
          <cell r="U304">
            <v>15</v>
          </cell>
          <cell r="V304">
            <v>15</v>
          </cell>
          <cell r="W304">
            <v>15</v>
          </cell>
          <cell r="X304">
            <v>15</v>
          </cell>
          <cell r="Y304">
            <v>15</v>
          </cell>
          <cell r="Z304">
            <v>15</v>
          </cell>
          <cell r="AA304">
            <v>15</v>
          </cell>
          <cell r="AB304">
            <v>15</v>
          </cell>
          <cell r="AC304">
            <v>180</v>
          </cell>
        </row>
        <row r="305">
          <cell r="A305">
            <v>6000</v>
          </cell>
          <cell r="B305" t="str">
            <v>avt échelon</v>
          </cell>
          <cell r="C305">
            <v>16181</v>
          </cell>
          <cell r="D305" t="str">
            <v>COQUET</v>
          </cell>
          <cell r="E305" t="str">
            <v>Philippe</v>
          </cell>
          <cell r="F305">
            <v>313025</v>
          </cell>
          <cell r="G305" t="str">
            <v>ADJ TECH PR 1CL PAVEUR</v>
          </cell>
          <cell r="H305">
            <v>6</v>
          </cell>
          <cell r="I305">
            <v>100</v>
          </cell>
          <cell r="J305" t="str">
            <v>C</v>
          </cell>
          <cell r="K305" t="str">
            <v>T Titulaire</v>
          </cell>
          <cell r="L305" t="str">
            <v>ED  POLE LOIRE ET SEVRE</v>
          </cell>
          <cell r="M305">
            <v>39630</v>
          </cell>
          <cell r="N305">
            <v>394</v>
          </cell>
          <cell r="O305" t="str">
            <v>AVANCEMENT D'ECHELON MINIMUM</v>
          </cell>
          <cell r="P305">
            <v>377</v>
          </cell>
          <cell r="Q305">
            <v>17</v>
          </cell>
          <cell r="R305">
            <v>17</v>
          </cell>
          <cell r="S305">
            <v>17</v>
          </cell>
          <cell r="T305">
            <v>17</v>
          </cell>
          <cell r="U305">
            <v>17</v>
          </cell>
          <cell r="V305">
            <v>17</v>
          </cell>
          <cell r="W305">
            <v>17</v>
          </cell>
          <cell r="X305">
            <v>17</v>
          </cell>
          <cell r="Y305">
            <v>17</v>
          </cell>
          <cell r="Z305">
            <v>17</v>
          </cell>
          <cell r="AA305">
            <v>17</v>
          </cell>
          <cell r="AB305">
            <v>17</v>
          </cell>
          <cell r="AC305">
            <v>204</v>
          </cell>
        </row>
        <row r="306">
          <cell r="A306">
            <v>6002</v>
          </cell>
          <cell r="B306" t="str">
            <v>avt échelon</v>
          </cell>
          <cell r="C306">
            <v>16212</v>
          </cell>
          <cell r="D306" t="str">
            <v>DELALANDE</v>
          </cell>
          <cell r="E306" t="str">
            <v>Yannick</v>
          </cell>
          <cell r="F306">
            <v>344000</v>
          </cell>
          <cell r="G306" t="str">
            <v>ADJ TECHNIQUE PRINC 2EME CL</v>
          </cell>
          <cell r="H306">
            <v>11</v>
          </cell>
          <cell r="I306">
            <v>100</v>
          </cell>
          <cell r="J306" t="str">
            <v>C</v>
          </cell>
          <cell r="K306" t="str">
            <v>T Titulaire</v>
          </cell>
          <cell r="L306" t="str">
            <v>JE  DIRECTION DE L ASSAINISSEMENT</v>
          </cell>
          <cell r="M306">
            <v>39995</v>
          </cell>
          <cell r="N306">
            <v>392</v>
          </cell>
          <cell r="O306" t="str">
            <v>AVANCEMENT D'ECHELON MINIMUM</v>
          </cell>
          <cell r="P306">
            <v>379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13</v>
          </cell>
          <cell r="X306">
            <v>13</v>
          </cell>
          <cell r="Y306">
            <v>13</v>
          </cell>
          <cell r="Z306">
            <v>13</v>
          </cell>
          <cell r="AA306">
            <v>13</v>
          </cell>
          <cell r="AB306">
            <v>13</v>
          </cell>
          <cell r="AC306">
            <v>78</v>
          </cell>
        </row>
        <row r="307">
          <cell r="A307">
            <v>6002</v>
          </cell>
          <cell r="B307" t="str">
            <v>avt échelon</v>
          </cell>
          <cell r="C307">
            <v>16233</v>
          </cell>
          <cell r="D307" t="str">
            <v>MARTIN</v>
          </cell>
          <cell r="E307" t="str">
            <v>Jean Pierre</v>
          </cell>
          <cell r="F307">
            <v>313001</v>
          </cell>
          <cell r="G307" t="str">
            <v>ADJ TECH PR 1CL CH EGOUTIER</v>
          </cell>
          <cell r="H307">
            <v>6</v>
          </cell>
          <cell r="I307">
            <v>100</v>
          </cell>
          <cell r="J307" t="str">
            <v>C</v>
          </cell>
          <cell r="K307" t="str">
            <v>T Titulaire</v>
          </cell>
          <cell r="L307" t="str">
            <v>JE  DIRECTION DE L ASSAINISSEMENT</v>
          </cell>
          <cell r="M307">
            <v>40026</v>
          </cell>
          <cell r="N307">
            <v>394</v>
          </cell>
          <cell r="O307" t="str">
            <v>AVANCEMENT D'ECHELON MINIMUM</v>
          </cell>
          <cell r="P307">
            <v>377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17</v>
          </cell>
          <cell r="Y307">
            <v>17</v>
          </cell>
          <cell r="Z307">
            <v>17</v>
          </cell>
          <cell r="AA307">
            <v>17</v>
          </cell>
          <cell r="AB307">
            <v>17</v>
          </cell>
          <cell r="AC307">
            <v>85</v>
          </cell>
        </row>
        <row r="308">
          <cell r="A308">
            <v>6002</v>
          </cell>
          <cell r="B308" t="str">
            <v>avt grade</v>
          </cell>
          <cell r="C308">
            <v>16233</v>
          </cell>
          <cell r="D308" t="str">
            <v>MARTIN</v>
          </cell>
          <cell r="E308" t="str">
            <v>Jean Pierre</v>
          </cell>
          <cell r="F308">
            <v>313001</v>
          </cell>
          <cell r="G308" t="str">
            <v>ADJ TECH PR 1CL CH EGOUTIER</v>
          </cell>
          <cell r="H308">
            <v>5</v>
          </cell>
          <cell r="I308">
            <v>100</v>
          </cell>
          <cell r="J308" t="str">
            <v>C</v>
          </cell>
          <cell r="K308" t="str">
            <v>T Titulaire</v>
          </cell>
          <cell r="L308" t="str">
            <v>JE  DIRECTION DE L ASSAINISSEMENT</v>
          </cell>
          <cell r="M308">
            <v>39814</v>
          </cell>
          <cell r="N308">
            <v>377</v>
          </cell>
          <cell r="O308" t="str">
            <v>AVANCEMENT DE GRADE CAP 2009</v>
          </cell>
          <cell r="P308">
            <v>362</v>
          </cell>
          <cell r="Q308">
            <v>15</v>
          </cell>
          <cell r="R308">
            <v>15</v>
          </cell>
          <cell r="S308">
            <v>15</v>
          </cell>
          <cell r="T308">
            <v>15</v>
          </cell>
          <cell r="U308">
            <v>15</v>
          </cell>
          <cell r="V308">
            <v>15</v>
          </cell>
          <cell r="W308">
            <v>15</v>
          </cell>
          <cell r="X308">
            <v>15</v>
          </cell>
          <cell r="Y308">
            <v>15</v>
          </cell>
          <cell r="Z308">
            <v>15</v>
          </cell>
          <cell r="AA308">
            <v>15</v>
          </cell>
          <cell r="AB308">
            <v>15</v>
          </cell>
          <cell r="AC308">
            <v>180</v>
          </cell>
        </row>
        <row r="309">
          <cell r="A309">
            <v>6000</v>
          </cell>
          <cell r="B309" t="str">
            <v>avt échelon</v>
          </cell>
          <cell r="C309">
            <v>16254</v>
          </cell>
          <cell r="D309" t="str">
            <v>DROUET</v>
          </cell>
          <cell r="E309" t="str">
            <v>Daniel</v>
          </cell>
          <cell r="F309">
            <v>313000</v>
          </cell>
          <cell r="G309" t="str">
            <v>ADJ TECHNIQUE PRINC 1ERE CL</v>
          </cell>
          <cell r="H309">
            <v>6</v>
          </cell>
          <cell r="I309">
            <v>100</v>
          </cell>
          <cell r="J309" t="str">
            <v>C</v>
          </cell>
          <cell r="K309" t="str">
            <v>T Titulaire</v>
          </cell>
          <cell r="L309" t="str">
            <v>EG  POLE ERDRE FLEURIAYE</v>
          </cell>
          <cell r="M309">
            <v>40057</v>
          </cell>
          <cell r="N309">
            <v>394</v>
          </cell>
          <cell r="O309" t="str">
            <v>AVANCEMENT D'ECHELON MINIMUM</v>
          </cell>
          <cell r="P309">
            <v>377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17</v>
          </cell>
          <cell r="Z309">
            <v>17</v>
          </cell>
          <cell r="AA309">
            <v>17</v>
          </cell>
          <cell r="AB309">
            <v>17</v>
          </cell>
          <cell r="AC309">
            <v>68</v>
          </cell>
        </row>
        <row r="310">
          <cell r="A310">
            <v>6001</v>
          </cell>
          <cell r="B310" t="str">
            <v>avt échelon</v>
          </cell>
          <cell r="C310">
            <v>16262</v>
          </cell>
          <cell r="D310" t="str">
            <v>COLINEAU</v>
          </cell>
          <cell r="E310" t="str">
            <v>Marie-Therese</v>
          </cell>
          <cell r="F310">
            <v>312000</v>
          </cell>
          <cell r="G310" t="str">
            <v>ADJOINT ADM PRINC 1ERE CL</v>
          </cell>
          <cell r="H310">
            <v>6</v>
          </cell>
          <cell r="I310">
            <v>100</v>
          </cell>
          <cell r="J310" t="str">
            <v>C</v>
          </cell>
          <cell r="K310" t="str">
            <v>T Titulaire</v>
          </cell>
          <cell r="L310" t="str">
            <v>JD  DIRECTION DE L EAU</v>
          </cell>
          <cell r="M310">
            <v>40118</v>
          </cell>
          <cell r="N310">
            <v>416</v>
          </cell>
          <cell r="O310" t="str">
            <v>AVANCEMENT D'ECHELON MINIMUM</v>
          </cell>
          <cell r="P310">
            <v>394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22</v>
          </cell>
          <cell r="AB310">
            <v>22</v>
          </cell>
          <cell r="AC310">
            <v>44</v>
          </cell>
        </row>
        <row r="311">
          <cell r="A311">
            <v>6000</v>
          </cell>
          <cell r="B311" t="str">
            <v>avt échelon</v>
          </cell>
          <cell r="C311">
            <v>16308</v>
          </cell>
          <cell r="D311" t="str">
            <v>LOYER</v>
          </cell>
          <cell r="E311" t="str">
            <v>Hugues</v>
          </cell>
          <cell r="F311">
            <v>344000</v>
          </cell>
          <cell r="G311" t="str">
            <v>ADJ TECHNIQUE PRINC 2EME CL</v>
          </cell>
          <cell r="H311">
            <v>10</v>
          </cell>
          <cell r="I311">
            <v>100</v>
          </cell>
          <cell r="J311" t="str">
            <v>C</v>
          </cell>
          <cell r="K311" t="str">
            <v>T Titulaire</v>
          </cell>
          <cell r="L311" t="str">
            <v>EL  POLE NANTES LOIRE</v>
          </cell>
          <cell r="M311">
            <v>40026</v>
          </cell>
          <cell r="N311">
            <v>379</v>
          </cell>
          <cell r="O311" t="str">
            <v>AVANCEMENT D'ECHELON MINIMUM</v>
          </cell>
          <cell r="P311">
            <v>362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17</v>
          </cell>
          <cell r="Y311">
            <v>17</v>
          </cell>
          <cell r="Z311">
            <v>17</v>
          </cell>
          <cell r="AA311">
            <v>17</v>
          </cell>
          <cell r="AB311">
            <v>17</v>
          </cell>
          <cell r="AC311">
            <v>85</v>
          </cell>
        </row>
        <row r="312">
          <cell r="A312">
            <v>6000</v>
          </cell>
          <cell r="B312" t="str">
            <v>avt échelon</v>
          </cell>
          <cell r="C312">
            <v>16330</v>
          </cell>
          <cell r="D312" t="str">
            <v>JAUMOUILLE</v>
          </cell>
          <cell r="E312" t="str">
            <v>Yannick</v>
          </cell>
          <cell r="F312">
            <v>313025</v>
          </cell>
          <cell r="G312" t="str">
            <v>ADJ TECH PR 1CL PAVEUR</v>
          </cell>
          <cell r="H312">
            <v>6</v>
          </cell>
          <cell r="I312">
            <v>100</v>
          </cell>
          <cell r="J312" t="str">
            <v>C</v>
          </cell>
          <cell r="K312" t="str">
            <v>T Titulaire</v>
          </cell>
          <cell r="L312" t="str">
            <v>EL  POLE NANTES LOIRE</v>
          </cell>
          <cell r="M312">
            <v>39965</v>
          </cell>
          <cell r="N312">
            <v>394</v>
          </cell>
          <cell r="O312" t="str">
            <v>AVANCEMENT D'ECHELON MINIMUM</v>
          </cell>
          <cell r="P312">
            <v>377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17</v>
          </cell>
          <cell r="W312">
            <v>17</v>
          </cell>
          <cell r="X312">
            <v>17</v>
          </cell>
          <cell r="Y312">
            <v>17</v>
          </cell>
          <cell r="Z312">
            <v>17</v>
          </cell>
          <cell r="AA312">
            <v>17</v>
          </cell>
          <cell r="AB312">
            <v>17</v>
          </cell>
          <cell r="AC312">
            <v>119</v>
          </cell>
        </row>
        <row r="313">
          <cell r="A313">
            <v>6000</v>
          </cell>
          <cell r="B313" t="str">
            <v>avt échelon</v>
          </cell>
          <cell r="C313">
            <v>16343</v>
          </cell>
          <cell r="D313" t="str">
            <v>ALTISSIMO</v>
          </cell>
          <cell r="E313" t="str">
            <v>Olivier</v>
          </cell>
          <cell r="F313">
            <v>313025</v>
          </cell>
          <cell r="G313" t="str">
            <v>ADJ TECH PR 1CL PAVEUR</v>
          </cell>
          <cell r="H313">
            <v>6</v>
          </cell>
          <cell r="I313">
            <v>100</v>
          </cell>
          <cell r="J313" t="str">
            <v>C</v>
          </cell>
          <cell r="K313" t="str">
            <v>T Titulaire</v>
          </cell>
          <cell r="L313" t="str">
            <v>EG  POLE ERDRE FLEURIAYE</v>
          </cell>
          <cell r="M313">
            <v>39814</v>
          </cell>
          <cell r="N313">
            <v>394</v>
          </cell>
          <cell r="O313" t="str">
            <v>AVANCEMENT D'ECHELON MINIMUM</v>
          </cell>
          <cell r="P313">
            <v>377</v>
          </cell>
          <cell r="Q313">
            <v>17</v>
          </cell>
          <cell r="R313">
            <v>17</v>
          </cell>
          <cell r="S313">
            <v>17</v>
          </cell>
          <cell r="T313">
            <v>17</v>
          </cell>
          <cell r="U313">
            <v>17</v>
          </cell>
          <cell r="V313">
            <v>17</v>
          </cell>
          <cell r="W313">
            <v>17</v>
          </cell>
          <cell r="X313">
            <v>17</v>
          </cell>
          <cell r="Y313">
            <v>17</v>
          </cell>
          <cell r="Z313">
            <v>17</v>
          </cell>
          <cell r="AA313">
            <v>17</v>
          </cell>
          <cell r="AB313">
            <v>17</v>
          </cell>
          <cell r="AC313">
            <v>204</v>
          </cell>
        </row>
        <row r="314">
          <cell r="A314">
            <v>6002</v>
          </cell>
          <cell r="B314" t="str">
            <v>avt échelon</v>
          </cell>
          <cell r="C314">
            <v>16345</v>
          </cell>
          <cell r="D314" t="str">
            <v>CHERGUI</v>
          </cell>
          <cell r="E314" t="str">
            <v>Jean-Pierre</v>
          </cell>
          <cell r="F314">
            <v>399001</v>
          </cell>
          <cell r="G314" t="str">
            <v>AGENT DE MAITRISE ASSAINISSEM</v>
          </cell>
          <cell r="H314">
            <v>11</v>
          </cell>
          <cell r="I314">
            <v>100</v>
          </cell>
          <cell r="J314" t="str">
            <v>C</v>
          </cell>
          <cell r="K314" t="str">
            <v>T Titulaire</v>
          </cell>
          <cell r="L314" t="str">
            <v>JE  DIRECTION DE L ASSAINISSEMENT</v>
          </cell>
          <cell r="M314">
            <v>40148</v>
          </cell>
          <cell r="N314">
            <v>392</v>
          </cell>
          <cell r="O314" t="str">
            <v>AVANCEMENT D'ECHELON MINIMUM</v>
          </cell>
          <cell r="P314">
            <v>379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13</v>
          </cell>
          <cell r="AC314">
            <v>13</v>
          </cell>
        </row>
        <row r="315">
          <cell r="A315">
            <v>6000</v>
          </cell>
          <cell r="B315" t="str">
            <v>avt échelon</v>
          </cell>
          <cell r="C315">
            <v>16438</v>
          </cell>
          <cell r="D315" t="str">
            <v>MOISAN</v>
          </cell>
          <cell r="E315" t="str">
            <v>Philippe</v>
          </cell>
          <cell r="F315">
            <v>202000</v>
          </cell>
          <cell r="G315" t="str">
            <v>TECHNICIEN SUPERIEUR CHEF</v>
          </cell>
          <cell r="H315">
            <v>6</v>
          </cell>
          <cell r="I315">
            <v>100</v>
          </cell>
          <cell r="J315" t="str">
            <v>B</v>
          </cell>
          <cell r="K315" t="str">
            <v>T Titulaire</v>
          </cell>
          <cell r="L315" t="str">
            <v>EK  POLE CHANTENAY CHEZINE</v>
          </cell>
          <cell r="M315">
            <v>39904</v>
          </cell>
          <cell r="N315">
            <v>479</v>
          </cell>
          <cell r="O315" t="str">
            <v>AVANCEMENT D'ECHELON MINIMUM</v>
          </cell>
          <cell r="P315">
            <v>456</v>
          </cell>
          <cell r="Q315">
            <v>0</v>
          </cell>
          <cell r="R315">
            <v>0</v>
          </cell>
          <cell r="S315">
            <v>0</v>
          </cell>
          <cell r="T315">
            <v>23</v>
          </cell>
          <cell r="U315">
            <v>23</v>
          </cell>
          <cell r="V315">
            <v>23</v>
          </cell>
          <cell r="W315">
            <v>23</v>
          </cell>
          <cell r="X315">
            <v>23</v>
          </cell>
          <cell r="Y315">
            <v>23</v>
          </cell>
          <cell r="Z315">
            <v>23</v>
          </cell>
          <cell r="AA315">
            <v>23</v>
          </cell>
          <cell r="AB315">
            <v>23</v>
          </cell>
          <cell r="AC315">
            <v>207</v>
          </cell>
        </row>
        <row r="316">
          <cell r="A316">
            <v>6001</v>
          </cell>
          <cell r="B316" t="str">
            <v>avt échelon</v>
          </cell>
          <cell r="C316">
            <v>16458</v>
          </cell>
          <cell r="D316" t="str">
            <v>GENDRON</v>
          </cell>
          <cell r="E316" t="str">
            <v>Pascale</v>
          </cell>
          <cell r="F316">
            <v>343000</v>
          </cell>
          <cell r="G316" t="str">
            <v>ADJOINT ADM PRINC 2EME CL</v>
          </cell>
          <cell r="H316">
            <v>9</v>
          </cell>
          <cell r="I316">
            <v>100</v>
          </cell>
          <cell r="J316" t="str">
            <v>C</v>
          </cell>
          <cell r="K316" t="str">
            <v>T Titulaire</v>
          </cell>
          <cell r="L316" t="str">
            <v>JD  DIRECTION DE L EAU</v>
          </cell>
          <cell r="M316">
            <v>39928</v>
          </cell>
          <cell r="N316">
            <v>362</v>
          </cell>
          <cell r="O316" t="str">
            <v>AVANCEMENT D'ECHELON MINIMUM</v>
          </cell>
          <cell r="P316">
            <v>350</v>
          </cell>
          <cell r="Q316">
            <v>0</v>
          </cell>
          <cell r="R316">
            <v>0</v>
          </cell>
          <cell r="S316">
            <v>0</v>
          </cell>
          <cell r="T316">
            <v>2</v>
          </cell>
          <cell r="U316">
            <v>12</v>
          </cell>
          <cell r="V316">
            <v>12</v>
          </cell>
          <cell r="W316">
            <v>12</v>
          </cell>
          <cell r="X316">
            <v>12</v>
          </cell>
          <cell r="Y316">
            <v>12</v>
          </cell>
          <cell r="Z316">
            <v>12</v>
          </cell>
          <cell r="AA316">
            <v>12</v>
          </cell>
          <cell r="AB316">
            <v>12</v>
          </cell>
          <cell r="AC316">
            <v>98</v>
          </cell>
        </row>
        <row r="317">
          <cell r="A317">
            <v>6000</v>
          </cell>
          <cell r="B317" t="str">
            <v>avt échelon</v>
          </cell>
          <cell r="C317">
            <v>16563</v>
          </cell>
          <cell r="D317" t="str">
            <v>COULONNIER</v>
          </cell>
          <cell r="E317" t="str">
            <v>Christine</v>
          </cell>
          <cell r="F317">
            <v>231000</v>
          </cell>
          <cell r="G317" t="str">
            <v>REDACTEUR CHEF</v>
          </cell>
          <cell r="H317">
            <v>4</v>
          </cell>
          <cell r="I317">
            <v>100</v>
          </cell>
          <cell r="J317" t="str">
            <v>B</v>
          </cell>
          <cell r="K317" t="str">
            <v>T Titulaire</v>
          </cell>
          <cell r="L317" t="str">
            <v>BC  DIRECTION RESSOURCES HUMAINES</v>
          </cell>
          <cell r="M317">
            <v>40087</v>
          </cell>
          <cell r="N317">
            <v>445</v>
          </cell>
          <cell r="O317" t="str">
            <v>AVANCEMENT D'ECHELON MINIMUM</v>
          </cell>
          <cell r="P317">
            <v>421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24</v>
          </cell>
          <cell r="AA317">
            <v>24</v>
          </cell>
          <cell r="AB317">
            <v>24</v>
          </cell>
          <cell r="AC317">
            <v>72</v>
          </cell>
        </row>
        <row r="318">
          <cell r="A318">
            <v>6000</v>
          </cell>
          <cell r="B318" t="str">
            <v>avt grade</v>
          </cell>
          <cell r="C318">
            <v>16563</v>
          </cell>
          <cell r="D318" t="str">
            <v>COULONNIER</v>
          </cell>
          <cell r="E318" t="str">
            <v>Christine</v>
          </cell>
          <cell r="F318">
            <v>231000</v>
          </cell>
          <cell r="G318" t="str">
            <v>REDACTEUR CHEF</v>
          </cell>
          <cell r="H318">
            <v>3</v>
          </cell>
          <cell r="I318">
            <v>100</v>
          </cell>
          <cell r="J318" t="str">
            <v>B</v>
          </cell>
          <cell r="K318" t="str">
            <v>T Titulaire</v>
          </cell>
          <cell r="L318" t="str">
            <v>BC  DIRECTION RESSOURCES HUMAINES</v>
          </cell>
          <cell r="M318">
            <v>39814</v>
          </cell>
          <cell r="N318">
            <v>421</v>
          </cell>
          <cell r="O318" t="str">
            <v>AVANCEMENT DE GRADE CAP 2009</v>
          </cell>
          <cell r="P318">
            <v>420</v>
          </cell>
          <cell r="Q318">
            <v>1</v>
          </cell>
          <cell r="R318">
            <v>1</v>
          </cell>
          <cell r="S318">
            <v>1</v>
          </cell>
          <cell r="T318">
            <v>1</v>
          </cell>
          <cell r="U318">
            <v>1</v>
          </cell>
          <cell r="V318">
            <v>1</v>
          </cell>
          <cell r="W318">
            <v>1</v>
          </cell>
          <cell r="X318">
            <v>1</v>
          </cell>
          <cell r="Y318">
            <v>1</v>
          </cell>
          <cell r="Z318">
            <v>1</v>
          </cell>
          <cell r="AA318">
            <v>1</v>
          </cell>
          <cell r="AB318">
            <v>1</v>
          </cell>
          <cell r="AC318">
            <v>12</v>
          </cell>
        </row>
        <row r="319">
          <cell r="A319">
            <v>6000</v>
          </cell>
          <cell r="B319" t="str">
            <v>titularisation</v>
          </cell>
          <cell r="C319">
            <v>16569</v>
          </cell>
          <cell r="D319" t="str">
            <v>RICHARD</v>
          </cell>
          <cell r="E319" t="str">
            <v>Dominique</v>
          </cell>
          <cell r="F319">
            <v>399000</v>
          </cell>
          <cell r="G319" t="str">
            <v>AGENT DE MAITRISE</v>
          </cell>
          <cell r="H319">
            <v>11</v>
          </cell>
          <cell r="I319">
            <v>100</v>
          </cell>
          <cell r="J319" t="str">
            <v>C</v>
          </cell>
          <cell r="K319" t="str">
            <v>T Titulaire</v>
          </cell>
          <cell r="L319" t="str">
            <v>EF  POLE DE L'AUBINIERE</v>
          </cell>
          <cell r="M319">
            <v>39873</v>
          </cell>
          <cell r="N319">
            <v>394</v>
          </cell>
          <cell r="O319" t="str">
            <v>TITULARISATION DANS UN GRADE</v>
          </cell>
          <cell r="P319">
            <v>394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</row>
        <row r="320">
          <cell r="A320">
            <v>6000</v>
          </cell>
          <cell r="B320" t="str">
            <v>avt échelon</v>
          </cell>
          <cell r="C320">
            <v>16570</v>
          </cell>
          <cell r="D320" t="str">
            <v>MENU-KERFORN</v>
          </cell>
          <cell r="E320" t="str">
            <v>Beatrice</v>
          </cell>
          <cell r="F320">
            <v>153000</v>
          </cell>
          <cell r="G320" t="str">
            <v>INGENIEUR PRINCIPAL</v>
          </cell>
          <cell r="H320">
            <v>3</v>
          </cell>
          <cell r="I320">
            <v>92.41</v>
          </cell>
          <cell r="J320" t="str">
            <v>A</v>
          </cell>
          <cell r="K320" t="str">
            <v>T Titulaire</v>
          </cell>
          <cell r="L320" t="str">
            <v>BD  DELEGATION SYSTEMES INFORMATIO</v>
          </cell>
          <cell r="M320">
            <v>39845</v>
          </cell>
          <cell r="N320">
            <v>536</v>
          </cell>
          <cell r="O320" t="str">
            <v>AVANCEMENT D'ECHELON MINIMUM</v>
          </cell>
          <cell r="P320">
            <v>500</v>
          </cell>
          <cell r="Q320">
            <v>0</v>
          </cell>
          <cell r="R320">
            <v>33</v>
          </cell>
          <cell r="S320">
            <v>33</v>
          </cell>
          <cell r="T320">
            <v>33</v>
          </cell>
          <cell r="U320">
            <v>33</v>
          </cell>
          <cell r="V320">
            <v>33</v>
          </cell>
          <cell r="W320">
            <v>33</v>
          </cell>
          <cell r="X320">
            <v>33</v>
          </cell>
          <cell r="Y320">
            <v>33</v>
          </cell>
          <cell r="Z320">
            <v>33</v>
          </cell>
          <cell r="AA320">
            <v>33</v>
          </cell>
          <cell r="AB320">
            <v>33</v>
          </cell>
          <cell r="AC320">
            <v>363</v>
          </cell>
        </row>
        <row r="321">
          <cell r="A321">
            <v>6000</v>
          </cell>
          <cell r="B321" t="str">
            <v>avt échelon</v>
          </cell>
          <cell r="C321">
            <v>16619</v>
          </cell>
          <cell r="D321" t="str">
            <v>CHENE</v>
          </cell>
          <cell r="E321" t="str">
            <v>Eric</v>
          </cell>
          <cell r="F321">
            <v>313070</v>
          </cell>
          <cell r="G321" t="str">
            <v>ADJ TECH PR 1CL DESSINATEUR</v>
          </cell>
          <cell r="H321">
            <v>6</v>
          </cell>
          <cell r="I321">
            <v>100</v>
          </cell>
          <cell r="J321" t="str">
            <v>C</v>
          </cell>
          <cell r="K321" t="str">
            <v>T Titulaire</v>
          </cell>
          <cell r="L321" t="str">
            <v>EG  POLE ERDRE FLEURIAYE</v>
          </cell>
          <cell r="M321">
            <v>39934</v>
          </cell>
          <cell r="N321">
            <v>394</v>
          </cell>
          <cell r="O321" t="str">
            <v>AVANCEMENT D'ECHELON MINIMUM</v>
          </cell>
          <cell r="P321">
            <v>377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17</v>
          </cell>
          <cell r="V321">
            <v>17</v>
          </cell>
          <cell r="W321">
            <v>17</v>
          </cell>
          <cell r="X321">
            <v>17</v>
          </cell>
          <cell r="Y321">
            <v>17</v>
          </cell>
          <cell r="Z321">
            <v>17</v>
          </cell>
          <cell r="AA321">
            <v>17</v>
          </cell>
          <cell r="AB321">
            <v>17</v>
          </cell>
          <cell r="AC321">
            <v>136</v>
          </cell>
        </row>
        <row r="322">
          <cell r="A322">
            <v>6002</v>
          </cell>
          <cell r="B322" t="str">
            <v>avt échelon</v>
          </cell>
          <cell r="C322">
            <v>16658</v>
          </cell>
          <cell r="D322" t="str">
            <v>LEPIERRE</v>
          </cell>
          <cell r="E322" t="str">
            <v>Gilbert</v>
          </cell>
          <cell r="F322">
            <v>344000</v>
          </cell>
          <cell r="G322" t="str">
            <v>ADJ TECHNIQUE PRINC 2EME CL</v>
          </cell>
          <cell r="H322">
            <v>11</v>
          </cell>
          <cell r="I322">
            <v>100</v>
          </cell>
          <cell r="J322" t="str">
            <v>C</v>
          </cell>
          <cell r="K322" t="str">
            <v>T Titulaire</v>
          </cell>
          <cell r="L322" t="str">
            <v>JE  DIRECTION DE L ASSAINISSEMENT</v>
          </cell>
          <cell r="M322">
            <v>40026</v>
          </cell>
          <cell r="N322">
            <v>392</v>
          </cell>
          <cell r="O322" t="str">
            <v>AVANCEMENT D'ECHELON MINIMUM</v>
          </cell>
          <cell r="P322">
            <v>379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13</v>
          </cell>
          <cell r="Y322">
            <v>13</v>
          </cell>
          <cell r="Z322">
            <v>13</v>
          </cell>
          <cell r="AA322">
            <v>13</v>
          </cell>
          <cell r="AB322">
            <v>13</v>
          </cell>
          <cell r="AC322">
            <v>65</v>
          </cell>
        </row>
        <row r="323">
          <cell r="A323">
            <v>6000</v>
          </cell>
          <cell r="B323" t="str">
            <v>avt échelon</v>
          </cell>
          <cell r="C323">
            <v>16665</v>
          </cell>
          <cell r="D323" t="str">
            <v>JEANNEAU</v>
          </cell>
          <cell r="E323" t="str">
            <v>Claude</v>
          </cell>
          <cell r="F323">
            <v>313000</v>
          </cell>
          <cell r="G323" t="str">
            <v>ADJ TECHNIQUE PRINC 1ERE CL</v>
          </cell>
          <cell r="H323">
            <v>6</v>
          </cell>
          <cell r="I323">
            <v>100</v>
          </cell>
          <cell r="J323" t="str">
            <v>C</v>
          </cell>
          <cell r="K323" t="str">
            <v>T Titulaire</v>
          </cell>
          <cell r="L323" t="str">
            <v>EM  POLE NANTES CENS</v>
          </cell>
          <cell r="M323">
            <v>39965</v>
          </cell>
          <cell r="N323">
            <v>394</v>
          </cell>
          <cell r="O323" t="str">
            <v>AVANCEMENT D'ECHELON MINIMUM</v>
          </cell>
          <cell r="P323">
            <v>377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17</v>
          </cell>
          <cell r="W323">
            <v>17</v>
          </cell>
          <cell r="X323">
            <v>17</v>
          </cell>
          <cell r="Y323">
            <v>17</v>
          </cell>
          <cell r="Z323">
            <v>17</v>
          </cell>
          <cell r="AA323">
            <v>17</v>
          </cell>
          <cell r="AB323">
            <v>17</v>
          </cell>
          <cell r="AC323">
            <v>119</v>
          </cell>
        </row>
        <row r="324">
          <cell r="A324">
            <v>6000</v>
          </cell>
          <cell r="B324" t="str">
            <v>avt échelon</v>
          </cell>
          <cell r="C324">
            <v>16688</v>
          </cell>
          <cell r="D324" t="str">
            <v>TRIPON</v>
          </cell>
          <cell r="E324" t="str">
            <v>Claude</v>
          </cell>
          <cell r="F324">
            <v>344000</v>
          </cell>
          <cell r="G324" t="str">
            <v>ADJ TECHNIQUE PRINC 2EME CL</v>
          </cell>
          <cell r="H324">
            <v>9</v>
          </cell>
          <cell r="I324">
            <v>100</v>
          </cell>
          <cell r="J324" t="str">
            <v>C</v>
          </cell>
          <cell r="K324" t="str">
            <v>T Titulaire</v>
          </cell>
          <cell r="L324" t="str">
            <v>EH  POLE ERDRE ET CENS</v>
          </cell>
          <cell r="M324">
            <v>39814</v>
          </cell>
          <cell r="N324">
            <v>362</v>
          </cell>
          <cell r="O324" t="str">
            <v>AVANCEMENT D'ECHELON MINIMUM</v>
          </cell>
          <cell r="P324">
            <v>350</v>
          </cell>
          <cell r="Q324">
            <v>12</v>
          </cell>
          <cell r="R324">
            <v>12</v>
          </cell>
          <cell r="S324">
            <v>12</v>
          </cell>
          <cell r="T324">
            <v>12</v>
          </cell>
          <cell r="U324">
            <v>12</v>
          </cell>
          <cell r="V324">
            <v>12</v>
          </cell>
          <cell r="W324">
            <v>12</v>
          </cell>
          <cell r="X324">
            <v>12</v>
          </cell>
          <cell r="Y324">
            <v>12</v>
          </cell>
          <cell r="Z324">
            <v>12</v>
          </cell>
          <cell r="AA324">
            <v>12</v>
          </cell>
          <cell r="AB324">
            <v>12</v>
          </cell>
          <cell r="AC324">
            <v>144</v>
          </cell>
        </row>
        <row r="325">
          <cell r="A325">
            <v>6000</v>
          </cell>
          <cell r="B325" t="str">
            <v>avt échelon</v>
          </cell>
          <cell r="C325">
            <v>16937</v>
          </cell>
          <cell r="D325" t="str">
            <v>DOASSANS</v>
          </cell>
          <cell r="E325" t="str">
            <v>Alain</v>
          </cell>
          <cell r="F325">
            <v>313000</v>
          </cell>
          <cell r="G325" t="str">
            <v>ADJ TECHNIQUE PRINC 1ERE CL</v>
          </cell>
          <cell r="H325">
            <v>6</v>
          </cell>
          <cell r="I325">
            <v>100</v>
          </cell>
          <cell r="J325" t="str">
            <v>C</v>
          </cell>
          <cell r="K325" t="str">
            <v>T Titulaire</v>
          </cell>
          <cell r="L325" t="str">
            <v>EN  POLE NANTES OUEST</v>
          </cell>
          <cell r="M325">
            <v>39995</v>
          </cell>
          <cell r="N325">
            <v>394</v>
          </cell>
          <cell r="O325" t="str">
            <v>AVANCEMENT D'ECHELON MINIMUM</v>
          </cell>
          <cell r="P325">
            <v>377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17</v>
          </cell>
          <cell r="X325">
            <v>17</v>
          </cell>
          <cell r="Y325">
            <v>17</v>
          </cell>
          <cell r="Z325">
            <v>17</v>
          </cell>
          <cell r="AA325">
            <v>17</v>
          </cell>
          <cell r="AB325">
            <v>17</v>
          </cell>
          <cell r="AC325">
            <v>102</v>
          </cell>
        </row>
        <row r="326">
          <cell r="A326">
            <v>6000</v>
          </cell>
          <cell r="B326" t="str">
            <v>titularisation</v>
          </cell>
          <cell r="C326">
            <v>16958</v>
          </cell>
          <cell r="D326" t="str">
            <v>BOURMAUD</v>
          </cell>
          <cell r="E326" t="str">
            <v>Remi</v>
          </cell>
          <cell r="F326">
            <v>206000</v>
          </cell>
          <cell r="G326" t="str">
            <v>TECHNICIEN SUPERIEUR</v>
          </cell>
          <cell r="H326">
            <v>9</v>
          </cell>
          <cell r="I326">
            <v>100</v>
          </cell>
          <cell r="J326" t="str">
            <v>B</v>
          </cell>
          <cell r="K326" t="str">
            <v>T Titulaire</v>
          </cell>
          <cell r="L326" t="str">
            <v>EE  POLE DU VIGNOBLE</v>
          </cell>
          <cell r="M326">
            <v>39814</v>
          </cell>
          <cell r="N326">
            <v>395</v>
          </cell>
          <cell r="O326" t="str">
            <v>TITULARISATION DANS UN GRADE</v>
          </cell>
          <cell r="P326">
            <v>395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A327">
            <v>6001</v>
          </cell>
          <cell r="B327" t="str">
            <v>avt échelon</v>
          </cell>
          <cell r="C327">
            <v>16961</v>
          </cell>
          <cell r="D327" t="str">
            <v>MICHAUD</v>
          </cell>
          <cell r="E327" t="str">
            <v>Yann</v>
          </cell>
          <cell r="F327">
            <v>202000</v>
          </cell>
          <cell r="G327" t="str">
            <v>TECHNICIEN SUPERIEUR CHEF</v>
          </cell>
          <cell r="H327">
            <v>6</v>
          </cell>
          <cell r="I327">
            <v>100</v>
          </cell>
          <cell r="J327" t="str">
            <v>B</v>
          </cell>
          <cell r="K327" t="str">
            <v>T Titulaire</v>
          </cell>
          <cell r="L327" t="str">
            <v>JD  DIRECTION DE L EAU</v>
          </cell>
          <cell r="M327">
            <v>39814</v>
          </cell>
          <cell r="N327">
            <v>479</v>
          </cell>
          <cell r="O327" t="str">
            <v>AVANCEMENT D'ECHELON MINIMUM</v>
          </cell>
          <cell r="P327">
            <v>456</v>
          </cell>
          <cell r="Q327">
            <v>23</v>
          </cell>
          <cell r="R327">
            <v>23</v>
          </cell>
          <cell r="S327">
            <v>23</v>
          </cell>
          <cell r="T327">
            <v>23</v>
          </cell>
          <cell r="U327">
            <v>23</v>
          </cell>
          <cell r="V327">
            <v>23</v>
          </cell>
          <cell r="W327">
            <v>23</v>
          </cell>
          <cell r="X327">
            <v>23</v>
          </cell>
          <cell r="Y327">
            <v>23</v>
          </cell>
          <cell r="Z327">
            <v>23</v>
          </cell>
          <cell r="AA327">
            <v>23</v>
          </cell>
          <cell r="AB327">
            <v>23</v>
          </cell>
          <cell r="AC327">
            <v>276</v>
          </cell>
        </row>
        <row r="328">
          <cell r="A328">
            <v>6000</v>
          </cell>
          <cell r="B328" t="str">
            <v>promotion interne</v>
          </cell>
          <cell r="C328">
            <v>16982</v>
          </cell>
          <cell r="D328" t="str">
            <v>DAVID</v>
          </cell>
          <cell r="E328" t="str">
            <v>Christophe</v>
          </cell>
          <cell r="F328">
            <v>399000</v>
          </cell>
          <cell r="G328" t="str">
            <v>AGENT DE MAITRISE</v>
          </cell>
          <cell r="H328">
            <v>11</v>
          </cell>
          <cell r="I328">
            <v>100</v>
          </cell>
          <cell r="J328" t="str">
            <v>C</v>
          </cell>
          <cell r="K328" t="str">
            <v>T Titulaire</v>
          </cell>
          <cell r="L328" t="str">
            <v>EM  POLE NANTES CENS</v>
          </cell>
          <cell r="M328">
            <v>39814</v>
          </cell>
          <cell r="N328">
            <v>394</v>
          </cell>
          <cell r="O328" t="str">
            <v>NOMIN. STAG. DS GRADE(DETACH.)</v>
          </cell>
          <cell r="P328">
            <v>394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A329">
            <v>6002</v>
          </cell>
          <cell r="B329" t="str">
            <v>avt échelon</v>
          </cell>
          <cell r="C329">
            <v>17012</v>
          </cell>
          <cell r="D329" t="str">
            <v>SAVARY</v>
          </cell>
          <cell r="E329" t="str">
            <v>Marc</v>
          </cell>
          <cell r="F329">
            <v>344105</v>
          </cell>
          <cell r="G329" t="str">
            <v>ADJ TECH PR 2CL CH EGOUTIER</v>
          </cell>
          <cell r="H329">
            <v>11</v>
          </cell>
          <cell r="I329">
            <v>100</v>
          </cell>
          <cell r="J329" t="str">
            <v>C</v>
          </cell>
          <cell r="K329" t="str">
            <v>T Titulaire</v>
          </cell>
          <cell r="L329" t="str">
            <v>JE  DIRECTION DE L ASSAINISSEMENT</v>
          </cell>
          <cell r="M329">
            <v>40057</v>
          </cell>
          <cell r="N329">
            <v>392</v>
          </cell>
          <cell r="O329" t="str">
            <v>AVANCEMENT D'ECHELON MINIMUM</v>
          </cell>
          <cell r="P329">
            <v>379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13</v>
          </cell>
          <cell r="Z329">
            <v>13</v>
          </cell>
          <cell r="AA329">
            <v>13</v>
          </cell>
          <cell r="AB329">
            <v>13</v>
          </cell>
          <cell r="AC329">
            <v>52</v>
          </cell>
        </row>
        <row r="330">
          <cell r="A330">
            <v>6007</v>
          </cell>
          <cell r="B330" t="str">
            <v>avt échelon</v>
          </cell>
          <cell r="C330">
            <v>17015</v>
          </cell>
          <cell r="D330" t="str">
            <v>HALET</v>
          </cell>
          <cell r="E330" t="str">
            <v>Jean-Marc</v>
          </cell>
          <cell r="F330">
            <v>344000</v>
          </cell>
          <cell r="G330" t="str">
            <v>ADJ TECHNIQUE PRINC 2EME CL</v>
          </cell>
          <cell r="H330">
            <v>9</v>
          </cell>
          <cell r="I330">
            <v>100</v>
          </cell>
          <cell r="J330" t="str">
            <v>C</v>
          </cell>
          <cell r="K330" t="str">
            <v>T Titulaire</v>
          </cell>
          <cell r="L330" t="str">
            <v>JF  DIRECTION DES DECHETS</v>
          </cell>
          <cell r="M330">
            <v>39845</v>
          </cell>
          <cell r="N330">
            <v>362</v>
          </cell>
          <cell r="O330" t="str">
            <v>AVANCEMENT D'ECHELON MINIMUM</v>
          </cell>
          <cell r="P330">
            <v>350</v>
          </cell>
          <cell r="Q330">
            <v>0</v>
          </cell>
          <cell r="R330">
            <v>12</v>
          </cell>
          <cell r="S330">
            <v>12</v>
          </cell>
          <cell r="T330">
            <v>12</v>
          </cell>
          <cell r="U330">
            <v>12</v>
          </cell>
          <cell r="V330">
            <v>12</v>
          </cell>
          <cell r="W330">
            <v>12</v>
          </cell>
          <cell r="X330">
            <v>12</v>
          </cell>
          <cell r="Y330">
            <v>12</v>
          </cell>
          <cell r="Z330">
            <v>12</v>
          </cell>
          <cell r="AA330">
            <v>12</v>
          </cell>
          <cell r="AB330">
            <v>12</v>
          </cell>
          <cell r="AC330">
            <v>132</v>
          </cell>
        </row>
        <row r="331">
          <cell r="A331">
            <v>6000</v>
          </cell>
          <cell r="B331" t="str">
            <v>avt échelon</v>
          </cell>
          <cell r="C331">
            <v>17053</v>
          </cell>
          <cell r="D331" t="str">
            <v>RIODEL</v>
          </cell>
          <cell r="E331" t="str">
            <v>Michel</v>
          </cell>
          <cell r="F331">
            <v>313046</v>
          </cell>
          <cell r="G331" t="str">
            <v>ADJ TECH PR 1CL MAINTENANCE BA</v>
          </cell>
          <cell r="H331">
            <v>6</v>
          </cell>
          <cell r="I331">
            <v>100</v>
          </cell>
          <cell r="J331" t="str">
            <v>C</v>
          </cell>
          <cell r="K331" t="str">
            <v>T Titulaire</v>
          </cell>
          <cell r="L331" t="str">
            <v>EN  POLE NANTES OUEST</v>
          </cell>
          <cell r="M331">
            <v>40118</v>
          </cell>
          <cell r="N331">
            <v>394</v>
          </cell>
          <cell r="O331" t="str">
            <v>AVANCEMENT D'ECHELON MINIMUM</v>
          </cell>
          <cell r="P331">
            <v>377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17</v>
          </cell>
          <cell r="AB331">
            <v>17</v>
          </cell>
          <cell r="AC331">
            <v>34</v>
          </cell>
        </row>
        <row r="332">
          <cell r="A332">
            <v>6000</v>
          </cell>
          <cell r="B332" t="str">
            <v>avt échelon</v>
          </cell>
          <cell r="C332">
            <v>17061</v>
          </cell>
          <cell r="D332" t="str">
            <v>WATKOWSKI</v>
          </cell>
          <cell r="E332" t="str">
            <v>Genevieve</v>
          </cell>
          <cell r="F332">
            <v>390000</v>
          </cell>
          <cell r="G332" t="str">
            <v>ADJOINT ADMINISTRATIF 2EME CL</v>
          </cell>
          <cell r="H332">
            <v>5</v>
          </cell>
          <cell r="I332">
            <v>100</v>
          </cell>
          <cell r="J332" t="str">
            <v>C</v>
          </cell>
          <cell r="K332" t="str">
            <v>T Titulaire</v>
          </cell>
          <cell r="L332" t="str">
            <v>EN  POLE NANTES OUEST</v>
          </cell>
          <cell r="M332">
            <v>40118</v>
          </cell>
          <cell r="N332">
            <v>305</v>
          </cell>
          <cell r="O332" t="str">
            <v>AVANCEMENT D'ECHELON MINIMUM</v>
          </cell>
          <cell r="P332">
            <v>300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5</v>
          </cell>
          <cell r="AB332">
            <v>5</v>
          </cell>
          <cell r="AC332">
            <v>10</v>
          </cell>
        </row>
        <row r="333">
          <cell r="A333">
            <v>6000</v>
          </cell>
          <cell r="B333" t="str">
            <v>avt grade</v>
          </cell>
          <cell r="C333">
            <v>17078</v>
          </cell>
          <cell r="D333" t="str">
            <v>HEUTTE</v>
          </cell>
          <cell r="E333" t="str">
            <v>Michel</v>
          </cell>
          <cell r="F333">
            <v>313025</v>
          </cell>
          <cell r="G333" t="str">
            <v>ADJ TECH PR 1CL PAVEUR</v>
          </cell>
          <cell r="H333">
            <v>5</v>
          </cell>
          <cell r="I333">
            <v>100</v>
          </cell>
          <cell r="J333" t="str">
            <v>C</v>
          </cell>
          <cell r="K333" t="str">
            <v>T Titulaire</v>
          </cell>
          <cell r="L333" t="str">
            <v>EK  POLE CHANTENAY CHEZINE</v>
          </cell>
          <cell r="M333">
            <v>39814</v>
          </cell>
          <cell r="N333">
            <v>377</v>
          </cell>
          <cell r="O333" t="str">
            <v>AVANCEMENT DE GRADE CAP 2009</v>
          </cell>
          <cell r="P333">
            <v>362</v>
          </cell>
          <cell r="Q333">
            <v>15</v>
          </cell>
          <cell r="R333">
            <v>15</v>
          </cell>
          <cell r="S333">
            <v>15</v>
          </cell>
          <cell r="T333">
            <v>15</v>
          </cell>
          <cell r="U333">
            <v>15</v>
          </cell>
          <cell r="V333">
            <v>15</v>
          </cell>
          <cell r="W333">
            <v>15</v>
          </cell>
          <cell r="X333">
            <v>15</v>
          </cell>
          <cell r="Y333">
            <v>15</v>
          </cell>
          <cell r="Z333">
            <v>15</v>
          </cell>
          <cell r="AA333">
            <v>15</v>
          </cell>
          <cell r="AB333">
            <v>15</v>
          </cell>
          <cell r="AC333">
            <v>180</v>
          </cell>
        </row>
        <row r="334">
          <cell r="A334">
            <v>6000</v>
          </cell>
          <cell r="B334" t="str">
            <v>avt échelon</v>
          </cell>
          <cell r="C334">
            <v>17079</v>
          </cell>
          <cell r="D334" t="str">
            <v>GIRARD</v>
          </cell>
          <cell r="E334" t="str">
            <v>Vincent</v>
          </cell>
          <cell r="F334">
            <v>313000</v>
          </cell>
          <cell r="G334" t="str">
            <v>ADJ TECHNIQUE PRINC 1ERE CL</v>
          </cell>
          <cell r="H334">
            <v>6</v>
          </cell>
          <cell r="I334">
            <v>100</v>
          </cell>
          <cell r="J334" t="str">
            <v>C</v>
          </cell>
          <cell r="K334" t="str">
            <v>T Titulaire</v>
          </cell>
          <cell r="L334" t="str">
            <v>EB  DIRECTION ESPACE PUBLIC</v>
          </cell>
          <cell r="M334">
            <v>40148</v>
          </cell>
          <cell r="N334">
            <v>394</v>
          </cell>
          <cell r="O334" t="str">
            <v>AVANCEMENT D'ECHELON MINIMUM</v>
          </cell>
          <cell r="P334">
            <v>377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17</v>
          </cell>
          <cell r="AC334">
            <v>17</v>
          </cell>
        </row>
        <row r="335">
          <cell r="A335">
            <v>6000</v>
          </cell>
          <cell r="B335" t="str">
            <v>avt échelon</v>
          </cell>
          <cell r="C335">
            <v>17080</v>
          </cell>
          <cell r="D335" t="str">
            <v>POTIRON</v>
          </cell>
          <cell r="E335" t="str">
            <v>Christophe</v>
          </cell>
          <cell r="F335">
            <v>202000</v>
          </cell>
          <cell r="G335" t="str">
            <v>TECHNICIEN SUPERIEUR CHEF</v>
          </cell>
          <cell r="H335">
            <v>7</v>
          </cell>
          <cell r="I335">
            <v>100</v>
          </cell>
          <cell r="J335" t="str">
            <v>B</v>
          </cell>
          <cell r="K335" t="str">
            <v>T Titulaire</v>
          </cell>
          <cell r="L335" t="str">
            <v>KA  DGPMS, DIR. GENERALE ADJOINTE</v>
          </cell>
          <cell r="M335">
            <v>40026</v>
          </cell>
          <cell r="N335">
            <v>503</v>
          </cell>
          <cell r="O335" t="str">
            <v>AVANCEMENT D'ECHELON MINIMUM</v>
          </cell>
          <cell r="P335">
            <v>479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24</v>
          </cell>
          <cell r="Y335">
            <v>24</v>
          </cell>
          <cell r="Z335">
            <v>24</v>
          </cell>
          <cell r="AA335">
            <v>24</v>
          </cell>
          <cell r="AB335">
            <v>24</v>
          </cell>
          <cell r="AC335">
            <v>120</v>
          </cell>
        </row>
        <row r="336">
          <cell r="A336">
            <v>6000</v>
          </cell>
          <cell r="B336" t="str">
            <v>titularisation</v>
          </cell>
          <cell r="C336">
            <v>17105</v>
          </cell>
          <cell r="D336" t="str">
            <v>VARENNES</v>
          </cell>
          <cell r="E336" t="str">
            <v>Olivier</v>
          </cell>
          <cell r="F336">
            <v>399000</v>
          </cell>
          <cell r="G336" t="str">
            <v>AGENT DE MAITRISE</v>
          </cell>
          <cell r="H336">
            <v>10</v>
          </cell>
          <cell r="I336">
            <v>100</v>
          </cell>
          <cell r="J336" t="str">
            <v>C</v>
          </cell>
          <cell r="K336" t="str">
            <v>T Titulaire</v>
          </cell>
          <cell r="L336" t="str">
            <v>EN  POLE NANTES OUEST</v>
          </cell>
          <cell r="M336">
            <v>40026</v>
          </cell>
          <cell r="N336">
            <v>379</v>
          </cell>
          <cell r="O336" t="str">
            <v>TITULARISATION DANS UN GRADE</v>
          </cell>
          <cell r="P336">
            <v>379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A337">
            <v>6000</v>
          </cell>
          <cell r="B337" t="str">
            <v>avt échelon</v>
          </cell>
          <cell r="C337">
            <v>17110</v>
          </cell>
          <cell r="D337" t="str">
            <v>BLANCHARD</v>
          </cell>
          <cell r="E337" t="str">
            <v>Yves</v>
          </cell>
          <cell r="F337">
            <v>344000</v>
          </cell>
          <cell r="G337" t="str">
            <v>ADJ TECHNIQUE PRINC 2EME CL</v>
          </cell>
          <cell r="H337">
            <v>9</v>
          </cell>
          <cell r="I337">
            <v>100</v>
          </cell>
          <cell r="J337" t="str">
            <v>C</v>
          </cell>
          <cell r="K337" t="str">
            <v>T Titulaire</v>
          </cell>
          <cell r="L337" t="str">
            <v>CG  DIRECTION  LOGISTIQUE</v>
          </cell>
          <cell r="M337">
            <v>39845</v>
          </cell>
          <cell r="N337">
            <v>362</v>
          </cell>
          <cell r="O337" t="str">
            <v>AVANCEMENT D'ECHELON MINIMUM</v>
          </cell>
          <cell r="P337">
            <v>350</v>
          </cell>
          <cell r="Q337">
            <v>0</v>
          </cell>
          <cell r="R337">
            <v>12</v>
          </cell>
          <cell r="S337">
            <v>12</v>
          </cell>
          <cell r="T337">
            <v>12</v>
          </cell>
          <cell r="U337">
            <v>12</v>
          </cell>
          <cell r="V337">
            <v>12</v>
          </cell>
          <cell r="W337">
            <v>12</v>
          </cell>
          <cell r="X337">
            <v>12</v>
          </cell>
          <cell r="Y337">
            <v>12</v>
          </cell>
          <cell r="Z337">
            <v>12</v>
          </cell>
          <cell r="AA337">
            <v>12</v>
          </cell>
          <cell r="AB337">
            <v>12</v>
          </cell>
          <cell r="AC337">
            <v>132</v>
          </cell>
        </row>
        <row r="338">
          <cell r="A338">
            <v>6007</v>
          </cell>
          <cell r="B338" t="str">
            <v>avt grade</v>
          </cell>
          <cell r="C338">
            <v>17155</v>
          </cell>
          <cell r="D338" t="str">
            <v>CHALON</v>
          </cell>
          <cell r="E338" t="str">
            <v>Christophe</v>
          </cell>
          <cell r="F338">
            <v>344000</v>
          </cell>
          <cell r="G338" t="str">
            <v>ADJ TECHNIQUE PRINC 2EME CL</v>
          </cell>
          <cell r="H338">
            <v>7</v>
          </cell>
          <cell r="I338">
            <v>100</v>
          </cell>
          <cell r="J338" t="str">
            <v>C</v>
          </cell>
          <cell r="K338" t="str">
            <v>T Titulaire</v>
          </cell>
          <cell r="L338" t="str">
            <v>JF  DIRECTION DES DECHETS</v>
          </cell>
          <cell r="M338">
            <v>39814</v>
          </cell>
          <cell r="N338">
            <v>338</v>
          </cell>
          <cell r="O338" t="str">
            <v>AVANCEMENT DE GRADE CAP 2009</v>
          </cell>
          <cell r="P338">
            <v>325</v>
          </cell>
          <cell r="Q338">
            <v>13</v>
          </cell>
          <cell r="R338">
            <v>13</v>
          </cell>
          <cell r="S338">
            <v>13</v>
          </cell>
          <cell r="T338">
            <v>13</v>
          </cell>
          <cell r="U338">
            <v>13</v>
          </cell>
          <cell r="V338">
            <v>13</v>
          </cell>
          <cell r="W338">
            <v>13</v>
          </cell>
          <cell r="X338">
            <v>13</v>
          </cell>
          <cell r="Y338">
            <v>13</v>
          </cell>
          <cell r="Z338">
            <v>13</v>
          </cell>
          <cell r="AA338">
            <v>13</v>
          </cell>
          <cell r="AB338">
            <v>13</v>
          </cell>
          <cell r="AC338">
            <v>156</v>
          </cell>
        </row>
        <row r="339">
          <cell r="A339">
            <v>6007</v>
          </cell>
          <cell r="B339" t="str">
            <v>avt échelon</v>
          </cell>
          <cell r="C339">
            <v>17397</v>
          </cell>
          <cell r="D339" t="str">
            <v>DELIMEL</v>
          </cell>
          <cell r="E339" t="str">
            <v>Thierry</v>
          </cell>
          <cell r="F339">
            <v>344000</v>
          </cell>
          <cell r="G339" t="str">
            <v>ADJ TECHNIQUE PRINC 2EME CL</v>
          </cell>
          <cell r="H339">
            <v>11</v>
          </cell>
          <cell r="I339">
            <v>100</v>
          </cell>
          <cell r="J339" t="str">
            <v>C</v>
          </cell>
          <cell r="K339" t="str">
            <v>T Titulaire</v>
          </cell>
          <cell r="L339" t="str">
            <v>JF  DIRECTION DES DECHETS</v>
          </cell>
          <cell r="M339">
            <v>40087</v>
          </cell>
          <cell r="N339">
            <v>392</v>
          </cell>
          <cell r="O339" t="str">
            <v>AVANCEMENT D'ECHELON MINIMUM</v>
          </cell>
          <cell r="P339">
            <v>379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13</v>
          </cell>
          <cell r="AA339">
            <v>13</v>
          </cell>
          <cell r="AB339">
            <v>13</v>
          </cell>
          <cell r="AC339">
            <v>39</v>
          </cell>
        </row>
        <row r="340">
          <cell r="A340">
            <v>6002</v>
          </cell>
          <cell r="B340" t="str">
            <v>avt échelon</v>
          </cell>
          <cell r="C340">
            <v>17421</v>
          </cell>
          <cell r="D340" t="str">
            <v>PROVOST</v>
          </cell>
          <cell r="E340" t="str">
            <v>Frederic</v>
          </cell>
          <cell r="F340">
            <v>344000</v>
          </cell>
          <cell r="G340" t="str">
            <v>ADJ TECHNIQUE PRINC 2EME CL</v>
          </cell>
          <cell r="H340">
            <v>11</v>
          </cell>
          <cell r="I340">
            <v>100</v>
          </cell>
          <cell r="J340" t="str">
            <v>C</v>
          </cell>
          <cell r="K340" t="str">
            <v>T Titulaire</v>
          </cell>
          <cell r="L340" t="str">
            <v>JE  DIRECTION DE L ASSAINISSEMENT</v>
          </cell>
          <cell r="M340">
            <v>40087</v>
          </cell>
          <cell r="N340">
            <v>392</v>
          </cell>
          <cell r="O340" t="str">
            <v>AVANCEMENT D'ECHELON MINIMUM</v>
          </cell>
          <cell r="P340">
            <v>379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</v>
          </cell>
          <cell r="AA340">
            <v>13</v>
          </cell>
          <cell r="AB340">
            <v>13</v>
          </cell>
          <cell r="AC340">
            <v>39</v>
          </cell>
        </row>
        <row r="341">
          <cell r="A341">
            <v>6000</v>
          </cell>
          <cell r="B341" t="str">
            <v>avt échelon</v>
          </cell>
          <cell r="C341">
            <v>17430</v>
          </cell>
          <cell r="D341" t="str">
            <v>RECULEAU</v>
          </cell>
          <cell r="E341" t="str">
            <v>Stephane</v>
          </cell>
          <cell r="F341">
            <v>371000</v>
          </cell>
          <cell r="G341" t="str">
            <v>ADJOINT TECHNIQUE 1ERE CL</v>
          </cell>
          <cell r="H341">
            <v>9</v>
          </cell>
          <cell r="I341">
            <v>100</v>
          </cell>
          <cell r="J341" t="str">
            <v>C</v>
          </cell>
          <cell r="K341" t="str">
            <v>T Titulaire</v>
          </cell>
          <cell r="L341" t="str">
            <v>EH  POLE ERDRE ET CENS</v>
          </cell>
          <cell r="M341">
            <v>39914</v>
          </cell>
          <cell r="N341">
            <v>345</v>
          </cell>
          <cell r="O341" t="str">
            <v>AVANCEMENT D'ECHELON MINIMUM</v>
          </cell>
          <cell r="P341">
            <v>335</v>
          </cell>
          <cell r="Q341">
            <v>0</v>
          </cell>
          <cell r="R341">
            <v>0</v>
          </cell>
          <cell r="S341">
            <v>0</v>
          </cell>
          <cell r="T341">
            <v>6</v>
          </cell>
          <cell r="U341">
            <v>10</v>
          </cell>
          <cell r="V341">
            <v>10</v>
          </cell>
          <cell r="W341">
            <v>10</v>
          </cell>
          <cell r="X341">
            <v>10</v>
          </cell>
          <cell r="Y341">
            <v>10</v>
          </cell>
          <cell r="Z341">
            <v>10</v>
          </cell>
          <cell r="AA341">
            <v>10</v>
          </cell>
          <cell r="AB341">
            <v>10</v>
          </cell>
          <cell r="AC341">
            <v>86</v>
          </cell>
        </row>
        <row r="342">
          <cell r="A342">
            <v>6000</v>
          </cell>
          <cell r="B342" t="str">
            <v>avt grade</v>
          </cell>
          <cell r="C342">
            <v>17430</v>
          </cell>
          <cell r="D342" t="str">
            <v>RECULEAU</v>
          </cell>
          <cell r="E342" t="str">
            <v>Stephane</v>
          </cell>
          <cell r="F342">
            <v>371000</v>
          </cell>
          <cell r="G342" t="str">
            <v>ADJOINT TECHNIQUE 1ERE CL</v>
          </cell>
          <cell r="H342">
            <v>8</v>
          </cell>
          <cell r="I342">
            <v>100</v>
          </cell>
          <cell r="J342" t="str">
            <v>C</v>
          </cell>
          <cell r="K342" t="str">
            <v>T Titulaire</v>
          </cell>
          <cell r="L342" t="str">
            <v>EH  POLE ERDRE ET CENS</v>
          </cell>
          <cell r="M342">
            <v>39814</v>
          </cell>
          <cell r="N342">
            <v>335</v>
          </cell>
          <cell r="O342" t="str">
            <v>RECLASSEMENT TRANCHE3 CAT C</v>
          </cell>
          <cell r="P342">
            <v>316</v>
          </cell>
          <cell r="Q342">
            <v>19</v>
          </cell>
          <cell r="R342">
            <v>19</v>
          </cell>
          <cell r="S342">
            <v>19</v>
          </cell>
          <cell r="T342">
            <v>19</v>
          </cell>
          <cell r="U342">
            <v>19</v>
          </cell>
          <cell r="V342">
            <v>19</v>
          </cell>
          <cell r="W342">
            <v>19</v>
          </cell>
          <cell r="X342">
            <v>19</v>
          </cell>
          <cell r="Y342">
            <v>19</v>
          </cell>
          <cell r="Z342">
            <v>19</v>
          </cell>
          <cell r="AA342">
            <v>19</v>
          </cell>
          <cell r="AB342">
            <v>19</v>
          </cell>
          <cell r="AC342">
            <v>228</v>
          </cell>
        </row>
        <row r="343">
          <cell r="A343">
            <v>6000</v>
          </cell>
          <cell r="B343" t="str">
            <v>avt échelon</v>
          </cell>
          <cell r="C343">
            <v>17436</v>
          </cell>
          <cell r="D343" t="str">
            <v>RACHAFKA</v>
          </cell>
          <cell r="E343" t="str">
            <v>Franck</v>
          </cell>
          <cell r="F343">
            <v>399000</v>
          </cell>
          <cell r="G343" t="str">
            <v>AGENT DE MAITRISE</v>
          </cell>
          <cell r="H343">
            <v>9</v>
          </cell>
          <cell r="I343">
            <v>100</v>
          </cell>
          <cell r="J343" t="str">
            <v>C</v>
          </cell>
          <cell r="K343" t="str">
            <v>T Titulaire</v>
          </cell>
          <cell r="L343" t="str">
            <v>EH  POLE ERDRE ET CENS</v>
          </cell>
          <cell r="M343">
            <v>39904</v>
          </cell>
          <cell r="N343">
            <v>362</v>
          </cell>
          <cell r="O343" t="str">
            <v>AVANCEMENT D'ECHELON MINIMUM</v>
          </cell>
          <cell r="P343">
            <v>350</v>
          </cell>
          <cell r="Q343">
            <v>0</v>
          </cell>
          <cell r="R343">
            <v>0</v>
          </cell>
          <cell r="S343">
            <v>0</v>
          </cell>
          <cell r="T343">
            <v>12</v>
          </cell>
          <cell r="U343">
            <v>12</v>
          </cell>
          <cell r="V343">
            <v>12</v>
          </cell>
          <cell r="W343">
            <v>12</v>
          </cell>
          <cell r="X343">
            <v>12</v>
          </cell>
          <cell r="Y343">
            <v>12</v>
          </cell>
          <cell r="Z343">
            <v>12</v>
          </cell>
          <cell r="AA343">
            <v>12</v>
          </cell>
          <cell r="AB343">
            <v>12</v>
          </cell>
          <cell r="AC343">
            <v>108</v>
          </cell>
        </row>
        <row r="344">
          <cell r="A344">
            <v>6000</v>
          </cell>
          <cell r="B344" t="str">
            <v>titularisation</v>
          </cell>
          <cell r="C344">
            <v>17436</v>
          </cell>
          <cell r="D344" t="str">
            <v>RACHAFKA</v>
          </cell>
          <cell r="E344" t="str">
            <v>Franck</v>
          </cell>
          <cell r="F344">
            <v>399000</v>
          </cell>
          <cell r="G344" t="str">
            <v>AGENT DE MAITRISE</v>
          </cell>
          <cell r="H344">
            <v>8</v>
          </cell>
          <cell r="I344">
            <v>100</v>
          </cell>
          <cell r="J344" t="str">
            <v>C</v>
          </cell>
          <cell r="K344" t="str">
            <v>T Titulaire</v>
          </cell>
          <cell r="L344" t="str">
            <v>EH  POLE ERDRE ET CENS</v>
          </cell>
          <cell r="M344">
            <v>39845</v>
          </cell>
          <cell r="N344">
            <v>350</v>
          </cell>
          <cell r="O344" t="str">
            <v>TITULARISATION DANS UN GRADE</v>
          </cell>
          <cell r="P344">
            <v>350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A345">
            <v>6001</v>
          </cell>
          <cell r="B345" t="str">
            <v>avt échelon</v>
          </cell>
          <cell r="C345">
            <v>17511</v>
          </cell>
          <cell r="D345" t="str">
            <v>CREUX</v>
          </cell>
          <cell r="E345" t="str">
            <v>Marie-France</v>
          </cell>
          <cell r="F345">
            <v>312000</v>
          </cell>
          <cell r="G345" t="str">
            <v>ADJOINT ADM PRINC 1ERE CL</v>
          </cell>
          <cell r="H345">
            <v>6</v>
          </cell>
          <cell r="I345">
            <v>100</v>
          </cell>
          <cell r="J345" t="str">
            <v>C</v>
          </cell>
          <cell r="K345" t="str">
            <v>T Titulaire</v>
          </cell>
          <cell r="L345" t="str">
            <v>JD  DIRECTION DE L EAU</v>
          </cell>
          <cell r="M345">
            <v>40118</v>
          </cell>
          <cell r="N345">
            <v>416</v>
          </cell>
          <cell r="O345" t="str">
            <v>AVANCEMENT D'ECHELON MINIMUM</v>
          </cell>
          <cell r="P345">
            <v>394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22</v>
          </cell>
          <cell r="AB345">
            <v>22</v>
          </cell>
          <cell r="AC345">
            <v>44</v>
          </cell>
        </row>
        <row r="346">
          <cell r="A346">
            <v>6000</v>
          </cell>
          <cell r="B346" t="str">
            <v>avt échelon</v>
          </cell>
          <cell r="C346">
            <v>17600</v>
          </cell>
          <cell r="D346" t="str">
            <v>CLAIRENTEAU</v>
          </cell>
          <cell r="E346" t="str">
            <v>Christian</v>
          </cell>
          <cell r="F346">
            <v>344000</v>
          </cell>
          <cell r="G346" t="str">
            <v>ADJ TECHNIQUE PRINC 2EME CL</v>
          </cell>
          <cell r="H346">
            <v>9</v>
          </cell>
          <cell r="I346">
            <v>100</v>
          </cell>
          <cell r="J346" t="str">
            <v>C</v>
          </cell>
          <cell r="K346" t="str">
            <v>T Titulaire</v>
          </cell>
          <cell r="L346" t="str">
            <v>EL  POLE NANTES LOIRE</v>
          </cell>
          <cell r="M346">
            <v>39995</v>
          </cell>
          <cell r="N346">
            <v>362</v>
          </cell>
          <cell r="O346" t="str">
            <v>AVANCEMENT D'ECHELON MINIMUM</v>
          </cell>
          <cell r="P346">
            <v>350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12</v>
          </cell>
          <cell r="X346">
            <v>12</v>
          </cell>
          <cell r="Y346">
            <v>12</v>
          </cell>
          <cell r="Z346">
            <v>12</v>
          </cell>
          <cell r="AA346">
            <v>12</v>
          </cell>
          <cell r="AB346">
            <v>12</v>
          </cell>
          <cell r="AC346">
            <v>72</v>
          </cell>
        </row>
        <row r="347">
          <cell r="A347">
            <v>6000</v>
          </cell>
          <cell r="B347" t="str">
            <v>avt grade</v>
          </cell>
          <cell r="C347">
            <v>17600</v>
          </cell>
          <cell r="D347" t="str">
            <v>CLAIRENTEAU</v>
          </cell>
          <cell r="E347" t="str">
            <v>Christian</v>
          </cell>
          <cell r="F347">
            <v>344000</v>
          </cell>
          <cell r="G347" t="str">
            <v>ADJ TECHNIQUE PRINC 2EME CL</v>
          </cell>
          <cell r="H347">
            <v>8</v>
          </cell>
          <cell r="I347">
            <v>100</v>
          </cell>
          <cell r="J347" t="str">
            <v>C</v>
          </cell>
          <cell r="K347" t="str">
            <v>T Titulaire</v>
          </cell>
          <cell r="L347" t="str">
            <v>EL  POLE NANTES LOIRE</v>
          </cell>
          <cell r="M347">
            <v>39814</v>
          </cell>
          <cell r="N347">
            <v>350</v>
          </cell>
          <cell r="O347" t="str">
            <v>AVANCEMENT DE GRADE</v>
          </cell>
          <cell r="P347">
            <v>335</v>
          </cell>
          <cell r="Q347">
            <v>15</v>
          </cell>
          <cell r="R347">
            <v>15</v>
          </cell>
          <cell r="S347">
            <v>15</v>
          </cell>
          <cell r="T347">
            <v>15</v>
          </cell>
          <cell r="U347">
            <v>15</v>
          </cell>
          <cell r="V347">
            <v>15</v>
          </cell>
          <cell r="W347">
            <v>15</v>
          </cell>
          <cell r="X347">
            <v>15</v>
          </cell>
          <cell r="Y347">
            <v>15</v>
          </cell>
          <cell r="Z347">
            <v>15</v>
          </cell>
          <cell r="AA347">
            <v>15</v>
          </cell>
          <cell r="AB347">
            <v>15</v>
          </cell>
          <cell r="AC347">
            <v>180</v>
          </cell>
        </row>
        <row r="348">
          <cell r="A348">
            <v>6000</v>
          </cell>
          <cell r="B348" t="str">
            <v>avt grade</v>
          </cell>
          <cell r="C348">
            <v>17616</v>
          </cell>
          <cell r="D348" t="str">
            <v>BELLAY</v>
          </cell>
          <cell r="E348" t="str">
            <v>Daniel</v>
          </cell>
          <cell r="F348" t="str">
            <v>313000</v>
          </cell>
          <cell r="G348" t="str">
            <v>ADJ TECHNIQUE PRINC 1ERE CL</v>
          </cell>
          <cell r="H348">
            <v>5</v>
          </cell>
          <cell r="I348">
            <v>100</v>
          </cell>
          <cell r="J348" t="str">
            <v>C</v>
          </cell>
          <cell r="K348" t="str">
            <v>T Titulaire</v>
          </cell>
          <cell r="L348" t="str">
            <v>EN POLE NANTES OUEST</v>
          </cell>
          <cell r="M348">
            <v>39814</v>
          </cell>
          <cell r="N348">
            <v>377</v>
          </cell>
          <cell r="O348" t="str">
            <v>AVANCEMENT DE GRADE</v>
          </cell>
          <cell r="P348">
            <v>362</v>
          </cell>
          <cell r="Q348">
            <v>15</v>
          </cell>
          <cell r="R348">
            <v>15</v>
          </cell>
          <cell r="S348">
            <v>15</v>
          </cell>
          <cell r="T348">
            <v>15</v>
          </cell>
          <cell r="U348">
            <v>15</v>
          </cell>
          <cell r="V348">
            <v>15</v>
          </cell>
          <cell r="W348">
            <v>15</v>
          </cell>
          <cell r="X348">
            <v>15</v>
          </cell>
          <cell r="Y348">
            <v>15</v>
          </cell>
          <cell r="Z348">
            <v>15</v>
          </cell>
          <cell r="AA348">
            <v>15</v>
          </cell>
          <cell r="AB348">
            <v>15</v>
          </cell>
          <cell r="AC348">
            <v>180</v>
          </cell>
        </row>
        <row r="349">
          <cell r="A349">
            <v>6002</v>
          </cell>
          <cell r="B349" t="str">
            <v>avt échelon</v>
          </cell>
          <cell r="C349">
            <v>17661</v>
          </cell>
          <cell r="D349" t="str">
            <v>GUYOT</v>
          </cell>
          <cell r="E349" t="str">
            <v>Philippe</v>
          </cell>
          <cell r="F349">
            <v>202000</v>
          </cell>
          <cell r="G349" t="str">
            <v>TECHNICIEN SUPERIEUR CHEF</v>
          </cell>
          <cell r="H349">
            <v>6</v>
          </cell>
          <cell r="I349">
            <v>100</v>
          </cell>
          <cell r="J349" t="str">
            <v>B</v>
          </cell>
          <cell r="K349" t="str">
            <v>T Titulaire</v>
          </cell>
          <cell r="L349" t="str">
            <v>JE  DIRECTION DE L ASSAINISSEMENT</v>
          </cell>
          <cell r="M349">
            <v>40087</v>
          </cell>
          <cell r="N349">
            <v>479</v>
          </cell>
          <cell r="O349" t="str">
            <v>AVANCEMENT D'ECHELON MINIMUM</v>
          </cell>
          <cell r="P349">
            <v>456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23</v>
          </cell>
          <cell r="AA349">
            <v>23</v>
          </cell>
          <cell r="AB349">
            <v>23</v>
          </cell>
          <cell r="AC349">
            <v>69</v>
          </cell>
        </row>
        <row r="350">
          <cell r="A350">
            <v>6007</v>
          </cell>
          <cell r="B350" t="str">
            <v>avt échelon</v>
          </cell>
          <cell r="C350">
            <v>17716</v>
          </cell>
          <cell r="D350" t="str">
            <v>DESIAUX</v>
          </cell>
          <cell r="E350" t="str">
            <v>David</v>
          </cell>
          <cell r="F350">
            <v>344000</v>
          </cell>
          <cell r="G350" t="str">
            <v>ADJ TECHNIQUE PRINC 2EME CL</v>
          </cell>
          <cell r="H350">
            <v>9</v>
          </cell>
          <cell r="I350">
            <v>100</v>
          </cell>
          <cell r="J350" t="str">
            <v>C</v>
          </cell>
          <cell r="K350" t="str">
            <v>T Titulaire</v>
          </cell>
          <cell r="L350" t="str">
            <v>JF  DIRECTION DES DECHETS</v>
          </cell>
          <cell r="M350">
            <v>39845</v>
          </cell>
          <cell r="N350">
            <v>362</v>
          </cell>
          <cell r="O350" t="str">
            <v>AVANCEMENT D'ECHELON MINIMUM</v>
          </cell>
          <cell r="P350">
            <v>350</v>
          </cell>
          <cell r="Q350">
            <v>0</v>
          </cell>
          <cell r="R350">
            <v>12</v>
          </cell>
          <cell r="S350">
            <v>12</v>
          </cell>
          <cell r="T350">
            <v>12</v>
          </cell>
          <cell r="U350">
            <v>12</v>
          </cell>
          <cell r="V350">
            <v>12</v>
          </cell>
          <cell r="W350">
            <v>12</v>
          </cell>
          <cell r="X350">
            <v>12</v>
          </cell>
          <cell r="Y350">
            <v>12</v>
          </cell>
          <cell r="Z350">
            <v>12</v>
          </cell>
          <cell r="AA350">
            <v>12</v>
          </cell>
          <cell r="AB350">
            <v>12</v>
          </cell>
          <cell r="AC350">
            <v>132</v>
          </cell>
        </row>
        <row r="351">
          <cell r="A351">
            <v>6000</v>
          </cell>
          <cell r="B351" t="str">
            <v>avt grade</v>
          </cell>
          <cell r="C351">
            <v>17752</v>
          </cell>
          <cell r="D351" t="str">
            <v>PRIEUR</v>
          </cell>
          <cell r="E351" t="str">
            <v>Marie-Helene</v>
          </cell>
          <cell r="F351">
            <v>231000</v>
          </cell>
          <cell r="G351" t="str">
            <v>REDACTEUR CHEF</v>
          </cell>
          <cell r="H351">
            <v>5</v>
          </cell>
          <cell r="I351">
            <v>100</v>
          </cell>
          <cell r="J351" t="str">
            <v>B</v>
          </cell>
          <cell r="K351" t="str">
            <v>T Titulaire</v>
          </cell>
          <cell r="L351" t="str">
            <v>EK  POLE CHANTENAY CHEZINE</v>
          </cell>
          <cell r="M351">
            <v>39814</v>
          </cell>
          <cell r="N351">
            <v>467</v>
          </cell>
          <cell r="O351" t="str">
            <v>AVANCEMENT DE GRADE CAP 2009</v>
          </cell>
          <cell r="P351">
            <v>465</v>
          </cell>
          <cell r="Q351">
            <v>2</v>
          </cell>
          <cell r="R351">
            <v>2</v>
          </cell>
          <cell r="S351">
            <v>2</v>
          </cell>
          <cell r="T351">
            <v>2</v>
          </cell>
          <cell r="U351">
            <v>2</v>
          </cell>
          <cell r="V351">
            <v>2</v>
          </cell>
          <cell r="W351">
            <v>2</v>
          </cell>
          <cell r="X351">
            <v>2</v>
          </cell>
          <cell r="Y351">
            <v>2</v>
          </cell>
          <cell r="Z351">
            <v>2</v>
          </cell>
          <cell r="AA351">
            <v>2</v>
          </cell>
          <cell r="AB351">
            <v>2</v>
          </cell>
          <cell r="AC351">
            <v>24</v>
          </cell>
        </row>
        <row r="352">
          <cell r="A352">
            <v>6000</v>
          </cell>
          <cell r="B352" t="str">
            <v>avt échelon</v>
          </cell>
          <cell r="C352">
            <v>17788</v>
          </cell>
          <cell r="D352" t="str">
            <v>LE BIHAN</v>
          </cell>
          <cell r="E352" t="str">
            <v>Laurent</v>
          </cell>
          <cell r="F352">
            <v>399000</v>
          </cell>
          <cell r="G352" t="str">
            <v>AGENT DE MAITRISE</v>
          </cell>
          <cell r="H352">
            <v>8</v>
          </cell>
          <cell r="I352">
            <v>100</v>
          </cell>
          <cell r="J352" t="str">
            <v>C</v>
          </cell>
          <cell r="K352" t="str">
            <v>T Titulaire</v>
          </cell>
          <cell r="L352" t="str">
            <v>EL  POLE NANTES LOIRE</v>
          </cell>
          <cell r="M352">
            <v>39934</v>
          </cell>
          <cell r="N352">
            <v>350</v>
          </cell>
          <cell r="O352" t="str">
            <v>AVANCEMENT D'ECHELON MINIMUM</v>
          </cell>
          <cell r="P352">
            <v>338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  <cell r="V352">
            <v>12</v>
          </cell>
          <cell r="W352">
            <v>12</v>
          </cell>
          <cell r="X352">
            <v>12</v>
          </cell>
          <cell r="Y352">
            <v>12</v>
          </cell>
          <cell r="Z352">
            <v>12</v>
          </cell>
          <cell r="AA352">
            <v>12</v>
          </cell>
          <cell r="AB352">
            <v>12</v>
          </cell>
          <cell r="AC352">
            <v>96</v>
          </cell>
        </row>
        <row r="353">
          <cell r="A353">
            <v>6007</v>
          </cell>
          <cell r="B353" t="str">
            <v>avt échelon</v>
          </cell>
          <cell r="C353">
            <v>17804</v>
          </cell>
          <cell r="D353" t="str">
            <v>ROBIN</v>
          </cell>
          <cell r="E353" t="str">
            <v>Philippe</v>
          </cell>
          <cell r="F353">
            <v>344000</v>
          </cell>
          <cell r="G353" t="str">
            <v>ADJ TECHNIQUE PRINC 2EME CL</v>
          </cell>
          <cell r="H353">
            <v>8</v>
          </cell>
          <cell r="I353">
            <v>100</v>
          </cell>
          <cell r="J353" t="str">
            <v>C</v>
          </cell>
          <cell r="K353" t="str">
            <v>T Titulaire</v>
          </cell>
          <cell r="L353" t="str">
            <v>JF  DIRECTION DES DECHETS</v>
          </cell>
          <cell r="M353">
            <v>39934</v>
          </cell>
          <cell r="N353">
            <v>350</v>
          </cell>
          <cell r="O353" t="str">
            <v>AVANCEMENT D'ECHELON MINIMUM</v>
          </cell>
          <cell r="P353">
            <v>338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  <cell r="V353">
            <v>12</v>
          </cell>
          <cell r="W353">
            <v>12</v>
          </cell>
          <cell r="X353">
            <v>12</v>
          </cell>
          <cell r="Y353">
            <v>12</v>
          </cell>
          <cell r="Z353">
            <v>12</v>
          </cell>
          <cell r="AA353">
            <v>12</v>
          </cell>
          <cell r="AB353">
            <v>12</v>
          </cell>
          <cell r="AC353">
            <v>96</v>
          </cell>
        </row>
        <row r="354">
          <cell r="A354">
            <v>6000</v>
          </cell>
          <cell r="B354" t="str">
            <v>avt grade</v>
          </cell>
          <cell r="C354">
            <v>17822</v>
          </cell>
          <cell r="D354" t="str">
            <v>SURGET</v>
          </cell>
          <cell r="E354" t="str">
            <v>Patrick</v>
          </cell>
          <cell r="F354">
            <v>313000</v>
          </cell>
          <cell r="G354" t="str">
            <v>ADJ TECHNIQUE PRINC 1ERE CL</v>
          </cell>
          <cell r="H354">
            <v>5</v>
          </cell>
          <cell r="I354">
            <v>100</v>
          </cell>
          <cell r="J354" t="str">
            <v>C</v>
          </cell>
          <cell r="K354" t="str">
            <v>T Titulaire</v>
          </cell>
          <cell r="L354" t="str">
            <v>EK  POLE CHANTENAY CHEZINE</v>
          </cell>
          <cell r="M354">
            <v>39814</v>
          </cell>
          <cell r="N354">
            <v>377</v>
          </cell>
          <cell r="O354" t="str">
            <v>AVANCEMENT DE GRADE CAP 2009</v>
          </cell>
          <cell r="P354">
            <v>362</v>
          </cell>
          <cell r="Q354">
            <v>15</v>
          </cell>
          <cell r="R354">
            <v>15</v>
          </cell>
          <cell r="S354">
            <v>15</v>
          </cell>
          <cell r="T354">
            <v>15</v>
          </cell>
          <cell r="U354">
            <v>15</v>
          </cell>
          <cell r="V354">
            <v>15</v>
          </cell>
          <cell r="W354">
            <v>15</v>
          </cell>
          <cell r="X354">
            <v>15</v>
          </cell>
          <cell r="Y354">
            <v>15</v>
          </cell>
          <cell r="Z354">
            <v>15</v>
          </cell>
          <cell r="AA354">
            <v>15</v>
          </cell>
          <cell r="AB354">
            <v>15</v>
          </cell>
          <cell r="AC354">
            <v>180</v>
          </cell>
        </row>
        <row r="355">
          <cell r="A355">
            <v>6001</v>
          </cell>
          <cell r="B355" t="str">
            <v>avt échelon</v>
          </cell>
          <cell r="C355">
            <v>17838</v>
          </cell>
          <cell r="D355" t="str">
            <v>BEZIER</v>
          </cell>
          <cell r="E355" t="str">
            <v>Rene</v>
          </cell>
          <cell r="F355">
            <v>344031</v>
          </cell>
          <cell r="G355" t="str">
            <v>ADJ TECH PR 2CL PLOMBIER</v>
          </cell>
          <cell r="H355">
            <v>9</v>
          </cell>
          <cell r="I355">
            <v>100</v>
          </cell>
          <cell r="J355" t="str">
            <v>C</v>
          </cell>
          <cell r="K355" t="str">
            <v>T Titulaire</v>
          </cell>
          <cell r="L355" t="str">
            <v>JD  DIRECTION DE L EAU</v>
          </cell>
          <cell r="M355">
            <v>39814</v>
          </cell>
          <cell r="N355">
            <v>362</v>
          </cell>
          <cell r="O355" t="str">
            <v>AVANCEMENT D'ECHELON MINIMUM</v>
          </cell>
          <cell r="P355">
            <v>350</v>
          </cell>
          <cell r="Q355">
            <v>12</v>
          </cell>
          <cell r="R355">
            <v>12</v>
          </cell>
          <cell r="S355">
            <v>12</v>
          </cell>
          <cell r="T355">
            <v>12</v>
          </cell>
          <cell r="U355">
            <v>12</v>
          </cell>
          <cell r="V355">
            <v>12</v>
          </cell>
          <cell r="W355">
            <v>12</v>
          </cell>
          <cell r="X355">
            <v>12</v>
          </cell>
          <cell r="Y355">
            <v>12</v>
          </cell>
          <cell r="Z355">
            <v>12</v>
          </cell>
          <cell r="AA355">
            <v>12</v>
          </cell>
          <cell r="AB355">
            <v>12</v>
          </cell>
          <cell r="AC355">
            <v>144</v>
          </cell>
        </row>
        <row r="356">
          <cell r="A356">
            <v>6001</v>
          </cell>
          <cell r="B356" t="str">
            <v>avt grade</v>
          </cell>
          <cell r="C356">
            <v>17838</v>
          </cell>
          <cell r="D356" t="str">
            <v>BEZIER</v>
          </cell>
          <cell r="E356" t="str">
            <v>Rene</v>
          </cell>
          <cell r="F356">
            <v>313031</v>
          </cell>
          <cell r="G356" t="str">
            <v>ADJ TECH PR 1CL PLOMBIER</v>
          </cell>
          <cell r="H356">
            <v>5</v>
          </cell>
          <cell r="I356">
            <v>100</v>
          </cell>
          <cell r="J356" t="str">
            <v>C</v>
          </cell>
          <cell r="K356" t="str">
            <v>T Titulaire</v>
          </cell>
          <cell r="L356" t="str">
            <v>JD  DIRECTION DE L EAU</v>
          </cell>
          <cell r="M356">
            <v>39814</v>
          </cell>
          <cell r="N356">
            <v>377</v>
          </cell>
          <cell r="O356" t="str">
            <v>AVANCEMENT DE GRADE CAP 2009</v>
          </cell>
          <cell r="P356">
            <v>362</v>
          </cell>
          <cell r="Q356">
            <v>15</v>
          </cell>
          <cell r="R356">
            <v>15</v>
          </cell>
          <cell r="S356">
            <v>15</v>
          </cell>
          <cell r="T356">
            <v>15</v>
          </cell>
          <cell r="U356">
            <v>15</v>
          </cell>
          <cell r="V356">
            <v>15</v>
          </cell>
          <cell r="W356">
            <v>15</v>
          </cell>
          <cell r="X356">
            <v>15</v>
          </cell>
          <cell r="Y356">
            <v>15</v>
          </cell>
          <cell r="Z356">
            <v>15</v>
          </cell>
          <cell r="AA356">
            <v>15</v>
          </cell>
          <cell r="AB356">
            <v>15</v>
          </cell>
          <cell r="AC356">
            <v>180</v>
          </cell>
        </row>
        <row r="357">
          <cell r="A357">
            <v>6000</v>
          </cell>
          <cell r="B357" t="str">
            <v>avt échelon</v>
          </cell>
          <cell r="C357">
            <v>17846</v>
          </cell>
          <cell r="D357" t="str">
            <v>PELLOQUIN</v>
          </cell>
          <cell r="E357" t="str">
            <v>Jean-Francois</v>
          </cell>
          <cell r="F357">
            <v>391000</v>
          </cell>
          <cell r="G357" t="str">
            <v>ADJOINT TECHNIQUE 2EME CL</v>
          </cell>
          <cell r="H357">
            <v>9</v>
          </cell>
          <cell r="I357">
            <v>100</v>
          </cell>
          <cell r="J357" t="str">
            <v>C</v>
          </cell>
          <cell r="K357" t="str">
            <v>T Titulaire</v>
          </cell>
          <cell r="L357" t="str">
            <v>EL  POLE NANTES LOIRE</v>
          </cell>
          <cell r="M357">
            <v>40089</v>
          </cell>
          <cell r="N357">
            <v>326</v>
          </cell>
          <cell r="O357" t="str">
            <v>AVANCEMENT D'ECHELON MINIMUM</v>
          </cell>
          <cell r="P357">
            <v>319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6</v>
          </cell>
          <cell r="AA357">
            <v>7</v>
          </cell>
          <cell r="AB357">
            <v>7</v>
          </cell>
          <cell r="AC357">
            <v>20</v>
          </cell>
        </row>
        <row r="358">
          <cell r="A358">
            <v>6000</v>
          </cell>
          <cell r="B358" t="str">
            <v>avt échelon</v>
          </cell>
          <cell r="C358">
            <v>17851</v>
          </cell>
          <cell r="D358" t="str">
            <v>MALGOGNE</v>
          </cell>
          <cell r="E358" t="str">
            <v>Philippe</v>
          </cell>
          <cell r="F358">
            <v>262000</v>
          </cell>
          <cell r="G358" t="str">
            <v>CONTROLEUR DE TRAVAUX</v>
          </cell>
          <cell r="H358">
            <v>9</v>
          </cell>
          <cell r="I358">
            <v>100</v>
          </cell>
          <cell r="J358" t="str">
            <v>B</v>
          </cell>
          <cell r="K358" t="str">
            <v>T Titulaire</v>
          </cell>
          <cell r="L358" t="str">
            <v>CH  DIRECTION DU PATRIMOINE</v>
          </cell>
          <cell r="M358">
            <v>39845</v>
          </cell>
          <cell r="N358">
            <v>384</v>
          </cell>
          <cell r="O358" t="str">
            <v>AVANCEMENT D'ECHELON MINIMUM</v>
          </cell>
          <cell r="P358">
            <v>370</v>
          </cell>
          <cell r="Q358">
            <v>0</v>
          </cell>
          <cell r="R358">
            <v>14</v>
          </cell>
          <cell r="S358">
            <v>14</v>
          </cell>
          <cell r="T358">
            <v>14</v>
          </cell>
          <cell r="U358">
            <v>14</v>
          </cell>
          <cell r="V358">
            <v>14</v>
          </cell>
          <cell r="W358">
            <v>14</v>
          </cell>
          <cell r="X358">
            <v>14</v>
          </cell>
          <cell r="Y358">
            <v>14</v>
          </cell>
          <cell r="Z358">
            <v>14</v>
          </cell>
          <cell r="AA358">
            <v>14</v>
          </cell>
          <cell r="AB358">
            <v>14</v>
          </cell>
          <cell r="AC358">
            <v>154</v>
          </cell>
        </row>
        <row r="359">
          <cell r="A359">
            <v>6000</v>
          </cell>
          <cell r="B359" t="str">
            <v>avt échelon</v>
          </cell>
          <cell r="C359">
            <v>17854</v>
          </cell>
          <cell r="D359" t="str">
            <v>MORICEAU</v>
          </cell>
          <cell r="E359" t="str">
            <v>Yannick</v>
          </cell>
          <cell r="F359">
            <v>391000</v>
          </cell>
          <cell r="G359" t="str">
            <v>ADJOINT TECHNIQUE 2EME CL</v>
          </cell>
          <cell r="H359">
            <v>7</v>
          </cell>
          <cell r="I359">
            <v>100</v>
          </cell>
          <cell r="J359" t="str">
            <v>C</v>
          </cell>
          <cell r="K359" t="str">
            <v>T Titulaire</v>
          </cell>
          <cell r="L359" t="str">
            <v>EL  POLE NANTES LOIRE</v>
          </cell>
          <cell r="M359">
            <v>40119</v>
          </cell>
          <cell r="N359">
            <v>312</v>
          </cell>
          <cell r="O359" t="str">
            <v>AVANCEMENT D'ECHELON MINIMUM</v>
          </cell>
          <cell r="P359">
            <v>305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7</v>
          </cell>
          <cell r="AB359">
            <v>7</v>
          </cell>
          <cell r="AC359">
            <v>14</v>
          </cell>
        </row>
        <row r="360">
          <cell r="A360">
            <v>6000</v>
          </cell>
          <cell r="B360" t="str">
            <v>avt échelon</v>
          </cell>
          <cell r="C360">
            <v>17861</v>
          </cell>
          <cell r="D360" t="str">
            <v>COLLEAUX</v>
          </cell>
          <cell r="E360" t="str">
            <v>Christophe</v>
          </cell>
          <cell r="F360">
            <v>344000</v>
          </cell>
          <cell r="G360" t="str">
            <v>ADJ TECHNIQUE PRINC 2EME CL</v>
          </cell>
          <cell r="H360">
            <v>8</v>
          </cell>
          <cell r="I360">
            <v>100</v>
          </cell>
          <cell r="J360" t="str">
            <v>C</v>
          </cell>
          <cell r="K360" t="str">
            <v>T Titulaire</v>
          </cell>
          <cell r="L360" t="str">
            <v>EL  POLE NANTES LOIRE</v>
          </cell>
          <cell r="M360">
            <v>39873</v>
          </cell>
          <cell r="N360">
            <v>350</v>
          </cell>
          <cell r="O360" t="str">
            <v>AVANCEMENT D'ECHELON MINIMUM</v>
          </cell>
          <cell r="P360">
            <v>338</v>
          </cell>
          <cell r="Q360">
            <v>0</v>
          </cell>
          <cell r="R360">
            <v>0</v>
          </cell>
          <cell r="S360">
            <v>12</v>
          </cell>
          <cell r="T360">
            <v>12</v>
          </cell>
          <cell r="U360">
            <v>12</v>
          </cell>
          <cell r="V360">
            <v>12</v>
          </cell>
          <cell r="W360">
            <v>12</v>
          </cell>
          <cell r="X360">
            <v>12</v>
          </cell>
          <cell r="Y360">
            <v>12</v>
          </cell>
          <cell r="Z360">
            <v>12</v>
          </cell>
          <cell r="AA360">
            <v>12</v>
          </cell>
          <cell r="AB360">
            <v>12</v>
          </cell>
          <cell r="AC360">
            <v>120</v>
          </cell>
        </row>
        <row r="361">
          <cell r="A361">
            <v>6007</v>
          </cell>
          <cell r="B361" t="str">
            <v>avt échelon</v>
          </cell>
          <cell r="C361">
            <v>17865</v>
          </cell>
          <cell r="D361" t="str">
            <v>RIOU</v>
          </cell>
          <cell r="E361" t="str">
            <v>Jean-Pierre</v>
          </cell>
          <cell r="F361">
            <v>344097</v>
          </cell>
          <cell r="G361" t="str">
            <v>ADJ TECH PR 2CL CONDUCTEUR</v>
          </cell>
          <cell r="H361">
            <v>9</v>
          </cell>
          <cell r="I361">
            <v>100</v>
          </cell>
          <cell r="J361" t="str">
            <v>C</v>
          </cell>
          <cell r="K361" t="str">
            <v>T Titulaire</v>
          </cell>
          <cell r="L361" t="str">
            <v>JF  DIRECTION DES DECHETS</v>
          </cell>
          <cell r="M361">
            <v>39845</v>
          </cell>
          <cell r="N361">
            <v>362</v>
          </cell>
          <cell r="O361" t="str">
            <v>AVANCEMENT D'ECHELON MINIMUM</v>
          </cell>
          <cell r="P361">
            <v>350</v>
          </cell>
          <cell r="Q361">
            <v>0</v>
          </cell>
          <cell r="R361">
            <v>12</v>
          </cell>
          <cell r="S361">
            <v>12</v>
          </cell>
          <cell r="T361">
            <v>12</v>
          </cell>
          <cell r="U361">
            <v>12</v>
          </cell>
          <cell r="V361">
            <v>12</v>
          </cell>
          <cell r="W361">
            <v>12</v>
          </cell>
          <cell r="X361">
            <v>12</v>
          </cell>
          <cell r="Y361">
            <v>12</v>
          </cell>
          <cell r="Z361">
            <v>12</v>
          </cell>
          <cell r="AA361">
            <v>12</v>
          </cell>
          <cell r="AB361">
            <v>12</v>
          </cell>
          <cell r="AC361">
            <v>132</v>
          </cell>
        </row>
        <row r="362">
          <cell r="A362">
            <v>6000</v>
          </cell>
          <cell r="B362" t="str">
            <v>avt échelon</v>
          </cell>
          <cell r="C362">
            <v>18037</v>
          </cell>
          <cell r="D362" t="str">
            <v>GUILLERME</v>
          </cell>
          <cell r="E362" t="str">
            <v>Sebastien</v>
          </cell>
          <cell r="F362">
            <v>391000</v>
          </cell>
          <cell r="G362" t="str">
            <v>ADJOINT TECHNIQUE 2EME CL</v>
          </cell>
          <cell r="H362">
            <v>6</v>
          </cell>
          <cell r="I362">
            <v>100</v>
          </cell>
          <cell r="J362" t="str">
            <v>C</v>
          </cell>
          <cell r="K362" t="str">
            <v>T Titulaire</v>
          </cell>
          <cell r="L362" t="str">
            <v>EG  POLE ERDRE FLEURIAYE</v>
          </cell>
          <cell r="M362">
            <v>40118</v>
          </cell>
          <cell r="N362">
            <v>305</v>
          </cell>
          <cell r="O362" t="str">
            <v>AVANCEMENT D'ECHELON MINIMUM</v>
          </cell>
          <cell r="P362">
            <v>300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5</v>
          </cell>
          <cell r="AB362">
            <v>5</v>
          </cell>
          <cell r="AC362">
            <v>10</v>
          </cell>
        </row>
        <row r="363">
          <cell r="A363">
            <v>6007</v>
          </cell>
          <cell r="B363" t="str">
            <v>avt échelon</v>
          </cell>
          <cell r="C363">
            <v>18040</v>
          </cell>
          <cell r="D363" t="str">
            <v>TEXIER</v>
          </cell>
          <cell r="E363" t="str">
            <v>Anthony</v>
          </cell>
          <cell r="F363">
            <v>344097</v>
          </cell>
          <cell r="G363" t="str">
            <v>ADJ TECH PR 2CL CONDUCTEUR</v>
          </cell>
          <cell r="H363">
            <v>7</v>
          </cell>
          <cell r="I363">
            <v>100</v>
          </cell>
          <cell r="J363" t="str">
            <v>C</v>
          </cell>
          <cell r="K363" t="str">
            <v>T Titulaire</v>
          </cell>
          <cell r="L363" t="str">
            <v>JF  DIRECTION DES DECHETS</v>
          </cell>
          <cell r="M363">
            <v>39984</v>
          </cell>
          <cell r="N363">
            <v>338</v>
          </cell>
          <cell r="O363" t="str">
            <v>AVANCEMENT D'ECHELON MINIMUM</v>
          </cell>
          <cell r="P363">
            <v>328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3</v>
          </cell>
          <cell r="W363">
            <v>10</v>
          </cell>
          <cell r="X363">
            <v>10</v>
          </cell>
          <cell r="Y363">
            <v>10</v>
          </cell>
          <cell r="Z363">
            <v>10</v>
          </cell>
          <cell r="AA363">
            <v>10</v>
          </cell>
          <cell r="AB363">
            <v>10</v>
          </cell>
          <cell r="AC363">
            <v>63</v>
          </cell>
        </row>
        <row r="364">
          <cell r="A364">
            <v>6001</v>
          </cell>
          <cell r="B364" t="str">
            <v>titularisation</v>
          </cell>
          <cell r="C364">
            <v>18048</v>
          </cell>
          <cell r="D364" t="str">
            <v>LOUET</v>
          </cell>
          <cell r="E364" t="str">
            <v>Didier</v>
          </cell>
          <cell r="F364">
            <v>399000</v>
          </cell>
          <cell r="G364" t="str">
            <v>AGENT DE MAITRISE</v>
          </cell>
          <cell r="H364">
            <v>9</v>
          </cell>
          <cell r="I364">
            <v>100</v>
          </cell>
          <cell r="J364" t="str">
            <v>C</v>
          </cell>
          <cell r="K364" t="str">
            <v>T Titulaire</v>
          </cell>
          <cell r="L364" t="str">
            <v>JD  DIRECTION DE L EAU</v>
          </cell>
          <cell r="M364">
            <v>39904</v>
          </cell>
          <cell r="N364">
            <v>362</v>
          </cell>
          <cell r="O364" t="str">
            <v>TITULARISATION DANS UN GRADE</v>
          </cell>
          <cell r="P364">
            <v>350</v>
          </cell>
          <cell r="Q364">
            <v>0</v>
          </cell>
          <cell r="R364">
            <v>0</v>
          </cell>
          <cell r="S364">
            <v>0</v>
          </cell>
          <cell r="T364">
            <v>12</v>
          </cell>
          <cell r="U364">
            <v>12</v>
          </cell>
          <cell r="V364">
            <v>12</v>
          </cell>
          <cell r="W364">
            <v>12</v>
          </cell>
          <cell r="X364">
            <v>12</v>
          </cell>
          <cell r="Y364">
            <v>12</v>
          </cell>
          <cell r="Z364">
            <v>12</v>
          </cell>
          <cell r="AA364">
            <v>12</v>
          </cell>
          <cell r="AB364">
            <v>12</v>
          </cell>
          <cell r="AC364">
            <v>108</v>
          </cell>
        </row>
        <row r="365">
          <cell r="A365">
            <v>6007</v>
          </cell>
          <cell r="B365" t="str">
            <v>avt échelon</v>
          </cell>
          <cell r="C365">
            <v>18080</v>
          </cell>
          <cell r="D365" t="str">
            <v>LEFORT</v>
          </cell>
          <cell r="E365" t="str">
            <v>Gael</v>
          </cell>
          <cell r="F365">
            <v>344000</v>
          </cell>
          <cell r="G365" t="str">
            <v>ADJ TECHNIQUE PRINC 2EME CL</v>
          </cell>
          <cell r="H365">
            <v>9</v>
          </cell>
          <cell r="I365">
            <v>100</v>
          </cell>
          <cell r="J365" t="str">
            <v>C</v>
          </cell>
          <cell r="K365" t="str">
            <v>T Titulaire</v>
          </cell>
          <cell r="L365" t="str">
            <v>JF  DIRECTION DES DECHETS</v>
          </cell>
          <cell r="M365">
            <v>39873</v>
          </cell>
          <cell r="N365">
            <v>362</v>
          </cell>
          <cell r="O365" t="str">
            <v>AVANCEMENT D'ECHELON MINIMUM</v>
          </cell>
          <cell r="P365">
            <v>350</v>
          </cell>
          <cell r="Q365">
            <v>0</v>
          </cell>
          <cell r="R365">
            <v>0</v>
          </cell>
          <cell r="S365">
            <v>12</v>
          </cell>
          <cell r="T365">
            <v>12</v>
          </cell>
          <cell r="U365">
            <v>12</v>
          </cell>
          <cell r="V365">
            <v>12</v>
          </cell>
          <cell r="W365">
            <v>12</v>
          </cell>
          <cell r="X365">
            <v>12</v>
          </cell>
          <cell r="Y365">
            <v>12</v>
          </cell>
          <cell r="Z365">
            <v>12</v>
          </cell>
          <cell r="AA365">
            <v>12</v>
          </cell>
          <cell r="AB365">
            <v>12</v>
          </cell>
          <cell r="AC365">
            <v>120</v>
          </cell>
        </row>
        <row r="366">
          <cell r="A366">
            <v>6002</v>
          </cell>
          <cell r="B366" t="str">
            <v>avt grade</v>
          </cell>
          <cell r="C366">
            <v>18112</v>
          </cell>
          <cell r="D366" t="str">
            <v>LENE</v>
          </cell>
          <cell r="E366" t="str">
            <v>Franck</v>
          </cell>
          <cell r="F366">
            <v>202000</v>
          </cell>
          <cell r="G366" t="str">
            <v>TECHNICIEN SUPERIEUR CHEF</v>
          </cell>
          <cell r="H366">
            <v>6</v>
          </cell>
          <cell r="I366">
            <v>100</v>
          </cell>
          <cell r="J366" t="str">
            <v>B</v>
          </cell>
          <cell r="K366" t="str">
            <v>T Titulaire</v>
          </cell>
          <cell r="L366" t="str">
            <v>EK  POLE CHANTENAY CHEZINE</v>
          </cell>
          <cell r="M366">
            <v>39814</v>
          </cell>
          <cell r="N366">
            <v>479</v>
          </cell>
          <cell r="O366" t="str">
            <v>AVANCEMENT DE GRADE CAP 2009</v>
          </cell>
          <cell r="P366">
            <v>475</v>
          </cell>
          <cell r="Q366">
            <v>4</v>
          </cell>
          <cell r="R366">
            <v>4</v>
          </cell>
          <cell r="S366">
            <v>4</v>
          </cell>
          <cell r="T366">
            <v>4</v>
          </cell>
          <cell r="U366">
            <v>4</v>
          </cell>
          <cell r="V366">
            <v>4</v>
          </cell>
          <cell r="W366">
            <v>4</v>
          </cell>
          <cell r="X366">
            <v>4</v>
          </cell>
          <cell r="Y366">
            <v>4</v>
          </cell>
          <cell r="Z366">
            <v>4</v>
          </cell>
          <cell r="AA366">
            <v>4</v>
          </cell>
          <cell r="AB366">
            <v>4</v>
          </cell>
          <cell r="AC366">
            <v>48</v>
          </cell>
        </row>
        <row r="367">
          <cell r="A367">
            <v>6001</v>
          </cell>
          <cell r="B367" t="str">
            <v>avt échelon</v>
          </cell>
          <cell r="C367">
            <v>18240</v>
          </cell>
          <cell r="D367" t="str">
            <v>BOURIGAULT</v>
          </cell>
          <cell r="E367" t="str">
            <v>Dominique</v>
          </cell>
          <cell r="F367">
            <v>398000</v>
          </cell>
          <cell r="G367" t="str">
            <v>AGENT DE MAITRISE PRINCIPAL</v>
          </cell>
          <cell r="H367">
            <v>5</v>
          </cell>
          <cell r="I367">
            <v>100</v>
          </cell>
          <cell r="J367" t="str">
            <v>C</v>
          </cell>
          <cell r="K367" t="str">
            <v>T Titulaire</v>
          </cell>
          <cell r="L367" t="str">
            <v>JD  DIRECTION DE L EAU</v>
          </cell>
          <cell r="M367">
            <v>39814</v>
          </cell>
          <cell r="N367">
            <v>395</v>
          </cell>
          <cell r="O367" t="str">
            <v>AVANCEMENT D'ECHELON MINIMUM</v>
          </cell>
          <cell r="P367">
            <v>375</v>
          </cell>
          <cell r="Q367">
            <v>20</v>
          </cell>
          <cell r="R367">
            <v>20</v>
          </cell>
          <cell r="S367">
            <v>20</v>
          </cell>
          <cell r="T367">
            <v>20</v>
          </cell>
          <cell r="U367">
            <v>20</v>
          </cell>
          <cell r="V367">
            <v>20</v>
          </cell>
          <cell r="W367">
            <v>20</v>
          </cell>
          <cell r="X367">
            <v>20</v>
          </cell>
          <cell r="Y367">
            <v>20</v>
          </cell>
          <cell r="Z367">
            <v>20</v>
          </cell>
          <cell r="AA367">
            <v>20</v>
          </cell>
          <cell r="AB367">
            <v>20</v>
          </cell>
          <cell r="AC367">
            <v>240</v>
          </cell>
        </row>
        <row r="368">
          <cell r="A368">
            <v>6001</v>
          </cell>
          <cell r="B368" t="str">
            <v>avt échelon</v>
          </cell>
          <cell r="C368">
            <v>18241</v>
          </cell>
          <cell r="D368" t="str">
            <v>VINCENT</v>
          </cell>
          <cell r="E368" t="str">
            <v>Pascal</v>
          </cell>
          <cell r="F368">
            <v>313031</v>
          </cell>
          <cell r="G368" t="str">
            <v>ADJ TECH PR 1CL PLOMBIER</v>
          </cell>
          <cell r="H368">
            <v>5</v>
          </cell>
          <cell r="I368">
            <v>100</v>
          </cell>
          <cell r="J368" t="str">
            <v>C</v>
          </cell>
          <cell r="K368" t="str">
            <v>T Titulaire</v>
          </cell>
          <cell r="L368" t="str">
            <v>JD  DIRECTION DE L EAU</v>
          </cell>
          <cell r="M368">
            <v>39995</v>
          </cell>
          <cell r="N368">
            <v>377</v>
          </cell>
          <cell r="O368" t="str">
            <v>AVANCEMENT D'ECHELON MINIMUM</v>
          </cell>
          <cell r="P368">
            <v>360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17</v>
          </cell>
          <cell r="X368">
            <v>17</v>
          </cell>
          <cell r="Y368">
            <v>17</v>
          </cell>
          <cell r="Z368">
            <v>17</v>
          </cell>
          <cell r="AA368">
            <v>17</v>
          </cell>
          <cell r="AB368">
            <v>17</v>
          </cell>
          <cell r="AC368">
            <v>102</v>
          </cell>
        </row>
        <row r="369">
          <cell r="A369">
            <v>6001</v>
          </cell>
          <cell r="B369" t="str">
            <v>avt grade</v>
          </cell>
          <cell r="C369">
            <v>18241</v>
          </cell>
          <cell r="D369" t="str">
            <v>VINCENT</v>
          </cell>
          <cell r="E369" t="str">
            <v>Pascal</v>
          </cell>
          <cell r="F369">
            <v>313031</v>
          </cell>
          <cell r="G369" t="str">
            <v>ADJ TECH PR 1CL PLOMBIER</v>
          </cell>
          <cell r="H369">
            <v>4</v>
          </cell>
          <cell r="I369">
            <v>100</v>
          </cell>
          <cell r="J369" t="str">
            <v>C</v>
          </cell>
          <cell r="K369" t="str">
            <v>T Titulaire</v>
          </cell>
          <cell r="L369" t="str">
            <v>JD  DIRECTION DE L EAU</v>
          </cell>
          <cell r="M369">
            <v>39814</v>
          </cell>
          <cell r="N369">
            <v>360</v>
          </cell>
          <cell r="O369" t="str">
            <v>AVANCEMENT DE GRADE CAP 2009</v>
          </cell>
          <cell r="P369">
            <v>350</v>
          </cell>
          <cell r="Q369">
            <v>10</v>
          </cell>
          <cell r="R369">
            <v>10</v>
          </cell>
          <cell r="S369">
            <v>10</v>
          </cell>
          <cell r="T369">
            <v>10</v>
          </cell>
          <cell r="U369">
            <v>10</v>
          </cell>
          <cell r="V369">
            <v>10</v>
          </cell>
          <cell r="W369">
            <v>10</v>
          </cell>
          <cell r="X369">
            <v>10</v>
          </cell>
          <cell r="Y369">
            <v>10</v>
          </cell>
          <cell r="Z369">
            <v>10</v>
          </cell>
          <cell r="AA369">
            <v>10</v>
          </cell>
          <cell r="AB369">
            <v>10</v>
          </cell>
          <cell r="AC369">
            <v>120</v>
          </cell>
        </row>
        <row r="370">
          <cell r="A370">
            <v>6007</v>
          </cell>
          <cell r="B370" t="str">
            <v>avt échelon</v>
          </cell>
          <cell r="C370">
            <v>18243</v>
          </cell>
          <cell r="D370" t="str">
            <v>LUCAS</v>
          </cell>
          <cell r="E370" t="str">
            <v>Didier</v>
          </cell>
          <cell r="F370">
            <v>344097</v>
          </cell>
          <cell r="G370" t="str">
            <v>ADJ TECH PR 2CL CONDUCTEUR</v>
          </cell>
          <cell r="H370">
            <v>9</v>
          </cell>
          <cell r="I370">
            <v>100</v>
          </cell>
          <cell r="J370" t="str">
            <v>C</v>
          </cell>
          <cell r="K370" t="str">
            <v>T Titulaire</v>
          </cell>
          <cell r="L370" t="str">
            <v>JF  DIRECTION DES DECHETS</v>
          </cell>
          <cell r="M370">
            <v>39996</v>
          </cell>
          <cell r="N370">
            <v>362</v>
          </cell>
          <cell r="O370" t="str">
            <v>AVANCEMENT D'ECHELON MINIMUM</v>
          </cell>
          <cell r="P370">
            <v>350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11</v>
          </cell>
          <cell r="X370">
            <v>12</v>
          </cell>
          <cell r="Y370">
            <v>12</v>
          </cell>
          <cell r="Z370">
            <v>12</v>
          </cell>
          <cell r="AA370">
            <v>12</v>
          </cell>
          <cell r="AB370">
            <v>12</v>
          </cell>
          <cell r="AC370">
            <v>71</v>
          </cell>
        </row>
        <row r="371">
          <cell r="A371">
            <v>6000</v>
          </cell>
          <cell r="B371" t="str">
            <v>avt échelon</v>
          </cell>
          <cell r="C371">
            <v>18273</v>
          </cell>
          <cell r="D371" t="str">
            <v>DE CONINCK</v>
          </cell>
          <cell r="E371" t="str">
            <v>Etienne</v>
          </cell>
          <cell r="F371">
            <v>202000</v>
          </cell>
          <cell r="G371" t="str">
            <v>TECHNICIEN SUPERIEUR CHEF</v>
          </cell>
          <cell r="H371">
            <v>5</v>
          </cell>
          <cell r="I371">
            <v>100</v>
          </cell>
          <cell r="J371" t="str">
            <v>B</v>
          </cell>
          <cell r="K371" t="str">
            <v>T Titulaire</v>
          </cell>
          <cell r="L371" t="str">
            <v>BD  DELEGATION SYSTEMES INFORMATIO</v>
          </cell>
          <cell r="M371">
            <v>39878</v>
          </cell>
          <cell r="N371">
            <v>538</v>
          </cell>
          <cell r="O371" t="str">
            <v>AVANCEMENT D'ECHELON MINIMUM</v>
          </cell>
          <cell r="P371">
            <v>538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A372">
            <v>6000</v>
          </cell>
          <cell r="B372" t="str">
            <v>avt échelon</v>
          </cell>
          <cell r="C372">
            <v>18307</v>
          </cell>
          <cell r="D372" t="str">
            <v>CHARDRON</v>
          </cell>
          <cell r="E372" t="str">
            <v>Jacques</v>
          </cell>
          <cell r="F372">
            <v>313000</v>
          </cell>
          <cell r="G372" t="str">
            <v>ADJ TECHNIQUE PRINC 1ERE CL</v>
          </cell>
          <cell r="H372">
            <v>5</v>
          </cell>
          <cell r="I372">
            <v>100</v>
          </cell>
          <cell r="J372" t="str">
            <v>C</v>
          </cell>
          <cell r="K372" t="str">
            <v>T Titulaire</v>
          </cell>
          <cell r="L372" t="str">
            <v>EN  POLE NANTES OUEST</v>
          </cell>
          <cell r="M372">
            <v>40057</v>
          </cell>
          <cell r="N372">
            <v>377</v>
          </cell>
          <cell r="O372" t="str">
            <v>AVANCEMENT D'ECHELON MAXIMUM</v>
          </cell>
          <cell r="P372">
            <v>360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17</v>
          </cell>
          <cell r="Z372">
            <v>17</v>
          </cell>
          <cell r="AA372">
            <v>17</v>
          </cell>
          <cell r="AB372">
            <v>17</v>
          </cell>
          <cell r="AC372">
            <v>68</v>
          </cell>
        </row>
        <row r="373">
          <cell r="A373">
            <v>6000</v>
          </cell>
          <cell r="B373" t="str">
            <v>avt grade</v>
          </cell>
          <cell r="C373">
            <v>18307</v>
          </cell>
          <cell r="D373" t="str">
            <v>CHARDRON</v>
          </cell>
          <cell r="E373" t="str">
            <v>Jacques</v>
          </cell>
          <cell r="F373">
            <v>313000</v>
          </cell>
          <cell r="G373" t="str">
            <v>ADJ TECHNIQUE PRINC 1ERE CL</v>
          </cell>
          <cell r="H373">
            <v>4</v>
          </cell>
          <cell r="I373">
            <v>100</v>
          </cell>
          <cell r="J373" t="str">
            <v>C</v>
          </cell>
          <cell r="K373" t="str">
            <v>T Titulaire</v>
          </cell>
          <cell r="L373" t="str">
            <v>EK  POLE CHANTENAY CHEZINE</v>
          </cell>
          <cell r="M373">
            <v>39814</v>
          </cell>
          <cell r="N373">
            <v>360</v>
          </cell>
          <cell r="O373" t="str">
            <v>AVANCEMENT DE GRADE CAP 2009</v>
          </cell>
          <cell r="P373">
            <v>350</v>
          </cell>
          <cell r="Q373">
            <v>10</v>
          </cell>
          <cell r="R373">
            <v>10</v>
          </cell>
          <cell r="S373">
            <v>10</v>
          </cell>
          <cell r="T373">
            <v>10</v>
          </cell>
          <cell r="U373">
            <v>10</v>
          </cell>
          <cell r="V373">
            <v>10</v>
          </cell>
          <cell r="W373">
            <v>10</v>
          </cell>
          <cell r="X373">
            <v>10</v>
          </cell>
          <cell r="Y373">
            <v>10</v>
          </cell>
          <cell r="Z373">
            <v>10</v>
          </cell>
          <cell r="AA373">
            <v>10</v>
          </cell>
          <cell r="AB373">
            <v>10</v>
          </cell>
          <cell r="AC373">
            <v>120</v>
          </cell>
        </row>
        <row r="374">
          <cell r="A374">
            <v>6002</v>
          </cell>
          <cell r="B374" t="str">
            <v>avt échelon</v>
          </cell>
          <cell r="C374">
            <v>18318</v>
          </cell>
          <cell r="D374" t="str">
            <v>GAILLARD</v>
          </cell>
          <cell r="E374" t="str">
            <v>Franck</v>
          </cell>
          <cell r="F374">
            <v>344000</v>
          </cell>
          <cell r="G374" t="str">
            <v>ADJ TECHNIQUE PRINC 2EME CL</v>
          </cell>
          <cell r="H374">
            <v>10</v>
          </cell>
          <cell r="I374">
            <v>100</v>
          </cell>
          <cell r="J374" t="str">
            <v>C</v>
          </cell>
          <cell r="K374" t="str">
            <v>T Titulaire</v>
          </cell>
          <cell r="L374" t="str">
            <v>JE  DIRECTION DE L ASSAINISSEMENT</v>
          </cell>
          <cell r="M374">
            <v>39873</v>
          </cell>
          <cell r="N374">
            <v>379</v>
          </cell>
          <cell r="O374" t="str">
            <v>AVANCEMENT D'ECHELON MINIMUM</v>
          </cell>
          <cell r="P374">
            <v>362</v>
          </cell>
          <cell r="Q374">
            <v>0</v>
          </cell>
          <cell r="R374">
            <v>0</v>
          </cell>
          <cell r="S374">
            <v>17</v>
          </cell>
          <cell r="T374">
            <v>17</v>
          </cell>
          <cell r="U374">
            <v>17</v>
          </cell>
          <cell r="V374">
            <v>17</v>
          </cell>
          <cell r="W374">
            <v>17</v>
          </cell>
          <cell r="X374">
            <v>17</v>
          </cell>
          <cell r="Y374">
            <v>17</v>
          </cell>
          <cell r="Z374">
            <v>17</v>
          </cell>
          <cell r="AA374">
            <v>17</v>
          </cell>
          <cell r="AB374">
            <v>17</v>
          </cell>
          <cell r="AC374">
            <v>170</v>
          </cell>
        </row>
        <row r="375">
          <cell r="A375">
            <v>6002</v>
          </cell>
          <cell r="B375" t="str">
            <v>avt échelon</v>
          </cell>
          <cell r="C375">
            <v>18334</v>
          </cell>
          <cell r="D375" t="str">
            <v>STEVANT</v>
          </cell>
          <cell r="E375" t="str">
            <v>Fabian</v>
          </cell>
          <cell r="F375">
            <v>344000</v>
          </cell>
          <cell r="G375" t="str">
            <v>ADJ TECHNIQUE PRINC 2EME CL</v>
          </cell>
          <cell r="H375">
            <v>10</v>
          </cell>
          <cell r="I375">
            <v>100</v>
          </cell>
          <cell r="J375" t="str">
            <v>C</v>
          </cell>
          <cell r="K375" t="str">
            <v>T Titulaire</v>
          </cell>
          <cell r="L375" t="str">
            <v>JE  DIRECTION DE L ASSAINISSEMENT</v>
          </cell>
          <cell r="M375">
            <v>39873</v>
          </cell>
          <cell r="N375">
            <v>379</v>
          </cell>
          <cell r="O375" t="str">
            <v>AVANCEMENT D'ECHELON MINIMUM</v>
          </cell>
          <cell r="P375">
            <v>362</v>
          </cell>
          <cell r="Q375">
            <v>0</v>
          </cell>
          <cell r="R375">
            <v>0</v>
          </cell>
          <cell r="S375">
            <v>17</v>
          </cell>
          <cell r="T375">
            <v>17</v>
          </cell>
          <cell r="U375">
            <v>17</v>
          </cell>
          <cell r="V375">
            <v>17</v>
          </cell>
          <cell r="W375">
            <v>17</v>
          </cell>
          <cell r="X375">
            <v>17</v>
          </cell>
          <cell r="Y375">
            <v>17</v>
          </cell>
          <cell r="Z375">
            <v>17</v>
          </cell>
          <cell r="AA375">
            <v>17</v>
          </cell>
          <cell r="AB375">
            <v>17</v>
          </cell>
          <cell r="AC375">
            <v>170</v>
          </cell>
        </row>
        <row r="376">
          <cell r="A376">
            <v>6000</v>
          </cell>
          <cell r="B376" t="str">
            <v>avt échelon</v>
          </cell>
          <cell r="C376">
            <v>18344</v>
          </cell>
          <cell r="D376" t="str">
            <v>BOURCIER</v>
          </cell>
          <cell r="E376" t="str">
            <v>Jean-Claude</v>
          </cell>
          <cell r="F376">
            <v>391000</v>
          </cell>
          <cell r="G376" t="str">
            <v>ADJOINT TECHNIQUE 2EME CL</v>
          </cell>
          <cell r="H376">
            <v>7</v>
          </cell>
          <cell r="I376">
            <v>100</v>
          </cell>
          <cell r="J376" t="str">
            <v>C</v>
          </cell>
          <cell r="K376" t="str">
            <v>T Titulaire</v>
          </cell>
          <cell r="L376" t="str">
            <v>EL  POLE NANTES LOIRE</v>
          </cell>
          <cell r="M376">
            <v>39995</v>
          </cell>
          <cell r="N376">
            <v>312</v>
          </cell>
          <cell r="O376" t="str">
            <v>AVANCEMENT D'ECHELON MINIMUM</v>
          </cell>
          <cell r="P376">
            <v>305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7</v>
          </cell>
          <cell r="X376">
            <v>7</v>
          </cell>
          <cell r="Y376">
            <v>7</v>
          </cell>
          <cell r="Z376">
            <v>7</v>
          </cell>
          <cell r="AA376">
            <v>7</v>
          </cell>
          <cell r="AB376">
            <v>7</v>
          </cell>
          <cell r="AC376">
            <v>42</v>
          </cell>
        </row>
        <row r="377">
          <cell r="A377">
            <v>6007</v>
          </cell>
          <cell r="B377" t="str">
            <v>avt échelon</v>
          </cell>
          <cell r="C377">
            <v>18346</v>
          </cell>
          <cell r="D377" t="str">
            <v>LE PAPILLON</v>
          </cell>
          <cell r="E377" t="str">
            <v>Laurent</v>
          </cell>
          <cell r="F377">
            <v>344000</v>
          </cell>
          <cell r="G377" t="str">
            <v>ADJ TECHNIQUE PRINC 2EME CL</v>
          </cell>
          <cell r="H377">
            <v>9</v>
          </cell>
          <cell r="I377">
            <v>100</v>
          </cell>
          <cell r="J377" t="str">
            <v>C</v>
          </cell>
          <cell r="K377" t="str">
            <v>T Titulaire</v>
          </cell>
          <cell r="L377" t="str">
            <v>JF  DIRECTION DES DECHETS</v>
          </cell>
          <cell r="M377">
            <v>40058</v>
          </cell>
          <cell r="N377">
            <v>362</v>
          </cell>
          <cell r="O377" t="str">
            <v>AVANCEMENT D'ECHELON MINIMUM</v>
          </cell>
          <cell r="P377">
            <v>350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11</v>
          </cell>
          <cell r="Z377">
            <v>12</v>
          </cell>
          <cell r="AA377">
            <v>12</v>
          </cell>
          <cell r="AB377">
            <v>12</v>
          </cell>
          <cell r="AC377">
            <v>47</v>
          </cell>
        </row>
        <row r="378">
          <cell r="A378">
            <v>6000</v>
          </cell>
          <cell r="B378" t="str">
            <v>avt échelon</v>
          </cell>
          <cell r="C378">
            <v>18411</v>
          </cell>
          <cell r="D378" t="str">
            <v>LE GUILLOU</v>
          </cell>
          <cell r="E378" t="str">
            <v>Yannick</v>
          </cell>
          <cell r="F378">
            <v>153000</v>
          </cell>
          <cell r="G378" t="str">
            <v>INGENIEUR PRINCIPAL</v>
          </cell>
          <cell r="H378">
            <v>5</v>
          </cell>
          <cell r="I378">
            <v>100</v>
          </cell>
          <cell r="J378" t="str">
            <v>A</v>
          </cell>
          <cell r="K378" t="str">
            <v>T Titulaire</v>
          </cell>
          <cell r="L378" t="str">
            <v>EB  DIRECTION ESPACE PUBLIC</v>
          </cell>
          <cell r="M378">
            <v>39845</v>
          </cell>
          <cell r="N378">
            <v>626</v>
          </cell>
          <cell r="O378" t="str">
            <v>AVANCEMENT D'ECHELON MINIMUM</v>
          </cell>
          <cell r="P378">
            <v>582</v>
          </cell>
          <cell r="Q378">
            <v>0</v>
          </cell>
          <cell r="R378">
            <v>44</v>
          </cell>
          <cell r="S378">
            <v>44</v>
          </cell>
          <cell r="T378">
            <v>44</v>
          </cell>
          <cell r="U378">
            <v>44</v>
          </cell>
          <cell r="V378">
            <v>44</v>
          </cell>
          <cell r="W378">
            <v>44</v>
          </cell>
          <cell r="X378">
            <v>44</v>
          </cell>
          <cell r="Y378">
            <v>44</v>
          </cell>
          <cell r="Z378">
            <v>44</v>
          </cell>
          <cell r="AA378">
            <v>44</v>
          </cell>
          <cell r="AB378">
            <v>44</v>
          </cell>
          <cell r="AC378">
            <v>484</v>
          </cell>
        </row>
        <row r="379">
          <cell r="A379">
            <v>6007</v>
          </cell>
          <cell r="B379" t="str">
            <v>avt échelon</v>
          </cell>
          <cell r="C379">
            <v>18423</v>
          </cell>
          <cell r="D379" t="str">
            <v>BERNIER</v>
          </cell>
          <cell r="E379" t="str">
            <v>Didier</v>
          </cell>
          <cell r="F379">
            <v>344097</v>
          </cell>
          <cell r="G379" t="str">
            <v>ADJ TECH PR 2CL CONDUCTEUR</v>
          </cell>
          <cell r="H379">
            <v>9</v>
          </cell>
          <cell r="I379">
            <v>100</v>
          </cell>
          <cell r="J379" t="str">
            <v>C</v>
          </cell>
          <cell r="K379" t="str">
            <v>T Titulaire</v>
          </cell>
          <cell r="L379" t="str">
            <v>JF  DIRECTION DES DECHETS</v>
          </cell>
          <cell r="M379">
            <v>40148</v>
          </cell>
          <cell r="N379">
            <v>362</v>
          </cell>
          <cell r="O379" t="str">
            <v>AVANCEMENT D'ECHELON MINIMUM</v>
          </cell>
          <cell r="P379">
            <v>350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12</v>
          </cell>
          <cell r="AC379">
            <v>12</v>
          </cell>
        </row>
        <row r="380">
          <cell r="A380">
            <v>6007</v>
          </cell>
          <cell r="B380" t="str">
            <v>avt échelon</v>
          </cell>
          <cell r="C380">
            <v>18471</v>
          </cell>
          <cell r="D380" t="str">
            <v>LECOMTE</v>
          </cell>
          <cell r="E380" t="str">
            <v>Bertrand</v>
          </cell>
          <cell r="F380">
            <v>344000</v>
          </cell>
          <cell r="G380" t="str">
            <v>ADJ TECHNIQUE PRINC 2EME CL</v>
          </cell>
          <cell r="H380">
            <v>9</v>
          </cell>
          <cell r="I380">
            <v>100</v>
          </cell>
          <cell r="J380" t="str">
            <v>C</v>
          </cell>
          <cell r="K380" t="str">
            <v>T Titulaire</v>
          </cell>
          <cell r="L380" t="str">
            <v>JF  DIRECTION DES DECHETS</v>
          </cell>
          <cell r="M380">
            <v>40057</v>
          </cell>
          <cell r="N380">
            <v>362</v>
          </cell>
          <cell r="O380" t="str">
            <v>AVANCEMENT D'ECHELON MINIMUM</v>
          </cell>
          <cell r="P380">
            <v>350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12</v>
          </cell>
          <cell r="Z380">
            <v>12</v>
          </cell>
          <cell r="AA380">
            <v>12</v>
          </cell>
          <cell r="AB380">
            <v>12</v>
          </cell>
          <cell r="AC380">
            <v>48</v>
          </cell>
        </row>
        <row r="381">
          <cell r="A381">
            <v>6007</v>
          </cell>
          <cell r="B381" t="str">
            <v>avt échelon</v>
          </cell>
          <cell r="C381">
            <v>18495</v>
          </cell>
          <cell r="D381" t="str">
            <v>CHAPPELLET</v>
          </cell>
          <cell r="E381" t="str">
            <v>Christian</v>
          </cell>
          <cell r="F381">
            <v>344000</v>
          </cell>
          <cell r="G381" t="str">
            <v>ADJ TECHNIQUE PRINC 2EME CL</v>
          </cell>
          <cell r="H381">
            <v>8</v>
          </cell>
          <cell r="I381">
            <v>100</v>
          </cell>
          <cell r="J381" t="str">
            <v>C</v>
          </cell>
          <cell r="K381" t="str">
            <v>T Titulaire</v>
          </cell>
          <cell r="L381" t="str">
            <v>JF  DIRECTION DES DECHETS</v>
          </cell>
          <cell r="M381">
            <v>39904</v>
          </cell>
          <cell r="N381">
            <v>350</v>
          </cell>
          <cell r="O381" t="str">
            <v>AVANCEMENT D'ECHELON MINIMUM</v>
          </cell>
          <cell r="P381">
            <v>338</v>
          </cell>
          <cell r="Q381">
            <v>0</v>
          </cell>
          <cell r="R381">
            <v>0</v>
          </cell>
          <cell r="S381">
            <v>0</v>
          </cell>
          <cell r="T381">
            <v>12</v>
          </cell>
          <cell r="U381">
            <v>12</v>
          </cell>
          <cell r="V381">
            <v>12</v>
          </cell>
          <cell r="W381">
            <v>12</v>
          </cell>
          <cell r="X381">
            <v>12</v>
          </cell>
          <cell r="Y381">
            <v>12</v>
          </cell>
          <cell r="Z381">
            <v>12</v>
          </cell>
          <cell r="AA381">
            <v>12</v>
          </cell>
          <cell r="AB381">
            <v>12</v>
          </cell>
          <cell r="AC381">
            <v>108</v>
          </cell>
        </row>
        <row r="382">
          <cell r="A382">
            <v>6000</v>
          </cell>
          <cell r="B382" t="str">
            <v>avt grade</v>
          </cell>
          <cell r="C382">
            <v>18542</v>
          </cell>
          <cell r="D382" t="str">
            <v>CESTOR</v>
          </cell>
          <cell r="E382" t="str">
            <v>Stephanie</v>
          </cell>
          <cell r="F382">
            <v>370000</v>
          </cell>
          <cell r="G382" t="str">
            <v>ADJOINT ADMINISTRATIF 1ERE CL</v>
          </cell>
          <cell r="H382">
            <v>5</v>
          </cell>
          <cell r="I382">
            <v>100</v>
          </cell>
          <cell r="J382" t="str">
            <v>C</v>
          </cell>
          <cell r="K382" t="str">
            <v>T Titulaire</v>
          </cell>
          <cell r="L382" t="str">
            <v>HC  DIR DEVELOP. RENOUVEL. URBAIN </v>
          </cell>
          <cell r="M382">
            <v>39995</v>
          </cell>
          <cell r="N382">
            <v>308</v>
          </cell>
          <cell r="O382" t="str">
            <v>AVANCEMENT DE GRADE</v>
          </cell>
          <cell r="P382">
            <v>300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8</v>
          </cell>
          <cell r="X382">
            <v>8</v>
          </cell>
          <cell r="Y382">
            <v>8</v>
          </cell>
          <cell r="Z382">
            <v>8</v>
          </cell>
          <cell r="AA382">
            <v>8</v>
          </cell>
          <cell r="AB382">
            <v>8</v>
          </cell>
          <cell r="AC382">
            <v>48</v>
          </cell>
        </row>
        <row r="383">
          <cell r="A383">
            <v>6007</v>
          </cell>
          <cell r="B383" t="str">
            <v>avt grade</v>
          </cell>
          <cell r="C383">
            <v>18824</v>
          </cell>
          <cell r="D383" t="str">
            <v>THOMAS</v>
          </cell>
          <cell r="E383" t="str">
            <v>Christophe</v>
          </cell>
          <cell r="F383">
            <v>344000</v>
          </cell>
          <cell r="G383" t="str">
            <v>ADJ TECHNIQUE PRINC 2EME CL</v>
          </cell>
          <cell r="H383">
            <v>8</v>
          </cell>
          <cell r="I383">
            <v>100</v>
          </cell>
          <cell r="J383" t="str">
            <v>C</v>
          </cell>
          <cell r="K383" t="str">
            <v>T Titulaire</v>
          </cell>
          <cell r="L383" t="str">
            <v>JF  DIRECTION DES DECHETS</v>
          </cell>
          <cell r="M383">
            <v>39814</v>
          </cell>
          <cell r="N383">
            <v>350</v>
          </cell>
          <cell r="O383" t="str">
            <v>AVANCEMENT DE GRADE CAP 2009</v>
          </cell>
          <cell r="P383">
            <v>335</v>
          </cell>
          <cell r="Q383">
            <v>15</v>
          </cell>
          <cell r="R383">
            <v>15</v>
          </cell>
          <cell r="S383">
            <v>15</v>
          </cell>
          <cell r="T383">
            <v>15</v>
          </cell>
          <cell r="U383">
            <v>15</v>
          </cell>
          <cell r="V383">
            <v>15</v>
          </cell>
          <cell r="W383">
            <v>15</v>
          </cell>
          <cell r="X383">
            <v>15</v>
          </cell>
          <cell r="Y383">
            <v>15</v>
          </cell>
          <cell r="Z383">
            <v>15</v>
          </cell>
          <cell r="AA383">
            <v>15</v>
          </cell>
          <cell r="AB383">
            <v>15</v>
          </cell>
          <cell r="AC383">
            <v>180</v>
          </cell>
        </row>
        <row r="384">
          <cell r="A384">
            <v>6000</v>
          </cell>
          <cell r="B384" t="str">
            <v>titularisation</v>
          </cell>
          <cell r="C384">
            <v>18881</v>
          </cell>
          <cell r="D384" t="str">
            <v>SORIN</v>
          </cell>
          <cell r="E384" t="str">
            <v>Sebastien</v>
          </cell>
          <cell r="F384">
            <v>262000</v>
          </cell>
          <cell r="G384" t="str">
            <v>CONTROLEUR DE TRAVAUX</v>
          </cell>
          <cell r="H384">
            <v>9</v>
          </cell>
          <cell r="I384">
            <v>100</v>
          </cell>
          <cell r="J384" t="str">
            <v>B</v>
          </cell>
          <cell r="K384" t="str">
            <v>T Titulaire</v>
          </cell>
          <cell r="L384" t="str">
            <v>EL  POLE NANTES LOIRE</v>
          </cell>
          <cell r="M384">
            <v>40026</v>
          </cell>
          <cell r="N384">
            <v>384</v>
          </cell>
          <cell r="O384" t="str">
            <v>TITULARISATION DANS UN GRADE</v>
          </cell>
          <cell r="P384">
            <v>370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14</v>
          </cell>
          <cell r="Y384">
            <v>14</v>
          </cell>
          <cell r="Z384">
            <v>14</v>
          </cell>
          <cell r="AA384">
            <v>14</v>
          </cell>
          <cell r="AB384">
            <v>14</v>
          </cell>
          <cell r="AC384">
            <v>70</v>
          </cell>
        </row>
        <row r="385">
          <cell r="A385">
            <v>6000</v>
          </cell>
          <cell r="B385" t="str">
            <v>avt échelon</v>
          </cell>
          <cell r="C385">
            <v>18934</v>
          </cell>
          <cell r="D385" t="str">
            <v>BOULZENNEC</v>
          </cell>
          <cell r="E385" t="str">
            <v>Laurent</v>
          </cell>
          <cell r="F385">
            <v>313011</v>
          </cell>
          <cell r="G385" t="str">
            <v>ADJ TECH PR 1CL ELECTRICIEN</v>
          </cell>
          <cell r="H385">
            <v>4</v>
          </cell>
          <cell r="I385">
            <v>100</v>
          </cell>
          <cell r="J385" t="str">
            <v>C</v>
          </cell>
          <cell r="K385" t="str">
            <v>T Titulaire</v>
          </cell>
          <cell r="L385" t="str">
            <v>EF  POLE DE L'AUBINIERE</v>
          </cell>
          <cell r="M385">
            <v>40118</v>
          </cell>
          <cell r="N385">
            <v>377</v>
          </cell>
          <cell r="O385" t="str">
            <v>AVANCEMENT D'ECHELON MINIMUM</v>
          </cell>
          <cell r="P385">
            <v>360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17</v>
          </cell>
          <cell r="AB385">
            <v>17</v>
          </cell>
          <cell r="AC385">
            <v>34</v>
          </cell>
        </row>
        <row r="386">
          <cell r="A386">
            <v>6000</v>
          </cell>
          <cell r="B386" t="str">
            <v>avt grade</v>
          </cell>
          <cell r="C386">
            <v>18934</v>
          </cell>
          <cell r="D386" t="str">
            <v>BOULZENNEC</v>
          </cell>
          <cell r="E386" t="str">
            <v>Laurent</v>
          </cell>
          <cell r="F386">
            <v>313011</v>
          </cell>
          <cell r="G386" t="str">
            <v>ADJ TECH PR 1CL ELECTRICIEN</v>
          </cell>
          <cell r="H386">
            <v>4</v>
          </cell>
          <cell r="I386">
            <v>100</v>
          </cell>
          <cell r="J386" t="str">
            <v>C</v>
          </cell>
          <cell r="K386" t="str">
            <v>T Titulaire</v>
          </cell>
          <cell r="L386" t="str">
            <v>EM  POLE NANTES CENS</v>
          </cell>
          <cell r="M386">
            <v>39814</v>
          </cell>
          <cell r="N386">
            <v>360</v>
          </cell>
          <cell r="O386" t="str">
            <v>AVANCEMENT DE GRADE CAP 2009</v>
          </cell>
          <cell r="P386">
            <v>350</v>
          </cell>
          <cell r="Q386">
            <v>10</v>
          </cell>
          <cell r="R386">
            <v>10</v>
          </cell>
          <cell r="S386">
            <v>10</v>
          </cell>
          <cell r="T386">
            <v>10</v>
          </cell>
          <cell r="U386">
            <v>10</v>
          </cell>
          <cell r="V386">
            <v>10</v>
          </cell>
          <cell r="W386">
            <v>10</v>
          </cell>
          <cell r="X386">
            <v>10</v>
          </cell>
          <cell r="Y386">
            <v>10</v>
          </cell>
          <cell r="Z386">
            <v>10</v>
          </cell>
          <cell r="AA386">
            <v>10</v>
          </cell>
          <cell r="AB386">
            <v>10</v>
          </cell>
          <cell r="AC386">
            <v>120</v>
          </cell>
        </row>
        <row r="387">
          <cell r="A387">
            <v>6001</v>
          </cell>
          <cell r="B387" t="str">
            <v>titularisation</v>
          </cell>
          <cell r="C387">
            <v>18966</v>
          </cell>
          <cell r="D387" t="str">
            <v>JEHANNO</v>
          </cell>
          <cell r="E387" t="str">
            <v>Valerie</v>
          </cell>
          <cell r="F387">
            <v>261000</v>
          </cell>
          <cell r="G387" t="str">
            <v>REDACTEUR</v>
          </cell>
          <cell r="H387">
            <v>8</v>
          </cell>
          <cell r="I387">
            <v>70</v>
          </cell>
          <cell r="J387" t="str">
            <v>B</v>
          </cell>
          <cell r="K387" t="str">
            <v>T Titulaire</v>
          </cell>
          <cell r="L387" t="str">
            <v>JD  DIRECTION DE L EAU</v>
          </cell>
          <cell r="M387">
            <v>40074</v>
          </cell>
          <cell r="N387">
            <v>370</v>
          </cell>
          <cell r="O387" t="str">
            <v>TITULARISATION DANS UN GRADE</v>
          </cell>
          <cell r="P387">
            <v>370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A388">
            <v>6001</v>
          </cell>
          <cell r="B388" t="str">
            <v>promotion interne</v>
          </cell>
          <cell r="C388">
            <v>18966</v>
          </cell>
          <cell r="D388" t="str">
            <v>JEHANNO</v>
          </cell>
          <cell r="E388" t="str">
            <v>Valerie</v>
          </cell>
          <cell r="F388">
            <v>261000</v>
          </cell>
          <cell r="G388" t="str">
            <v>REDACTEUR</v>
          </cell>
          <cell r="H388">
            <v>8</v>
          </cell>
          <cell r="I388">
            <v>85.71</v>
          </cell>
          <cell r="J388" t="str">
            <v>B</v>
          </cell>
          <cell r="K388" t="str">
            <v>T Titulaire</v>
          </cell>
          <cell r="L388" t="str">
            <v>JD  DIRECTION DE L EAU</v>
          </cell>
          <cell r="M388">
            <v>39845</v>
          </cell>
          <cell r="N388">
            <v>370</v>
          </cell>
          <cell r="O388" t="str">
            <v>NOMIN. STAG. DS GRADE(DETACH.)</v>
          </cell>
          <cell r="P388">
            <v>325</v>
          </cell>
          <cell r="Q388">
            <v>0</v>
          </cell>
          <cell r="R388">
            <v>39</v>
          </cell>
          <cell r="S388">
            <v>39</v>
          </cell>
          <cell r="T388">
            <v>39</v>
          </cell>
          <cell r="U388">
            <v>39</v>
          </cell>
          <cell r="V388">
            <v>39</v>
          </cell>
          <cell r="W388">
            <v>39</v>
          </cell>
          <cell r="X388">
            <v>39</v>
          </cell>
          <cell r="Y388">
            <v>39</v>
          </cell>
          <cell r="Z388">
            <v>39</v>
          </cell>
          <cell r="AA388">
            <v>39</v>
          </cell>
          <cell r="AB388">
            <v>39</v>
          </cell>
          <cell r="AC388">
            <v>429</v>
          </cell>
        </row>
        <row r="389">
          <cell r="A389">
            <v>6001</v>
          </cell>
          <cell r="B389" t="str">
            <v>avt grade</v>
          </cell>
          <cell r="C389">
            <v>18998</v>
          </cell>
          <cell r="D389" t="str">
            <v>BABIN</v>
          </cell>
          <cell r="E389" t="str">
            <v>Frederic</v>
          </cell>
          <cell r="F389">
            <v>313031</v>
          </cell>
          <cell r="G389" t="str">
            <v>ADJ TECH PR 1CL PLOMBIER</v>
          </cell>
          <cell r="H389">
            <v>4</v>
          </cell>
          <cell r="I389">
            <v>100</v>
          </cell>
          <cell r="J389" t="str">
            <v>C</v>
          </cell>
          <cell r="K389" t="str">
            <v>T Titulaire</v>
          </cell>
          <cell r="L389" t="str">
            <v>JD  DIRECTION DE L EAU</v>
          </cell>
          <cell r="M389">
            <v>39814</v>
          </cell>
          <cell r="N389">
            <v>360</v>
          </cell>
          <cell r="O389" t="str">
            <v>AVANCEMENT DE GRADE CAP 2009</v>
          </cell>
          <cell r="P389">
            <v>350</v>
          </cell>
          <cell r="Q389">
            <v>10</v>
          </cell>
          <cell r="R389">
            <v>10</v>
          </cell>
          <cell r="S389">
            <v>10</v>
          </cell>
          <cell r="T389">
            <v>10</v>
          </cell>
          <cell r="U389">
            <v>10</v>
          </cell>
          <cell r="V389">
            <v>10</v>
          </cell>
          <cell r="W389">
            <v>10</v>
          </cell>
          <cell r="X389">
            <v>10</v>
          </cell>
          <cell r="Y389">
            <v>10</v>
          </cell>
          <cell r="Z389">
            <v>10</v>
          </cell>
          <cell r="AA389">
            <v>10</v>
          </cell>
          <cell r="AB389">
            <v>10</v>
          </cell>
          <cell r="AC389">
            <v>120</v>
          </cell>
        </row>
        <row r="390">
          <cell r="A390">
            <v>6000</v>
          </cell>
          <cell r="B390" t="str">
            <v>avt grade</v>
          </cell>
          <cell r="C390">
            <v>19003</v>
          </cell>
          <cell r="D390" t="str">
            <v>DROUET</v>
          </cell>
          <cell r="E390" t="str">
            <v>Ludovic</v>
          </cell>
          <cell r="F390">
            <v>313011</v>
          </cell>
          <cell r="G390" t="str">
            <v>ADJ TECH PR 1CL ELECTRICIEN</v>
          </cell>
          <cell r="H390">
            <v>4</v>
          </cell>
          <cell r="I390">
            <v>100</v>
          </cell>
          <cell r="J390" t="str">
            <v>C</v>
          </cell>
          <cell r="K390" t="str">
            <v>T Titulaire</v>
          </cell>
          <cell r="L390" t="str">
            <v>EM  POLE NANTES CENS</v>
          </cell>
          <cell r="M390">
            <v>39814</v>
          </cell>
          <cell r="N390">
            <v>360</v>
          </cell>
          <cell r="O390" t="str">
            <v>AVANCEMENT DE GRADE CAP 2009</v>
          </cell>
          <cell r="P390">
            <v>350</v>
          </cell>
          <cell r="Q390">
            <v>10</v>
          </cell>
          <cell r="R390">
            <v>10</v>
          </cell>
          <cell r="S390">
            <v>10</v>
          </cell>
          <cell r="T390">
            <v>10</v>
          </cell>
          <cell r="U390">
            <v>10</v>
          </cell>
          <cell r="V390">
            <v>10</v>
          </cell>
          <cell r="W390">
            <v>10</v>
          </cell>
          <cell r="X390">
            <v>10</v>
          </cell>
          <cell r="Y390">
            <v>10</v>
          </cell>
          <cell r="Z390">
            <v>10</v>
          </cell>
          <cell r="AA390">
            <v>10</v>
          </cell>
          <cell r="AB390">
            <v>10</v>
          </cell>
          <cell r="AC390">
            <v>120</v>
          </cell>
        </row>
        <row r="391">
          <cell r="A391">
            <v>6000</v>
          </cell>
          <cell r="B391" t="str">
            <v>avt échelon</v>
          </cell>
          <cell r="C391">
            <v>19016</v>
          </cell>
          <cell r="D391" t="str">
            <v>ROUET</v>
          </cell>
          <cell r="E391" t="str">
            <v>Patrice</v>
          </cell>
          <cell r="F391">
            <v>206000</v>
          </cell>
          <cell r="G391" t="str">
            <v>TECHNICIEN SUPERIEUR</v>
          </cell>
          <cell r="H391">
            <v>9</v>
          </cell>
          <cell r="I391">
            <v>100</v>
          </cell>
          <cell r="J391" t="str">
            <v>B</v>
          </cell>
          <cell r="K391" t="str">
            <v>T Titulaire</v>
          </cell>
          <cell r="L391" t="str">
            <v>EC  POLE SUD OUEST</v>
          </cell>
          <cell r="M391">
            <v>39987</v>
          </cell>
          <cell r="N391">
            <v>395</v>
          </cell>
          <cell r="O391" t="str">
            <v>AVANCEMENT D'ECHELON MINIMUM</v>
          </cell>
          <cell r="P391">
            <v>381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3</v>
          </cell>
          <cell r="W391">
            <v>14</v>
          </cell>
          <cell r="X391">
            <v>14</v>
          </cell>
          <cell r="Y391">
            <v>14</v>
          </cell>
          <cell r="Z391">
            <v>14</v>
          </cell>
          <cell r="AA391">
            <v>14</v>
          </cell>
          <cell r="AB391">
            <v>14</v>
          </cell>
          <cell r="AC391">
            <v>87</v>
          </cell>
        </row>
        <row r="392">
          <cell r="A392">
            <v>6000</v>
          </cell>
          <cell r="B392" t="str">
            <v>avt échelon</v>
          </cell>
          <cell r="C392">
            <v>19027</v>
          </cell>
          <cell r="D392" t="str">
            <v>ALLORY</v>
          </cell>
          <cell r="E392" t="str">
            <v>Jerome</v>
          </cell>
          <cell r="F392">
            <v>313000</v>
          </cell>
          <cell r="G392" t="str">
            <v>ADJ TECHNIQUE PRINC 1ERE CL</v>
          </cell>
          <cell r="H392">
            <v>6</v>
          </cell>
          <cell r="I392">
            <v>100</v>
          </cell>
          <cell r="J392" t="str">
            <v>C</v>
          </cell>
          <cell r="K392" t="str">
            <v>T Titulaire</v>
          </cell>
          <cell r="L392" t="str">
            <v>EL  POLE NANTES LOIRE</v>
          </cell>
          <cell r="M392">
            <v>40026</v>
          </cell>
          <cell r="N392">
            <v>394</v>
          </cell>
          <cell r="O392" t="str">
            <v>AVANCEMENT D'ECHELON MAXIMUM</v>
          </cell>
          <cell r="P392">
            <v>377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17</v>
          </cell>
          <cell r="Y392">
            <v>17</v>
          </cell>
          <cell r="Z392">
            <v>17</v>
          </cell>
          <cell r="AA392">
            <v>17</v>
          </cell>
          <cell r="AB392">
            <v>17</v>
          </cell>
          <cell r="AC392">
            <v>85</v>
          </cell>
        </row>
        <row r="393">
          <cell r="A393">
            <v>6000</v>
          </cell>
          <cell r="B393" t="str">
            <v>avt grade</v>
          </cell>
          <cell r="C393">
            <v>19027</v>
          </cell>
          <cell r="D393" t="str">
            <v>ALLORY</v>
          </cell>
          <cell r="E393" t="str">
            <v>Jerome</v>
          </cell>
          <cell r="F393">
            <v>313000</v>
          </cell>
          <cell r="G393" t="str">
            <v>ADJ TECHNIQUE PRINC 1ERE CL</v>
          </cell>
          <cell r="H393">
            <v>5</v>
          </cell>
          <cell r="I393">
            <v>100</v>
          </cell>
          <cell r="J393" t="str">
            <v>C</v>
          </cell>
          <cell r="K393" t="str">
            <v>T Titulaire</v>
          </cell>
          <cell r="L393" t="str">
            <v>EL  POLE NANTES LOIRE</v>
          </cell>
          <cell r="M393">
            <v>39814</v>
          </cell>
          <cell r="N393">
            <v>377</v>
          </cell>
          <cell r="O393" t="str">
            <v>AVANCEMENT DE GRADE CAP 2009</v>
          </cell>
          <cell r="P393">
            <v>362</v>
          </cell>
          <cell r="Q393">
            <v>15</v>
          </cell>
          <cell r="R393">
            <v>15</v>
          </cell>
          <cell r="S393">
            <v>15</v>
          </cell>
          <cell r="T393">
            <v>15</v>
          </cell>
          <cell r="U393">
            <v>15</v>
          </cell>
          <cell r="V393">
            <v>15</v>
          </cell>
          <cell r="W393">
            <v>15</v>
          </cell>
          <cell r="X393">
            <v>15</v>
          </cell>
          <cell r="Y393">
            <v>15</v>
          </cell>
          <cell r="Z393">
            <v>15</v>
          </cell>
          <cell r="AA393">
            <v>15</v>
          </cell>
          <cell r="AB393">
            <v>15</v>
          </cell>
          <cell r="AC393">
            <v>180</v>
          </cell>
        </row>
        <row r="394">
          <cell r="A394">
            <v>6000</v>
          </cell>
          <cell r="B394" t="str">
            <v>titularisation</v>
          </cell>
          <cell r="C394">
            <v>19083</v>
          </cell>
          <cell r="D394" t="str">
            <v>ROUGE</v>
          </cell>
          <cell r="E394" t="str">
            <v>Fabien</v>
          </cell>
          <cell r="F394">
            <v>399000</v>
          </cell>
          <cell r="G394" t="str">
            <v>AGENT DE MAITRISE</v>
          </cell>
          <cell r="H394">
            <v>7</v>
          </cell>
          <cell r="I394">
            <v>100</v>
          </cell>
          <cell r="J394" t="str">
            <v>C</v>
          </cell>
          <cell r="K394" t="str">
            <v>T Titulaire</v>
          </cell>
          <cell r="L394" t="str">
            <v>EG  POLE ERDRE FLEURIAYE</v>
          </cell>
          <cell r="M394">
            <v>40026</v>
          </cell>
          <cell r="N394">
            <v>338</v>
          </cell>
          <cell r="O394" t="str">
            <v>TITULARISATION DANS UN GRADE</v>
          </cell>
          <cell r="P394">
            <v>338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A395">
            <v>6007</v>
          </cell>
          <cell r="B395" t="str">
            <v>avt grade</v>
          </cell>
          <cell r="C395">
            <v>19131</v>
          </cell>
          <cell r="D395" t="str">
            <v>BAUTRU</v>
          </cell>
          <cell r="E395" t="str">
            <v>Vincent</v>
          </cell>
          <cell r="F395">
            <v>371000</v>
          </cell>
          <cell r="G395" t="str">
            <v>ADJOINT TECHNIQUE 1ERE CL</v>
          </cell>
          <cell r="H395">
            <v>8</v>
          </cell>
          <cell r="I395">
            <v>100</v>
          </cell>
          <cell r="J395" t="str">
            <v>C</v>
          </cell>
          <cell r="K395" t="str">
            <v>T Titulaire</v>
          </cell>
          <cell r="L395" t="str">
            <v>JF  DIRECTION DES DECHETS</v>
          </cell>
          <cell r="M395">
            <v>39753</v>
          </cell>
          <cell r="N395">
            <v>335</v>
          </cell>
          <cell r="O395" t="str">
            <v>AVANCEMENT DE GRADE</v>
          </cell>
          <cell r="P395">
            <v>316</v>
          </cell>
          <cell r="Q395">
            <v>19</v>
          </cell>
          <cell r="R395">
            <v>19</v>
          </cell>
          <cell r="S395">
            <v>19</v>
          </cell>
          <cell r="T395">
            <v>19</v>
          </cell>
          <cell r="U395">
            <v>19</v>
          </cell>
          <cell r="V395">
            <v>19</v>
          </cell>
          <cell r="W395">
            <v>19</v>
          </cell>
          <cell r="X395">
            <v>19</v>
          </cell>
          <cell r="Y395">
            <v>19</v>
          </cell>
          <cell r="Z395">
            <v>19</v>
          </cell>
          <cell r="AA395">
            <v>19</v>
          </cell>
          <cell r="AB395">
            <v>19</v>
          </cell>
          <cell r="AC395">
            <v>228</v>
          </cell>
        </row>
        <row r="396">
          <cell r="A396">
            <v>6000</v>
          </cell>
          <cell r="B396" t="str">
            <v>promotion interne</v>
          </cell>
          <cell r="C396">
            <v>19190</v>
          </cell>
          <cell r="D396" t="str">
            <v>PEZERON</v>
          </cell>
          <cell r="E396" t="str">
            <v>Laurent</v>
          </cell>
          <cell r="F396">
            <v>399000</v>
          </cell>
          <cell r="G396" t="str">
            <v>AGENT DE MAITRISE</v>
          </cell>
          <cell r="H396">
            <v>8</v>
          </cell>
          <cell r="I396">
            <v>100</v>
          </cell>
          <cell r="J396" t="str">
            <v>C</v>
          </cell>
          <cell r="K396" t="str">
            <v>T Titulaire</v>
          </cell>
          <cell r="L396" t="str">
            <v>EK  POLE CHANTENAY CHEZINE</v>
          </cell>
          <cell r="M396">
            <v>39923</v>
          </cell>
          <cell r="N396">
            <v>362</v>
          </cell>
          <cell r="O396" t="str">
            <v>NOMIN. STAG. DS GRADE(DETACH.)</v>
          </cell>
          <cell r="P396">
            <v>360</v>
          </cell>
          <cell r="Q396">
            <v>0</v>
          </cell>
          <cell r="R396">
            <v>0</v>
          </cell>
          <cell r="S396">
            <v>0</v>
          </cell>
          <cell r="T396">
            <v>1</v>
          </cell>
          <cell r="U396">
            <v>2</v>
          </cell>
          <cell r="V396">
            <v>2</v>
          </cell>
          <cell r="W396">
            <v>2</v>
          </cell>
          <cell r="X396">
            <v>2</v>
          </cell>
          <cell r="Y396">
            <v>2</v>
          </cell>
          <cell r="Z396">
            <v>2</v>
          </cell>
          <cell r="AA396">
            <v>2</v>
          </cell>
          <cell r="AB396">
            <v>2</v>
          </cell>
          <cell r="AC396">
            <v>17</v>
          </cell>
        </row>
        <row r="397">
          <cell r="A397">
            <v>6000</v>
          </cell>
          <cell r="B397" t="str">
            <v>avt grade</v>
          </cell>
          <cell r="C397">
            <v>19190</v>
          </cell>
          <cell r="D397" t="str">
            <v>PEZERON</v>
          </cell>
          <cell r="E397" t="str">
            <v>Laurent</v>
          </cell>
          <cell r="F397">
            <v>399000</v>
          </cell>
          <cell r="G397" t="str">
            <v>AGENT DE MAITRISE</v>
          </cell>
          <cell r="H397">
            <v>9</v>
          </cell>
          <cell r="I397">
            <v>100</v>
          </cell>
          <cell r="J397" t="str">
            <v>C</v>
          </cell>
          <cell r="K397" t="str">
            <v>T Titulaire</v>
          </cell>
          <cell r="L397" t="str">
            <v>EK  POLE CHANTENAY CHEZINE</v>
          </cell>
          <cell r="M397">
            <v>39814</v>
          </cell>
          <cell r="N397">
            <v>360</v>
          </cell>
          <cell r="O397" t="str">
            <v>AVANCEMENT DE GRADE CAP 2009</v>
          </cell>
          <cell r="P397">
            <v>350</v>
          </cell>
          <cell r="Q397">
            <v>10</v>
          </cell>
          <cell r="R397">
            <v>10</v>
          </cell>
          <cell r="S397">
            <v>10</v>
          </cell>
          <cell r="T397">
            <v>10</v>
          </cell>
          <cell r="U397">
            <v>10</v>
          </cell>
          <cell r="V397">
            <v>10</v>
          </cell>
          <cell r="W397">
            <v>10</v>
          </cell>
          <cell r="X397">
            <v>10</v>
          </cell>
          <cell r="Y397">
            <v>10</v>
          </cell>
          <cell r="Z397">
            <v>10</v>
          </cell>
          <cell r="AA397">
            <v>10</v>
          </cell>
          <cell r="AB397">
            <v>10</v>
          </cell>
          <cell r="AC397">
            <v>120</v>
          </cell>
        </row>
        <row r="398">
          <cell r="A398">
            <v>6002</v>
          </cell>
          <cell r="B398" t="str">
            <v>avt échelon</v>
          </cell>
          <cell r="C398">
            <v>19200</v>
          </cell>
          <cell r="D398" t="str">
            <v>BEILLARD</v>
          </cell>
          <cell r="E398" t="str">
            <v>Gregory</v>
          </cell>
          <cell r="F398">
            <v>399000</v>
          </cell>
          <cell r="G398" t="str">
            <v>AGENT DE MAITRISE</v>
          </cell>
          <cell r="H398">
            <v>6</v>
          </cell>
          <cell r="I398">
            <v>100</v>
          </cell>
          <cell r="J398" t="str">
            <v>C</v>
          </cell>
          <cell r="K398" t="str">
            <v>T Titulaire</v>
          </cell>
          <cell r="L398" t="str">
            <v>EH  POLE ERDRE ET CENS</v>
          </cell>
          <cell r="M398">
            <v>40118</v>
          </cell>
          <cell r="N398">
            <v>328</v>
          </cell>
          <cell r="O398" t="str">
            <v>AVANCEMENT D'ECHELON MINIMUM</v>
          </cell>
          <cell r="P398">
            <v>318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10</v>
          </cell>
          <cell r="AB398">
            <v>10</v>
          </cell>
          <cell r="AC398">
            <v>20</v>
          </cell>
        </row>
        <row r="399">
          <cell r="A399">
            <v>6002</v>
          </cell>
          <cell r="B399" t="str">
            <v>titularisation</v>
          </cell>
          <cell r="C399">
            <v>19200</v>
          </cell>
          <cell r="D399" t="str">
            <v>BEILLARD</v>
          </cell>
          <cell r="E399" t="str">
            <v>Gregory</v>
          </cell>
          <cell r="F399">
            <v>399000</v>
          </cell>
          <cell r="G399" t="str">
            <v>AGENT DE MAITRISE</v>
          </cell>
          <cell r="H399">
            <v>5</v>
          </cell>
          <cell r="I399">
            <v>100</v>
          </cell>
          <cell r="J399" t="str">
            <v>C</v>
          </cell>
          <cell r="K399" t="str">
            <v>T Titulaire</v>
          </cell>
          <cell r="L399" t="str">
            <v>EH  POLE ERDRE ET CENS</v>
          </cell>
          <cell r="M399">
            <v>39904</v>
          </cell>
          <cell r="N399">
            <v>318</v>
          </cell>
          <cell r="O399" t="str">
            <v>TITULARISATION DANS UN GRADE</v>
          </cell>
          <cell r="P399">
            <v>318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A400">
            <v>6001</v>
          </cell>
          <cell r="B400" t="str">
            <v>avt échelon</v>
          </cell>
          <cell r="C400">
            <v>19314</v>
          </cell>
          <cell r="D400" t="str">
            <v>POTEREAU</v>
          </cell>
          <cell r="E400" t="str">
            <v>Stephane</v>
          </cell>
          <cell r="F400">
            <v>344031</v>
          </cell>
          <cell r="G400" t="str">
            <v>ADJ TECH PR 2CL PLOMBIER</v>
          </cell>
          <cell r="H400">
            <v>8</v>
          </cell>
          <cell r="I400">
            <v>100</v>
          </cell>
          <cell r="J400" t="str">
            <v>C</v>
          </cell>
          <cell r="K400" t="str">
            <v>T Titulaire</v>
          </cell>
          <cell r="L400" t="str">
            <v>JD  DIRECTION DE L EAU</v>
          </cell>
          <cell r="M400">
            <v>40026</v>
          </cell>
          <cell r="N400">
            <v>350</v>
          </cell>
          <cell r="O400" t="str">
            <v>AVANCEMENT D'ECHELON MINIMUM</v>
          </cell>
          <cell r="P400">
            <v>338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12</v>
          </cell>
          <cell r="Y400">
            <v>12</v>
          </cell>
          <cell r="Z400">
            <v>12</v>
          </cell>
          <cell r="AA400">
            <v>12</v>
          </cell>
          <cell r="AB400">
            <v>12</v>
          </cell>
          <cell r="AC400">
            <v>60</v>
          </cell>
        </row>
        <row r="401">
          <cell r="A401">
            <v>6007</v>
          </cell>
          <cell r="B401" t="str">
            <v>promotion interne</v>
          </cell>
          <cell r="C401">
            <v>19367</v>
          </cell>
          <cell r="D401" t="str">
            <v>GOILOT</v>
          </cell>
          <cell r="E401" t="str">
            <v>Florent</v>
          </cell>
          <cell r="F401">
            <v>344097</v>
          </cell>
          <cell r="G401" t="str">
            <v>AGENT DE MAITRISE</v>
          </cell>
          <cell r="H401">
            <v>8</v>
          </cell>
          <cell r="I401">
            <v>100</v>
          </cell>
          <cell r="J401" t="str">
            <v>C</v>
          </cell>
          <cell r="K401" t="str">
            <v>T Titulaire</v>
          </cell>
          <cell r="L401" t="str">
            <v>EN  POLE NANTES OUEST</v>
          </cell>
          <cell r="M401">
            <v>40118</v>
          </cell>
          <cell r="N401">
            <v>350</v>
          </cell>
          <cell r="O401" t="str">
            <v>NOMIN. STAG. DS GRADE(DETACH.)</v>
          </cell>
          <cell r="P401">
            <v>350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A402">
            <v>6000</v>
          </cell>
          <cell r="B402" t="str">
            <v>avt échelon</v>
          </cell>
          <cell r="C402">
            <v>19448</v>
          </cell>
          <cell r="D402" t="str">
            <v>BOISSEAU</v>
          </cell>
          <cell r="E402" t="str">
            <v>Jean-Bernard</v>
          </cell>
          <cell r="F402">
            <v>344021</v>
          </cell>
          <cell r="G402" t="str">
            <v>ADJ TECH PR 2CL MENUISIER</v>
          </cell>
          <cell r="H402">
            <v>8</v>
          </cell>
          <cell r="I402">
            <v>100</v>
          </cell>
          <cell r="J402" t="str">
            <v>C</v>
          </cell>
          <cell r="K402" t="str">
            <v>T Titulaire</v>
          </cell>
          <cell r="L402" t="str">
            <v>EF  POLE DE L'AUBINIERE</v>
          </cell>
          <cell r="M402">
            <v>40026</v>
          </cell>
          <cell r="N402">
            <v>350</v>
          </cell>
          <cell r="O402" t="str">
            <v>AVANCEMENT D'ECHELON MINIMUM</v>
          </cell>
          <cell r="P402">
            <v>338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12</v>
          </cell>
          <cell r="Y402">
            <v>12</v>
          </cell>
          <cell r="Z402">
            <v>12</v>
          </cell>
          <cell r="AA402">
            <v>12</v>
          </cell>
          <cell r="AB402">
            <v>12</v>
          </cell>
          <cell r="AC402">
            <v>60</v>
          </cell>
        </row>
        <row r="403">
          <cell r="A403">
            <v>6000</v>
          </cell>
          <cell r="B403" t="str">
            <v>avt grade</v>
          </cell>
          <cell r="C403">
            <v>19500</v>
          </cell>
          <cell r="D403" t="str">
            <v>ESNEAU</v>
          </cell>
          <cell r="E403" t="str">
            <v>Claude</v>
          </cell>
          <cell r="F403">
            <v>313025</v>
          </cell>
          <cell r="G403" t="str">
            <v>ADJ TECH PR 1CL PAVEUR</v>
          </cell>
          <cell r="H403">
            <v>4</v>
          </cell>
          <cell r="I403">
            <v>100</v>
          </cell>
          <cell r="J403" t="str">
            <v>C</v>
          </cell>
          <cell r="K403" t="str">
            <v>T Titulaire</v>
          </cell>
          <cell r="L403" t="str">
            <v>EM  POLE NANTES CENS</v>
          </cell>
          <cell r="M403">
            <v>39814</v>
          </cell>
          <cell r="N403">
            <v>360</v>
          </cell>
          <cell r="O403" t="str">
            <v>AVANCEMENT DE GRADE CAP 2009</v>
          </cell>
          <cell r="P403">
            <v>350</v>
          </cell>
          <cell r="Q403">
            <v>10</v>
          </cell>
          <cell r="R403">
            <v>10</v>
          </cell>
          <cell r="S403">
            <v>10</v>
          </cell>
          <cell r="T403">
            <v>10</v>
          </cell>
          <cell r="U403">
            <v>10</v>
          </cell>
          <cell r="V403">
            <v>10</v>
          </cell>
          <cell r="W403">
            <v>10</v>
          </cell>
          <cell r="X403">
            <v>10</v>
          </cell>
          <cell r="Y403">
            <v>10</v>
          </cell>
          <cell r="Z403">
            <v>10</v>
          </cell>
          <cell r="AA403">
            <v>10</v>
          </cell>
          <cell r="AB403">
            <v>10</v>
          </cell>
          <cell r="AC403">
            <v>120</v>
          </cell>
        </row>
        <row r="404">
          <cell r="A404">
            <v>6000</v>
          </cell>
          <cell r="B404" t="str">
            <v>avt échelon</v>
          </cell>
          <cell r="C404">
            <v>19508</v>
          </cell>
          <cell r="D404" t="str">
            <v>DERRE</v>
          </cell>
          <cell r="E404" t="str">
            <v>Pascal</v>
          </cell>
          <cell r="F404">
            <v>313025</v>
          </cell>
          <cell r="G404" t="str">
            <v>ADJ TECH PR 1CL PAVEUR</v>
          </cell>
          <cell r="H404">
            <v>5</v>
          </cell>
          <cell r="I404">
            <v>100</v>
          </cell>
          <cell r="J404" t="str">
            <v>C</v>
          </cell>
          <cell r="K404" t="str">
            <v>T Titulaire</v>
          </cell>
          <cell r="L404" t="str">
            <v>EK  POLE CHANTENAY CHEZINE</v>
          </cell>
          <cell r="M404">
            <v>39904</v>
          </cell>
          <cell r="N404">
            <v>377</v>
          </cell>
          <cell r="O404" t="str">
            <v>AVANCEMENT D'ECHELON MINIMUM</v>
          </cell>
          <cell r="P404">
            <v>360</v>
          </cell>
          <cell r="Q404">
            <v>0</v>
          </cell>
          <cell r="R404">
            <v>0</v>
          </cell>
          <cell r="S404">
            <v>0</v>
          </cell>
          <cell r="T404">
            <v>17</v>
          </cell>
          <cell r="U404">
            <v>17</v>
          </cell>
          <cell r="V404">
            <v>17</v>
          </cell>
          <cell r="W404">
            <v>17</v>
          </cell>
          <cell r="X404">
            <v>17</v>
          </cell>
          <cell r="Y404">
            <v>17</v>
          </cell>
          <cell r="Z404">
            <v>17</v>
          </cell>
          <cell r="AA404">
            <v>17</v>
          </cell>
          <cell r="AB404">
            <v>17</v>
          </cell>
          <cell r="AC404">
            <v>153</v>
          </cell>
        </row>
        <row r="405">
          <cell r="A405">
            <v>6000</v>
          </cell>
          <cell r="B405" t="str">
            <v>avt grade</v>
          </cell>
          <cell r="C405">
            <v>19508</v>
          </cell>
          <cell r="D405" t="str">
            <v>DERRE</v>
          </cell>
          <cell r="E405" t="str">
            <v>Pascal</v>
          </cell>
          <cell r="F405">
            <v>313025</v>
          </cell>
          <cell r="G405" t="str">
            <v>ADJ TECH PR 1CL PAVEUR</v>
          </cell>
          <cell r="H405">
            <v>5</v>
          </cell>
          <cell r="I405">
            <v>100</v>
          </cell>
          <cell r="J405" t="str">
            <v>C</v>
          </cell>
          <cell r="K405" t="str">
            <v>T Titulaire</v>
          </cell>
          <cell r="L405" t="str">
            <v>EK  POLE CHANTENAY CHEZINE</v>
          </cell>
          <cell r="M405">
            <v>39814</v>
          </cell>
          <cell r="N405">
            <v>360</v>
          </cell>
          <cell r="O405" t="str">
            <v>AVANCEMENT DE GRADE CAP 2009</v>
          </cell>
          <cell r="P405">
            <v>350</v>
          </cell>
          <cell r="Q405">
            <v>10</v>
          </cell>
          <cell r="R405">
            <v>10</v>
          </cell>
          <cell r="S405">
            <v>10</v>
          </cell>
          <cell r="T405">
            <v>10</v>
          </cell>
          <cell r="U405">
            <v>10</v>
          </cell>
          <cell r="V405">
            <v>10</v>
          </cell>
          <cell r="W405">
            <v>10</v>
          </cell>
          <cell r="X405">
            <v>10</v>
          </cell>
          <cell r="Y405">
            <v>10</v>
          </cell>
          <cell r="Z405">
            <v>10</v>
          </cell>
          <cell r="AA405">
            <v>10</v>
          </cell>
          <cell r="AB405">
            <v>10</v>
          </cell>
          <cell r="AC405">
            <v>120</v>
          </cell>
        </row>
        <row r="406">
          <cell r="A406">
            <v>6007</v>
          </cell>
          <cell r="B406" t="str">
            <v>avt échelon</v>
          </cell>
          <cell r="C406">
            <v>19521</v>
          </cell>
          <cell r="D406" t="str">
            <v>LE BERRE</v>
          </cell>
          <cell r="E406" t="str">
            <v>Yves</v>
          </cell>
          <cell r="F406">
            <v>344000</v>
          </cell>
          <cell r="G406" t="str">
            <v>ADJ TECHNIQUE PRINC 2EME CL</v>
          </cell>
          <cell r="H406">
            <v>10</v>
          </cell>
          <cell r="I406">
            <v>100</v>
          </cell>
          <cell r="J406" t="str">
            <v>C</v>
          </cell>
          <cell r="K406" t="str">
            <v>T Titulaire</v>
          </cell>
          <cell r="L406" t="str">
            <v>JF  DIRECTION DES DECHETS</v>
          </cell>
          <cell r="M406">
            <v>39965</v>
          </cell>
          <cell r="N406">
            <v>379</v>
          </cell>
          <cell r="O406" t="str">
            <v>AVANCEMENT D'ECHELON MINIMUM</v>
          </cell>
          <cell r="P406">
            <v>362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17</v>
          </cell>
          <cell r="W406">
            <v>17</v>
          </cell>
          <cell r="X406">
            <v>17</v>
          </cell>
          <cell r="Y406">
            <v>17</v>
          </cell>
          <cell r="Z406">
            <v>17</v>
          </cell>
          <cell r="AA406">
            <v>17</v>
          </cell>
          <cell r="AB406">
            <v>17</v>
          </cell>
          <cell r="AC406">
            <v>119</v>
          </cell>
        </row>
        <row r="407">
          <cell r="A407">
            <v>6000</v>
          </cell>
          <cell r="B407" t="str">
            <v>titularisation</v>
          </cell>
          <cell r="C407">
            <v>19583</v>
          </cell>
          <cell r="D407" t="str">
            <v>YASARI</v>
          </cell>
          <cell r="E407" t="str">
            <v>Hassane</v>
          </cell>
          <cell r="F407">
            <v>262000</v>
          </cell>
          <cell r="G407" t="str">
            <v>CONTROLEUR DE TRAVAUX</v>
          </cell>
          <cell r="H407">
            <v>8</v>
          </cell>
          <cell r="I407">
            <v>100</v>
          </cell>
          <cell r="J407" t="str">
            <v>B</v>
          </cell>
          <cell r="K407" t="str">
            <v>T Titulaire</v>
          </cell>
          <cell r="L407" t="str">
            <v>EN  POLE NANTES OUEST</v>
          </cell>
          <cell r="M407">
            <v>40087</v>
          </cell>
          <cell r="N407">
            <v>370</v>
          </cell>
          <cell r="O407" t="str">
            <v>TITULARISATION DANS UN GRADE</v>
          </cell>
          <cell r="P407">
            <v>370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A408">
            <v>6000</v>
          </cell>
          <cell r="B408" t="str">
            <v>avt échelon</v>
          </cell>
          <cell r="C408">
            <v>19640</v>
          </cell>
          <cell r="D408" t="str">
            <v>MINGUET</v>
          </cell>
          <cell r="E408" t="str">
            <v>Didier</v>
          </cell>
          <cell r="F408">
            <v>398000</v>
          </cell>
          <cell r="G408" t="str">
            <v>AGENT DE MAITRISE PRINCIPAL</v>
          </cell>
          <cell r="H408">
            <v>6</v>
          </cell>
          <cell r="I408">
            <v>100</v>
          </cell>
          <cell r="J408" t="str">
            <v>C</v>
          </cell>
          <cell r="K408" t="str">
            <v>T Titulaire</v>
          </cell>
          <cell r="L408" t="str">
            <v>ED  POLE LOIRE ET SEVRE</v>
          </cell>
          <cell r="M408">
            <v>40118</v>
          </cell>
          <cell r="N408">
            <v>417</v>
          </cell>
          <cell r="O408" t="str">
            <v>AVANCEMENT D'ECHELON MINIMUM</v>
          </cell>
          <cell r="P408">
            <v>406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11</v>
          </cell>
          <cell r="AB408">
            <v>11</v>
          </cell>
          <cell r="AC408">
            <v>22</v>
          </cell>
        </row>
        <row r="409">
          <cell r="A409">
            <v>6000</v>
          </cell>
          <cell r="B409" t="str">
            <v>avt échelon</v>
          </cell>
          <cell r="C409">
            <v>19664</v>
          </cell>
          <cell r="D409" t="str">
            <v>YAHIAOUI</v>
          </cell>
          <cell r="E409" t="str">
            <v>Malik</v>
          </cell>
          <cell r="F409">
            <v>391000</v>
          </cell>
          <cell r="G409" t="str">
            <v>ADJOINT TECHNIQUE 2EME CL</v>
          </cell>
          <cell r="H409">
            <v>6</v>
          </cell>
          <cell r="I409">
            <v>100</v>
          </cell>
          <cell r="J409" t="str">
            <v>C</v>
          </cell>
          <cell r="K409" t="str">
            <v>T Titulaire</v>
          </cell>
          <cell r="L409" t="str">
            <v>EF  POLE DE L'AUBINIERE</v>
          </cell>
          <cell r="M409">
            <v>40118</v>
          </cell>
          <cell r="N409">
            <v>305</v>
          </cell>
          <cell r="O409" t="str">
            <v>AVANCEMENT D'ECHELON MINIMUM</v>
          </cell>
          <cell r="P409">
            <v>300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5</v>
          </cell>
          <cell r="AB409">
            <v>5</v>
          </cell>
          <cell r="AC409">
            <v>10</v>
          </cell>
        </row>
        <row r="410">
          <cell r="A410">
            <v>6000</v>
          </cell>
          <cell r="B410" t="str">
            <v>avt échelon</v>
          </cell>
          <cell r="C410">
            <v>19678</v>
          </cell>
          <cell r="D410" t="str">
            <v>TENAUD</v>
          </cell>
          <cell r="E410" t="str">
            <v>Thierry</v>
          </cell>
          <cell r="F410">
            <v>262000</v>
          </cell>
          <cell r="G410" t="str">
            <v>CONTROLEUR DE TRAVAUX</v>
          </cell>
          <cell r="H410">
            <v>12</v>
          </cell>
          <cell r="I410">
            <v>100</v>
          </cell>
          <cell r="J410" t="str">
            <v>B</v>
          </cell>
          <cell r="K410" t="str">
            <v>T Titulaire</v>
          </cell>
          <cell r="L410" t="str">
            <v>BD  DELEGATION SYSTEMES INFORMATIO</v>
          </cell>
          <cell r="M410">
            <v>39873</v>
          </cell>
          <cell r="N410">
            <v>439</v>
          </cell>
          <cell r="O410" t="str">
            <v>AVANCEMENT D'ECHELON MINIMUM</v>
          </cell>
          <cell r="P410">
            <v>418</v>
          </cell>
          <cell r="Q410">
            <v>0</v>
          </cell>
          <cell r="R410">
            <v>0</v>
          </cell>
          <cell r="S410">
            <v>21</v>
          </cell>
          <cell r="T410">
            <v>21</v>
          </cell>
          <cell r="U410">
            <v>21</v>
          </cell>
          <cell r="V410">
            <v>21</v>
          </cell>
          <cell r="W410">
            <v>21</v>
          </cell>
          <cell r="X410">
            <v>21</v>
          </cell>
          <cell r="Y410">
            <v>21</v>
          </cell>
          <cell r="Z410">
            <v>21</v>
          </cell>
          <cell r="AA410">
            <v>21</v>
          </cell>
          <cell r="AB410">
            <v>21</v>
          </cell>
          <cell r="AC410">
            <v>210</v>
          </cell>
        </row>
        <row r="411">
          <cell r="A411">
            <v>6000</v>
          </cell>
          <cell r="B411" t="str">
            <v>avt échelon</v>
          </cell>
          <cell r="C411">
            <v>19680</v>
          </cell>
          <cell r="D411" t="str">
            <v>LE CLEVE</v>
          </cell>
          <cell r="E411" t="str">
            <v>Yannick</v>
          </cell>
          <cell r="F411">
            <v>399000</v>
          </cell>
          <cell r="G411" t="str">
            <v>AGENT DE MAITRISE</v>
          </cell>
          <cell r="H411">
            <v>8</v>
          </cell>
          <cell r="I411">
            <v>100</v>
          </cell>
          <cell r="J411" t="str">
            <v>C</v>
          </cell>
          <cell r="K411" t="str">
            <v>T Titulaire</v>
          </cell>
          <cell r="L411" t="str">
            <v>EM  POLE NANTES CENS</v>
          </cell>
          <cell r="M411">
            <v>39814</v>
          </cell>
          <cell r="N411">
            <v>350</v>
          </cell>
          <cell r="O411" t="str">
            <v>AVANCEMENT D'ECHELON MINIMUM</v>
          </cell>
          <cell r="P411">
            <v>338</v>
          </cell>
          <cell r="Q411">
            <v>12</v>
          </cell>
          <cell r="R411">
            <v>12</v>
          </cell>
          <cell r="S411">
            <v>12</v>
          </cell>
          <cell r="T411">
            <v>12</v>
          </cell>
          <cell r="U411">
            <v>12</v>
          </cell>
          <cell r="V411">
            <v>12</v>
          </cell>
          <cell r="W411">
            <v>12</v>
          </cell>
          <cell r="X411">
            <v>12</v>
          </cell>
          <cell r="Y411">
            <v>12</v>
          </cell>
          <cell r="Z411">
            <v>12</v>
          </cell>
          <cell r="AA411">
            <v>12</v>
          </cell>
          <cell r="AB411">
            <v>12</v>
          </cell>
          <cell r="AC411">
            <v>144</v>
          </cell>
        </row>
        <row r="412">
          <cell r="A412">
            <v>6000</v>
          </cell>
          <cell r="B412" t="str">
            <v>avt grade</v>
          </cell>
          <cell r="C412">
            <v>19680</v>
          </cell>
          <cell r="D412" t="str">
            <v>LE CLEVE</v>
          </cell>
          <cell r="E412" t="str">
            <v>Yannick</v>
          </cell>
          <cell r="F412">
            <v>398000</v>
          </cell>
          <cell r="G412" t="str">
            <v>AGENT DE MAITRISE PRINCIPAL</v>
          </cell>
          <cell r="H412">
            <v>3</v>
          </cell>
          <cell r="I412">
            <v>100</v>
          </cell>
          <cell r="J412" t="str">
            <v>C</v>
          </cell>
          <cell r="K412" t="str">
            <v>T Titulaire</v>
          </cell>
          <cell r="L412" t="str">
            <v>EM  POLE NANTES CENS</v>
          </cell>
          <cell r="M412">
            <v>39814</v>
          </cell>
          <cell r="N412">
            <v>359</v>
          </cell>
          <cell r="O412" t="str">
            <v>AVANCEMENT DE GRADE CAP 2009</v>
          </cell>
          <cell r="P412">
            <v>350</v>
          </cell>
          <cell r="Q412">
            <v>9</v>
          </cell>
          <cell r="R412">
            <v>9</v>
          </cell>
          <cell r="S412">
            <v>9</v>
          </cell>
          <cell r="T412">
            <v>9</v>
          </cell>
          <cell r="U412">
            <v>9</v>
          </cell>
          <cell r="V412">
            <v>9</v>
          </cell>
          <cell r="W412">
            <v>9</v>
          </cell>
          <cell r="X412">
            <v>9</v>
          </cell>
          <cell r="Y412">
            <v>9</v>
          </cell>
          <cell r="Z412">
            <v>9</v>
          </cell>
          <cell r="AA412">
            <v>9</v>
          </cell>
          <cell r="AB412">
            <v>9</v>
          </cell>
          <cell r="AC412">
            <v>108</v>
          </cell>
        </row>
        <row r="413">
          <cell r="A413">
            <v>6000</v>
          </cell>
          <cell r="B413" t="str">
            <v>titularisation</v>
          </cell>
          <cell r="C413">
            <v>19687</v>
          </cell>
          <cell r="D413" t="str">
            <v>LEGEARD</v>
          </cell>
          <cell r="E413" t="str">
            <v>Wilfrid</v>
          </cell>
          <cell r="F413">
            <v>399000</v>
          </cell>
          <cell r="G413" t="str">
            <v>AGENT DE MAITRISE</v>
          </cell>
          <cell r="H413">
            <v>8</v>
          </cell>
          <cell r="I413">
            <v>100</v>
          </cell>
          <cell r="J413" t="str">
            <v>C</v>
          </cell>
          <cell r="K413" t="str">
            <v>T Titulaire</v>
          </cell>
          <cell r="L413" t="str">
            <v>CG  DIRECTION  SUPPORTS LOGISTIQUE</v>
          </cell>
          <cell r="M413">
            <v>39995</v>
          </cell>
          <cell r="N413">
            <v>350</v>
          </cell>
          <cell r="O413" t="str">
            <v>TITULARISATION DANS UN GRADE</v>
          </cell>
          <cell r="P413">
            <v>338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12</v>
          </cell>
          <cell r="X413">
            <v>12</v>
          </cell>
          <cell r="Y413">
            <v>12</v>
          </cell>
          <cell r="Z413">
            <v>12</v>
          </cell>
          <cell r="AA413">
            <v>12</v>
          </cell>
          <cell r="AB413">
            <v>12</v>
          </cell>
          <cell r="AC413">
            <v>72</v>
          </cell>
        </row>
        <row r="414">
          <cell r="A414">
            <v>6000</v>
          </cell>
          <cell r="B414" t="str">
            <v>avt échelon</v>
          </cell>
          <cell r="C414">
            <v>19691</v>
          </cell>
          <cell r="D414" t="str">
            <v>MENEUVRIER</v>
          </cell>
          <cell r="E414" t="str">
            <v>Serge</v>
          </cell>
          <cell r="F414">
            <v>344020</v>
          </cell>
          <cell r="G414" t="str">
            <v>ADJ TECH PR 2CL MECANIC AUTO</v>
          </cell>
          <cell r="H414">
            <v>8</v>
          </cell>
          <cell r="I414">
            <v>100</v>
          </cell>
          <cell r="J414" t="str">
            <v>C</v>
          </cell>
          <cell r="K414" t="str">
            <v>T Titulaire</v>
          </cell>
          <cell r="L414" t="str">
            <v>CG  DIRECTION  LOGISTIQUE</v>
          </cell>
          <cell r="M414">
            <v>39814</v>
          </cell>
          <cell r="N414">
            <v>350</v>
          </cell>
          <cell r="O414" t="str">
            <v>AVANCEMENT D'ECHELON MINIMUM</v>
          </cell>
          <cell r="P414">
            <v>338</v>
          </cell>
          <cell r="Q414">
            <v>12</v>
          </cell>
          <cell r="R414">
            <v>12</v>
          </cell>
          <cell r="S414">
            <v>12</v>
          </cell>
          <cell r="T414">
            <v>12</v>
          </cell>
          <cell r="U414">
            <v>12</v>
          </cell>
          <cell r="V414">
            <v>12</v>
          </cell>
          <cell r="W414">
            <v>12</v>
          </cell>
          <cell r="X414">
            <v>12</v>
          </cell>
          <cell r="Y414">
            <v>12</v>
          </cell>
          <cell r="Z414">
            <v>12</v>
          </cell>
          <cell r="AA414">
            <v>12</v>
          </cell>
          <cell r="AB414">
            <v>12</v>
          </cell>
          <cell r="AC414">
            <v>144</v>
          </cell>
        </row>
        <row r="415">
          <cell r="A415">
            <v>6007</v>
          </cell>
          <cell r="B415" t="str">
            <v>avt grade</v>
          </cell>
          <cell r="C415">
            <v>19699</v>
          </cell>
          <cell r="D415" t="str">
            <v>EL LAHIANI</v>
          </cell>
          <cell r="E415" t="str">
            <v>Hakim</v>
          </cell>
          <cell r="F415">
            <v>344000</v>
          </cell>
          <cell r="G415" t="str">
            <v>ADJ TECHNIQUE PRINC 2EME CL</v>
          </cell>
          <cell r="H415">
            <v>7</v>
          </cell>
          <cell r="I415">
            <v>100</v>
          </cell>
          <cell r="J415" t="str">
            <v>C</v>
          </cell>
          <cell r="K415" t="str">
            <v>T Titulaire</v>
          </cell>
          <cell r="L415" t="str">
            <v>JF  DIRECTION DES DECHETS</v>
          </cell>
          <cell r="M415">
            <v>39814</v>
          </cell>
          <cell r="N415">
            <v>338</v>
          </cell>
          <cell r="O415" t="str">
            <v>AVANCEMENT DE GRADE CAP 2009</v>
          </cell>
          <cell r="P415">
            <v>325</v>
          </cell>
          <cell r="Q415">
            <v>13</v>
          </cell>
          <cell r="R415">
            <v>13</v>
          </cell>
          <cell r="S415">
            <v>13</v>
          </cell>
          <cell r="T415">
            <v>13</v>
          </cell>
          <cell r="U415">
            <v>13</v>
          </cell>
          <cell r="V415">
            <v>13</v>
          </cell>
          <cell r="W415">
            <v>13</v>
          </cell>
          <cell r="X415">
            <v>13</v>
          </cell>
          <cell r="Y415">
            <v>13</v>
          </cell>
          <cell r="Z415">
            <v>13</v>
          </cell>
          <cell r="AA415">
            <v>13</v>
          </cell>
          <cell r="AB415">
            <v>13</v>
          </cell>
          <cell r="AC415">
            <v>156</v>
          </cell>
        </row>
        <row r="416">
          <cell r="A416">
            <v>6000</v>
          </cell>
          <cell r="B416" t="str">
            <v>avt échelon</v>
          </cell>
          <cell r="C416">
            <v>19709</v>
          </cell>
          <cell r="D416" t="str">
            <v>PRIN</v>
          </cell>
          <cell r="E416" t="str">
            <v>Franck</v>
          </cell>
          <cell r="F416">
            <v>344035</v>
          </cell>
          <cell r="G416" t="str">
            <v>ADJ TECH PR 2CL METALLIER</v>
          </cell>
          <cell r="H416">
            <v>8</v>
          </cell>
          <cell r="I416">
            <v>100</v>
          </cell>
          <cell r="J416" t="str">
            <v>C</v>
          </cell>
          <cell r="K416" t="str">
            <v>T Titulaire</v>
          </cell>
          <cell r="L416" t="str">
            <v>EM  POLE NANTES CENS</v>
          </cell>
          <cell r="M416">
            <v>39965</v>
          </cell>
          <cell r="N416">
            <v>350</v>
          </cell>
          <cell r="O416" t="str">
            <v>AVANCEMENT D'ECHELON MINIMUM</v>
          </cell>
          <cell r="P416">
            <v>338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12</v>
          </cell>
          <cell r="W416">
            <v>12</v>
          </cell>
          <cell r="X416">
            <v>12</v>
          </cell>
          <cell r="Y416">
            <v>12</v>
          </cell>
          <cell r="Z416">
            <v>12</v>
          </cell>
          <cell r="AA416">
            <v>12</v>
          </cell>
          <cell r="AB416">
            <v>12</v>
          </cell>
          <cell r="AC416">
            <v>84</v>
          </cell>
        </row>
        <row r="417">
          <cell r="A417">
            <v>6007</v>
          </cell>
          <cell r="B417" t="str">
            <v>avt échelon</v>
          </cell>
          <cell r="C417">
            <v>19712</v>
          </cell>
          <cell r="D417" t="str">
            <v>BRANCHERIE</v>
          </cell>
          <cell r="E417" t="str">
            <v>Francois</v>
          </cell>
          <cell r="F417">
            <v>344097</v>
          </cell>
          <cell r="G417" t="str">
            <v>ADJ TECH PR 2CL CONDUCTEUR</v>
          </cell>
          <cell r="H417">
            <v>8</v>
          </cell>
          <cell r="I417">
            <v>100</v>
          </cell>
          <cell r="J417" t="str">
            <v>C</v>
          </cell>
          <cell r="K417" t="str">
            <v>T Titulaire</v>
          </cell>
          <cell r="L417" t="str">
            <v>JF  DIRECTION DES DECHETS</v>
          </cell>
          <cell r="M417">
            <v>39845</v>
          </cell>
          <cell r="N417">
            <v>350</v>
          </cell>
          <cell r="O417" t="str">
            <v>AVANCEMENT D'ECHELON MINIMUM</v>
          </cell>
          <cell r="P417">
            <v>338</v>
          </cell>
          <cell r="Q417">
            <v>0</v>
          </cell>
          <cell r="R417">
            <v>12</v>
          </cell>
          <cell r="S417">
            <v>12</v>
          </cell>
          <cell r="T417">
            <v>12</v>
          </cell>
          <cell r="U417">
            <v>12</v>
          </cell>
          <cell r="V417">
            <v>12</v>
          </cell>
          <cell r="W417">
            <v>12</v>
          </cell>
          <cell r="X417">
            <v>12</v>
          </cell>
          <cell r="Y417">
            <v>12</v>
          </cell>
          <cell r="Z417">
            <v>12</v>
          </cell>
          <cell r="AA417">
            <v>12</v>
          </cell>
          <cell r="AB417">
            <v>12</v>
          </cell>
          <cell r="AC417">
            <v>132</v>
          </cell>
        </row>
        <row r="418">
          <cell r="A418">
            <v>6007</v>
          </cell>
          <cell r="B418" t="str">
            <v>avt grade</v>
          </cell>
          <cell r="C418">
            <v>19722</v>
          </cell>
          <cell r="D418" t="str">
            <v>DAIBOUN SAHEL</v>
          </cell>
          <cell r="E418" t="str">
            <v>Mostapha</v>
          </cell>
          <cell r="F418">
            <v>371101</v>
          </cell>
          <cell r="G418" t="str">
            <v>ADJ TECH 1E CL EBOUEUR</v>
          </cell>
          <cell r="H418">
            <v>7</v>
          </cell>
          <cell r="I418">
            <v>100</v>
          </cell>
          <cell r="J418" t="str">
            <v>C</v>
          </cell>
          <cell r="K418" t="str">
            <v>T Titulaire</v>
          </cell>
          <cell r="L418" t="str">
            <v>JF  DIRECTION DES DECHETS</v>
          </cell>
          <cell r="M418">
            <v>39753</v>
          </cell>
          <cell r="N418">
            <v>325</v>
          </cell>
          <cell r="O418" t="str">
            <v>AVANCEMENT DE GRADE</v>
          </cell>
          <cell r="P418">
            <v>312</v>
          </cell>
          <cell r="Q418">
            <v>13</v>
          </cell>
          <cell r="R418">
            <v>13</v>
          </cell>
          <cell r="S418">
            <v>13</v>
          </cell>
          <cell r="T418">
            <v>13</v>
          </cell>
          <cell r="U418">
            <v>13</v>
          </cell>
          <cell r="V418">
            <v>13</v>
          </cell>
          <cell r="W418">
            <v>13</v>
          </cell>
          <cell r="X418">
            <v>13</v>
          </cell>
          <cell r="Y418">
            <v>13</v>
          </cell>
          <cell r="Z418">
            <v>13</v>
          </cell>
          <cell r="AA418">
            <v>13</v>
          </cell>
          <cell r="AB418">
            <v>13</v>
          </cell>
          <cell r="AC418">
            <v>156</v>
          </cell>
        </row>
        <row r="419">
          <cell r="A419">
            <v>6000</v>
          </cell>
          <cell r="B419" t="str">
            <v>avt grade</v>
          </cell>
          <cell r="C419">
            <v>19745</v>
          </cell>
          <cell r="D419" t="str">
            <v>ROUSSEAU</v>
          </cell>
          <cell r="E419" t="str">
            <v>Philippe</v>
          </cell>
          <cell r="F419">
            <v>371000</v>
          </cell>
          <cell r="G419" t="str">
            <v>ADJOINT TECHNIQUE 1ERE CL</v>
          </cell>
          <cell r="H419">
            <v>7</v>
          </cell>
          <cell r="I419">
            <v>100</v>
          </cell>
          <cell r="J419" t="str">
            <v>C</v>
          </cell>
          <cell r="K419" t="str">
            <v>T Titulaire</v>
          </cell>
          <cell r="L419" t="str">
            <v>EK  POLE CHANTENAY CHEZINE</v>
          </cell>
          <cell r="M419">
            <v>39753</v>
          </cell>
          <cell r="N419">
            <v>325</v>
          </cell>
          <cell r="O419" t="str">
            <v>AVANCEMENT DE GRADE</v>
          </cell>
          <cell r="P419">
            <v>312</v>
          </cell>
          <cell r="Q419">
            <v>13</v>
          </cell>
          <cell r="R419">
            <v>13</v>
          </cell>
          <cell r="S419">
            <v>13</v>
          </cell>
          <cell r="T419">
            <v>13</v>
          </cell>
          <cell r="U419">
            <v>13</v>
          </cell>
          <cell r="V419">
            <v>13</v>
          </cell>
          <cell r="W419">
            <v>13</v>
          </cell>
          <cell r="X419">
            <v>13</v>
          </cell>
          <cell r="Y419">
            <v>13</v>
          </cell>
          <cell r="Z419">
            <v>13</v>
          </cell>
          <cell r="AA419">
            <v>13</v>
          </cell>
          <cell r="AB419">
            <v>13</v>
          </cell>
          <cell r="AC419">
            <v>156</v>
          </cell>
        </row>
        <row r="420">
          <cell r="A420">
            <v>6000</v>
          </cell>
          <cell r="B420" t="str">
            <v>titularisation</v>
          </cell>
          <cell r="C420">
            <v>19747</v>
          </cell>
          <cell r="D420" t="str">
            <v>COURJON</v>
          </cell>
          <cell r="E420" t="str">
            <v>Jean-Claude</v>
          </cell>
          <cell r="F420">
            <v>399000</v>
          </cell>
          <cell r="G420" t="str">
            <v>AGENT DE MAITRISE</v>
          </cell>
          <cell r="H420">
            <v>8</v>
          </cell>
          <cell r="I420">
            <v>100</v>
          </cell>
          <cell r="J420" t="str">
            <v>C</v>
          </cell>
          <cell r="K420" t="str">
            <v>T Titulaire</v>
          </cell>
          <cell r="L420" t="str">
            <v>CG  DIRECTION  SUPPORTS LOGISTIQUE</v>
          </cell>
          <cell r="M420">
            <v>40118</v>
          </cell>
          <cell r="N420">
            <v>350</v>
          </cell>
          <cell r="O420" t="str">
            <v>TITULARISATION DANS UN GRADE</v>
          </cell>
          <cell r="P420">
            <v>338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12</v>
          </cell>
          <cell r="AB420">
            <v>12</v>
          </cell>
          <cell r="AC420">
            <v>24</v>
          </cell>
        </row>
        <row r="421">
          <cell r="A421">
            <v>6000</v>
          </cell>
          <cell r="B421" t="str">
            <v>avt grade</v>
          </cell>
          <cell r="C421">
            <v>19761</v>
          </cell>
          <cell r="D421" t="str">
            <v>MICHAUX</v>
          </cell>
          <cell r="E421" t="str">
            <v>Gilles</v>
          </cell>
          <cell r="F421">
            <v>313000</v>
          </cell>
          <cell r="G421" t="str">
            <v>ADJ TECHNIQUE PRINC 1ERE CL</v>
          </cell>
          <cell r="H421">
            <v>4</v>
          </cell>
          <cell r="I421">
            <v>100</v>
          </cell>
          <cell r="J421" t="str">
            <v>C</v>
          </cell>
          <cell r="K421" t="str">
            <v>T Titulaire</v>
          </cell>
          <cell r="L421" t="str">
            <v>EL  POLE NANTES LOIRE</v>
          </cell>
          <cell r="M421">
            <v>39814</v>
          </cell>
          <cell r="N421">
            <v>360</v>
          </cell>
          <cell r="O421" t="str">
            <v>AVANCEMENT DE GRADE CAP 2009</v>
          </cell>
          <cell r="P421">
            <v>350</v>
          </cell>
          <cell r="Q421">
            <v>10</v>
          </cell>
          <cell r="R421">
            <v>10</v>
          </cell>
          <cell r="S421">
            <v>10</v>
          </cell>
          <cell r="T421">
            <v>10</v>
          </cell>
          <cell r="U421">
            <v>10</v>
          </cell>
          <cell r="V421">
            <v>10</v>
          </cell>
          <cell r="W421">
            <v>10</v>
          </cell>
          <cell r="X421">
            <v>10</v>
          </cell>
          <cell r="Y421">
            <v>10</v>
          </cell>
          <cell r="Z421">
            <v>10</v>
          </cell>
          <cell r="AA421">
            <v>10</v>
          </cell>
          <cell r="AB421">
            <v>10</v>
          </cell>
          <cell r="AC421">
            <v>120</v>
          </cell>
        </row>
        <row r="422">
          <cell r="A422">
            <v>6000</v>
          </cell>
          <cell r="B422" t="str">
            <v>avt échelon</v>
          </cell>
          <cell r="C422">
            <v>19801</v>
          </cell>
          <cell r="D422" t="str">
            <v>JALAIS</v>
          </cell>
          <cell r="E422" t="str">
            <v>Fabrice</v>
          </cell>
          <cell r="F422">
            <v>344000</v>
          </cell>
          <cell r="G422" t="str">
            <v>ADJ TECHNIQUE PRINC 2EME CL</v>
          </cell>
          <cell r="H422">
            <v>8</v>
          </cell>
          <cell r="I422">
            <v>85.71</v>
          </cell>
          <cell r="J422" t="str">
            <v>C</v>
          </cell>
          <cell r="K422" t="str">
            <v>T Titulaire</v>
          </cell>
          <cell r="L422" t="str">
            <v>AA  DIRECTION GENERALE SERVICES</v>
          </cell>
          <cell r="M422">
            <v>39814</v>
          </cell>
          <cell r="N422">
            <v>350</v>
          </cell>
          <cell r="O422" t="str">
            <v>AVANCEMENT D'ECHELON MINIMUM</v>
          </cell>
          <cell r="P422">
            <v>338</v>
          </cell>
          <cell r="Q422">
            <v>10</v>
          </cell>
          <cell r="R422">
            <v>10</v>
          </cell>
          <cell r="S422">
            <v>10</v>
          </cell>
          <cell r="T422">
            <v>10</v>
          </cell>
          <cell r="U422">
            <v>10</v>
          </cell>
          <cell r="V422">
            <v>10</v>
          </cell>
          <cell r="W422">
            <v>10</v>
          </cell>
          <cell r="X422">
            <v>10</v>
          </cell>
          <cell r="Y422">
            <v>10</v>
          </cell>
          <cell r="Z422">
            <v>10</v>
          </cell>
          <cell r="AA422">
            <v>10</v>
          </cell>
          <cell r="AB422">
            <v>10</v>
          </cell>
          <cell r="AC422">
            <v>120</v>
          </cell>
        </row>
        <row r="423">
          <cell r="A423">
            <v>6001</v>
          </cell>
          <cell r="B423" t="str">
            <v>avt échelon</v>
          </cell>
          <cell r="C423">
            <v>19807</v>
          </cell>
          <cell r="D423" t="str">
            <v>LEFEUVRE</v>
          </cell>
          <cell r="E423" t="str">
            <v>Emmanuel</v>
          </cell>
          <cell r="F423">
            <v>344011</v>
          </cell>
          <cell r="G423" t="str">
            <v>ADJ TECH PR 2CL ELECTRICIEN</v>
          </cell>
          <cell r="H423">
            <v>8</v>
          </cell>
          <cell r="I423">
            <v>100</v>
          </cell>
          <cell r="J423" t="str">
            <v>C</v>
          </cell>
          <cell r="K423" t="str">
            <v>T Titulaire</v>
          </cell>
          <cell r="L423" t="str">
            <v>JD  DIRECTION DE L EAU</v>
          </cell>
          <cell r="M423">
            <v>39873</v>
          </cell>
          <cell r="N423">
            <v>360</v>
          </cell>
          <cell r="O423" t="str">
            <v>AVANCEMENT D'ECHELON MINIMUM</v>
          </cell>
          <cell r="P423">
            <v>347</v>
          </cell>
          <cell r="Q423">
            <v>0</v>
          </cell>
          <cell r="R423">
            <v>0</v>
          </cell>
          <cell r="S423">
            <v>13</v>
          </cell>
          <cell r="T423">
            <v>13</v>
          </cell>
          <cell r="U423">
            <v>13</v>
          </cell>
          <cell r="V423">
            <v>13</v>
          </cell>
          <cell r="W423">
            <v>13</v>
          </cell>
          <cell r="X423">
            <v>13</v>
          </cell>
          <cell r="Y423">
            <v>13</v>
          </cell>
          <cell r="Z423">
            <v>13</v>
          </cell>
          <cell r="AA423">
            <v>13</v>
          </cell>
          <cell r="AB423">
            <v>13</v>
          </cell>
          <cell r="AC423">
            <v>130</v>
          </cell>
        </row>
        <row r="424">
          <cell r="A424">
            <v>6001</v>
          </cell>
          <cell r="B424" t="str">
            <v>avt grade</v>
          </cell>
          <cell r="C424">
            <v>19807</v>
          </cell>
          <cell r="D424" t="str">
            <v>LEFEUVRE</v>
          </cell>
          <cell r="E424" t="str">
            <v>Emmanuel</v>
          </cell>
          <cell r="F424">
            <v>313011</v>
          </cell>
          <cell r="G424" t="str">
            <v>ADJ TECH PR 1CL ELECTRICIEN</v>
          </cell>
          <cell r="H424">
            <v>4</v>
          </cell>
          <cell r="I424">
            <v>100</v>
          </cell>
          <cell r="J424" t="str">
            <v>C</v>
          </cell>
          <cell r="K424" t="str">
            <v>T Titulaire</v>
          </cell>
          <cell r="L424" t="str">
            <v>JD  DIRECTION DE L EAU</v>
          </cell>
          <cell r="M424">
            <v>39814</v>
          </cell>
          <cell r="N424">
            <v>347</v>
          </cell>
          <cell r="O424" t="str">
            <v>AVANCEMENT DE GRADE CAP 2009</v>
          </cell>
          <cell r="P424">
            <v>338</v>
          </cell>
          <cell r="Q424">
            <v>9</v>
          </cell>
          <cell r="R424">
            <v>9</v>
          </cell>
          <cell r="S424">
            <v>9</v>
          </cell>
          <cell r="T424">
            <v>9</v>
          </cell>
          <cell r="U424">
            <v>9</v>
          </cell>
          <cell r="V424">
            <v>9</v>
          </cell>
          <cell r="W424">
            <v>9</v>
          </cell>
          <cell r="X424">
            <v>9</v>
          </cell>
          <cell r="Y424">
            <v>9</v>
          </cell>
          <cell r="Z424">
            <v>9</v>
          </cell>
          <cell r="AA424">
            <v>9</v>
          </cell>
          <cell r="AB424">
            <v>9</v>
          </cell>
          <cell r="AC424">
            <v>108</v>
          </cell>
        </row>
        <row r="425">
          <cell r="A425">
            <v>6001</v>
          </cell>
          <cell r="B425" t="str">
            <v>avt échelon</v>
          </cell>
          <cell r="C425">
            <v>19813</v>
          </cell>
          <cell r="D425" t="str">
            <v>ROUILLE</v>
          </cell>
          <cell r="E425" t="str">
            <v>Jean-Pierre</v>
          </cell>
          <cell r="F425">
            <v>344031</v>
          </cell>
          <cell r="G425" t="str">
            <v>ADJ TECH PR 2CL PLOMBIER</v>
          </cell>
          <cell r="H425">
            <v>8</v>
          </cell>
          <cell r="I425">
            <v>100</v>
          </cell>
          <cell r="J425" t="str">
            <v>C</v>
          </cell>
          <cell r="K425" t="str">
            <v>T Titulaire</v>
          </cell>
          <cell r="L425" t="str">
            <v>JD  DIRECTION DE L EAU</v>
          </cell>
          <cell r="M425">
            <v>39814</v>
          </cell>
          <cell r="N425">
            <v>350</v>
          </cell>
          <cell r="O425" t="str">
            <v>AVANCEMENT D'ECHELON MINIMUM</v>
          </cell>
          <cell r="P425">
            <v>338</v>
          </cell>
          <cell r="Q425">
            <v>12</v>
          </cell>
          <cell r="R425">
            <v>12</v>
          </cell>
          <cell r="S425">
            <v>12</v>
          </cell>
          <cell r="T425">
            <v>12</v>
          </cell>
          <cell r="U425">
            <v>12</v>
          </cell>
          <cell r="V425">
            <v>12</v>
          </cell>
          <cell r="W425">
            <v>12</v>
          </cell>
          <cell r="X425">
            <v>12</v>
          </cell>
          <cell r="Y425">
            <v>12</v>
          </cell>
          <cell r="Z425">
            <v>12</v>
          </cell>
          <cell r="AA425">
            <v>12</v>
          </cell>
          <cell r="AB425">
            <v>12</v>
          </cell>
          <cell r="AC425">
            <v>144</v>
          </cell>
        </row>
        <row r="426">
          <cell r="A426">
            <v>6001</v>
          </cell>
          <cell r="B426" t="str">
            <v>avt échelon</v>
          </cell>
          <cell r="C426">
            <v>19814</v>
          </cell>
          <cell r="D426" t="str">
            <v>LOIR</v>
          </cell>
          <cell r="E426" t="str">
            <v>Vincent</v>
          </cell>
          <cell r="F426">
            <v>344031</v>
          </cell>
          <cell r="G426" t="str">
            <v>ADJ TECH PR 2CL PLOMBIER</v>
          </cell>
          <cell r="H426">
            <v>8</v>
          </cell>
          <cell r="I426">
            <v>100</v>
          </cell>
          <cell r="J426" t="str">
            <v>C</v>
          </cell>
          <cell r="K426" t="str">
            <v>T Titulaire</v>
          </cell>
          <cell r="L426" t="str">
            <v>JD  DIRECTION DE L EAU</v>
          </cell>
          <cell r="M426">
            <v>39904</v>
          </cell>
          <cell r="N426">
            <v>350</v>
          </cell>
          <cell r="O426" t="str">
            <v>AVANCEMENT D'ECHELON MINIMUM</v>
          </cell>
          <cell r="P426">
            <v>338</v>
          </cell>
          <cell r="Q426">
            <v>0</v>
          </cell>
          <cell r="R426">
            <v>0</v>
          </cell>
          <cell r="S426">
            <v>0</v>
          </cell>
          <cell r="T426">
            <v>12</v>
          </cell>
          <cell r="U426">
            <v>12</v>
          </cell>
          <cell r="V426">
            <v>12</v>
          </cell>
          <cell r="W426">
            <v>12</v>
          </cell>
          <cell r="X426">
            <v>12</v>
          </cell>
          <cell r="Y426">
            <v>12</v>
          </cell>
          <cell r="Z426">
            <v>12</v>
          </cell>
          <cell r="AA426">
            <v>12</v>
          </cell>
          <cell r="AB426">
            <v>12</v>
          </cell>
          <cell r="AC426">
            <v>108</v>
          </cell>
        </row>
        <row r="427">
          <cell r="A427">
            <v>6001</v>
          </cell>
          <cell r="B427" t="str">
            <v>avt échelon</v>
          </cell>
          <cell r="C427">
            <v>19855</v>
          </cell>
          <cell r="D427" t="str">
            <v>RUEDA</v>
          </cell>
          <cell r="E427" t="str">
            <v>Christophe</v>
          </cell>
          <cell r="F427">
            <v>399000</v>
          </cell>
          <cell r="G427" t="str">
            <v>AGENT DE MAITRISE</v>
          </cell>
          <cell r="H427">
            <v>8</v>
          </cell>
          <cell r="I427">
            <v>100</v>
          </cell>
          <cell r="J427" t="str">
            <v>C</v>
          </cell>
          <cell r="K427" t="str">
            <v>T Titulaire</v>
          </cell>
          <cell r="L427" t="str">
            <v>JD  DIRECTION DE L EAU</v>
          </cell>
          <cell r="M427">
            <v>39934</v>
          </cell>
          <cell r="N427">
            <v>350</v>
          </cell>
          <cell r="O427" t="str">
            <v>AVANCEMENT D'ECHELON MINIMUM</v>
          </cell>
          <cell r="P427">
            <v>338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12</v>
          </cell>
          <cell r="V427">
            <v>12</v>
          </cell>
          <cell r="W427">
            <v>12</v>
          </cell>
          <cell r="X427">
            <v>12</v>
          </cell>
          <cell r="Y427">
            <v>12</v>
          </cell>
          <cell r="Z427">
            <v>12</v>
          </cell>
          <cell r="AA427">
            <v>12</v>
          </cell>
          <cell r="AB427">
            <v>12</v>
          </cell>
          <cell r="AC427">
            <v>96</v>
          </cell>
        </row>
        <row r="428">
          <cell r="A428">
            <v>6000</v>
          </cell>
          <cell r="B428" t="str">
            <v>avt échelon</v>
          </cell>
          <cell r="C428">
            <v>19951</v>
          </cell>
          <cell r="D428" t="str">
            <v>BELLEPOMME</v>
          </cell>
          <cell r="E428" t="str">
            <v>Bruno</v>
          </cell>
          <cell r="F428">
            <v>344000</v>
          </cell>
          <cell r="G428" t="str">
            <v>ADJ TECHNIQUE PRINC 2EME CL</v>
          </cell>
          <cell r="H428">
            <v>8</v>
          </cell>
          <cell r="I428">
            <v>100</v>
          </cell>
          <cell r="J428" t="str">
            <v>C</v>
          </cell>
          <cell r="K428" t="str">
            <v>T Titulaire</v>
          </cell>
          <cell r="L428" t="str">
            <v>BD  DELEGATION SYSTEMES INFORMATIO</v>
          </cell>
          <cell r="M428">
            <v>39845</v>
          </cell>
          <cell r="N428">
            <v>350</v>
          </cell>
          <cell r="O428" t="str">
            <v>AVANCEMENT D'ECHELON MINIMUM</v>
          </cell>
          <cell r="P428">
            <v>338</v>
          </cell>
          <cell r="Q428">
            <v>0</v>
          </cell>
          <cell r="R428">
            <v>12</v>
          </cell>
          <cell r="S428">
            <v>12</v>
          </cell>
          <cell r="T428">
            <v>12</v>
          </cell>
          <cell r="U428">
            <v>12</v>
          </cell>
          <cell r="V428">
            <v>12</v>
          </cell>
          <cell r="W428">
            <v>12</v>
          </cell>
          <cell r="X428">
            <v>12</v>
          </cell>
          <cell r="Y428">
            <v>12</v>
          </cell>
          <cell r="Z428">
            <v>12</v>
          </cell>
          <cell r="AA428">
            <v>12</v>
          </cell>
          <cell r="AB428">
            <v>12</v>
          </cell>
          <cell r="AC428">
            <v>132</v>
          </cell>
        </row>
        <row r="429">
          <cell r="A429">
            <v>6000</v>
          </cell>
          <cell r="B429" t="str">
            <v>avt grade</v>
          </cell>
          <cell r="C429">
            <v>19993</v>
          </cell>
          <cell r="D429" t="str">
            <v>DENIAUD</v>
          </cell>
          <cell r="E429" t="str">
            <v>Dominique</v>
          </cell>
          <cell r="F429">
            <v>398000</v>
          </cell>
          <cell r="G429" t="str">
            <v>AGENT DE MAITRISE PRINCIPAL</v>
          </cell>
          <cell r="H429">
            <v>6</v>
          </cell>
          <cell r="I429">
            <v>100</v>
          </cell>
          <cell r="J429" t="str">
            <v>C</v>
          </cell>
          <cell r="K429" t="str">
            <v>T Titulaire</v>
          </cell>
          <cell r="L429" t="str">
            <v>EM  POLE NANTES CENS</v>
          </cell>
          <cell r="M429">
            <v>39814</v>
          </cell>
          <cell r="N429">
            <v>395</v>
          </cell>
          <cell r="O429" t="str">
            <v>AVANCEMENT DE GRADE CAP 2009</v>
          </cell>
          <cell r="P429">
            <v>392</v>
          </cell>
          <cell r="Q429">
            <v>3</v>
          </cell>
          <cell r="R429">
            <v>3</v>
          </cell>
          <cell r="S429">
            <v>3</v>
          </cell>
          <cell r="T429">
            <v>3</v>
          </cell>
          <cell r="U429">
            <v>3</v>
          </cell>
          <cell r="V429">
            <v>3</v>
          </cell>
          <cell r="W429">
            <v>3</v>
          </cell>
          <cell r="X429">
            <v>3</v>
          </cell>
          <cell r="Y429">
            <v>3</v>
          </cell>
          <cell r="Z429">
            <v>3</v>
          </cell>
          <cell r="AA429">
            <v>3</v>
          </cell>
          <cell r="AB429">
            <v>3</v>
          </cell>
          <cell r="AC429">
            <v>36</v>
          </cell>
        </row>
        <row r="430">
          <cell r="A430">
            <v>6000</v>
          </cell>
          <cell r="B430" t="str">
            <v>avt échelon</v>
          </cell>
          <cell r="C430">
            <v>19993</v>
          </cell>
          <cell r="D430" t="str">
            <v>DENIAUD</v>
          </cell>
          <cell r="E430" t="str">
            <v>Dominique</v>
          </cell>
          <cell r="F430">
            <v>398000</v>
          </cell>
          <cell r="G430" t="str">
            <v>AGENT DE MAITRISE PRINCIPAL</v>
          </cell>
          <cell r="H430">
            <v>6</v>
          </cell>
          <cell r="I430">
            <v>100</v>
          </cell>
          <cell r="J430" t="str">
            <v>C</v>
          </cell>
          <cell r="K430" t="str">
            <v>T Titulaire</v>
          </cell>
          <cell r="L430" t="str">
            <v>EM  POLE NANTES CENS</v>
          </cell>
          <cell r="M430">
            <v>39814</v>
          </cell>
          <cell r="N430">
            <v>406</v>
          </cell>
          <cell r="O430" t="str">
            <v>AVANCEMENT D'ECHELON MINIMUM</v>
          </cell>
          <cell r="P430">
            <v>395</v>
          </cell>
          <cell r="Q430">
            <v>11</v>
          </cell>
          <cell r="R430">
            <v>11</v>
          </cell>
          <cell r="S430">
            <v>11</v>
          </cell>
          <cell r="T430">
            <v>11</v>
          </cell>
          <cell r="U430">
            <v>11</v>
          </cell>
          <cell r="V430">
            <v>11</v>
          </cell>
          <cell r="W430">
            <v>11</v>
          </cell>
          <cell r="X430">
            <v>11</v>
          </cell>
          <cell r="Y430">
            <v>11</v>
          </cell>
          <cell r="Z430">
            <v>11</v>
          </cell>
          <cell r="AA430">
            <v>11</v>
          </cell>
          <cell r="AB430">
            <v>11</v>
          </cell>
          <cell r="AC430">
            <v>132</v>
          </cell>
        </row>
        <row r="431">
          <cell r="A431">
            <v>6000</v>
          </cell>
          <cell r="B431" t="str">
            <v>titularisation</v>
          </cell>
          <cell r="C431">
            <v>20004</v>
          </cell>
          <cell r="D431" t="str">
            <v>OURGAUX</v>
          </cell>
          <cell r="E431" t="str">
            <v>Raynald</v>
          </cell>
          <cell r="F431">
            <v>399000</v>
          </cell>
          <cell r="G431" t="str">
            <v>AGENT DE MAITRISE</v>
          </cell>
          <cell r="H431">
            <v>8</v>
          </cell>
          <cell r="I431">
            <v>100</v>
          </cell>
          <cell r="J431" t="str">
            <v>C</v>
          </cell>
          <cell r="K431" t="str">
            <v>T Titulaire</v>
          </cell>
          <cell r="L431" t="str">
            <v>EJ  POLE LOIRE CHEZINE</v>
          </cell>
          <cell r="M431">
            <v>40148</v>
          </cell>
          <cell r="N431">
            <v>350</v>
          </cell>
          <cell r="O431" t="str">
            <v>TITULARISATION DANS UN GRADE</v>
          </cell>
          <cell r="P431">
            <v>338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12</v>
          </cell>
          <cell r="AC431">
            <v>12</v>
          </cell>
        </row>
        <row r="432">
          <cell r="A432">
            <v>6000</v>
          </cell>
          <cell r="B432" t="str">
            <v>avt échelon</v>
          </cell>
          <cell r="C432">
            <v>20012</v>
          </cell>
          <cell r="D432" t="str">
            <v>MOUTON</v>
          </cell>
          <cell r="E432" t="str">
            <v>Laurent</v>
          </cell>
          <cell r="F432">
            <v>344097</v>
          </cell>
          <cell r="G432" t="str">
            <v>ADJ TECH PR 2CL CONDUCTEUR</v>
          </cell>
          <cell r="H432">
            <v>8</v>
          </cell>
          <cell r="I432">
            <v>100</v>
          </cell>
          <cell r="J432" t="str">
            <v>C</v>
          </cell>
          <cell r="K432" t="str">
            <v>T Titulaire</v>
          </cell>
          <cell r="L432" t="str">
            <v>EH  POLE ERDRE ET CENS</v>
          </cell>
          <cell r="M432">
            <v>39873</v>
          </cell>
          <cell r="N432">
            <v>350</v>
          </cell>
          <cell r="O432" t="str">
            <v>AVANCEMENT D'ECHELON MINIMUM</v>
          </cell>
          <cell r="P432">
            <v>338</v>
          </cell>
          <cell r="Q432">
            <v>0</v>
          </cell>
          <cell r="R432">
            <v>0</v>
          </cell>
          <cell r="S432">
            <v>12</v>
          </cell>
          <cell r="T432">
            <v>12</v>
          </cell>
          <cell r="U432">
            <v>12</v>
          </cell>
          <cell r="V432">
            <v>12</v>
          </cell>
          <cell r="W432">
            <v>12</v>
          </cell>
          <cell r="X432">
            <v>12</v>
          </cell>
          <cell r="Y432">
            <v>12</v>
          </cell>
          <cell r="Z432">
            <v>12</v>
          </cell>
          <cell r="AA432">
            <v>12</v>
          </cell>
          <cell r="AB432">
            <v>12</v>
          </cell>
          <cell r="AC432">
            <v>120</v>
          </cell>
        </row>
        <row r="433">
          <cell r="A433">
            <v>6000</v>
          </cell>
          <cell r="B433" t="str">
            <v>avt échelon</v>
          </cell>
          <cell r="C433">
            <v>20021</v>
          </cell>
          <cell r="D433" t="str">
            <v>SAVARY</v>
          </cell>
          <cell r="E433" t="str">
            <v>Aubert</v>
          </cell>
          <cell r="F433">
            <v>344097</v>
          </cell>
          <cell r="G433" t="str">
            <v>ADJ TECH PR 2CL CONDUCTEUR</v>
          </cell>
          <cell r="H433">
            <v>8</v>
          </cell>
          <cell r="I433">
            <v>100</v>
          </cell>
          <cell r="J433" t="str">
            <v>C</v>
          </cell>
          <cell r="K433" t="str">
            <v>T Titulaire</v>
          </cell>
          <cell r="L433" t="str">
            <v>EK  POLE CHANTENAY CHEZINE</v>
          </cell>
          <cell r="M433">
            <v>39904</v>
          </cell>
          <cell r="N433">
            <v>350</v>
          </cell>
          <cell r="O433" t="str">
            <v>AVANCEMENT D'ECHELON MINIMUM</v>
          </cell>
          <cell r="P433">
            <v>338</v>
          </cell>
          <cell r="Q433">
            <v>0</v>
          </cell>
          <cell r="R433">
            <v>0</v>
          </cell>
          <cell r="S433">
            <v>0</v>
          </cell>
          <cell r="T433">
            <v>12</v>
          </cell>
          <cell r="U433">
            <v>12</v>
          </cell>
          <cell r="V433">
            <v>12</v>
          </cell>
          <cell r="W433">
            <v>12</v>
          </cell>
          <cell r="X433">
            <v>12</v>
          </cell>
          <cell r="Y433">
            <v>12</v>
          </cell>
          <cell r="Z433">
            <v>12</v>
          </cell>
          <cell r="AA433">
            <v>12</v>
          </cell>
          <cell r="AB433">
            <v>12</v>
          </cell>
          <cell r="AC433">
            <v>108</v>
          </cell>
        </row>
        <row r="434">
          <cell r="A434">
            <v>6000</v>
          </cell>
          <cell r="B434" t="str">
            <v>avt échelon</v>
          </cell>
          <cell r="C434">
            <v>20026</v>
          </cell>
          <cell r="D434" t="str">
            <v>VOISIN</v>
          </cell>
          <cell r="E434" t="str">
            <v>Christophe</v>
          </cell>
          <cell r="F434">
            <v>391000</v>
          </cell>
          <cell r="G434" t="str">
            <v>ADJOINT TECHNIQUE 2EME CL</v>
          </cell>
          <cell r="H434">
            <v>8</v>
          </cell>
          <cell r="I434">
            <v>100</v>
          </cell>
          <cell r="J434" t="str">
            <v>C</v>
          </cell>
          <cell r="K434" t="str">
            <v>T Titulaire</v>
          </cell>
          <cell r="L434" t="str">
            <v>EK  POLE CHANTENAY CHEZINE</v>
          </cell>
          <cell r="M434">
            <v>39934</v>
          </cell>
          <cell r="N434">
            <v>319</v>
          </cell>
          <cell r="O434" t="str">
            <v>AVANCEMENT D'ECHELON MINIMUM</v>
          </cell>
          <cell r="P434">
            <v>312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7</v>
          </cell>
          <cell r="V434">
            <v>7</v>
          </cell>
          <cell r="W434">
            <v>7</v>
          </cell>
          <cell r="X434">
            <v>7</v>
          </cell>
          <cell r="Y434">
            <v>7</v>
          </cell>
          <cell r="Z434">
            <v>7</v>
          </cell>
          <cell r="AA434">
            <v>7</v>
          </cell>
          <cell r="AB434">
            <v>7</v>
          </cell>
          <cell r="AC434">
            <v>56</v>
          </cell>
        </row>
        <row r="435">
          <cell r="A435">
            <v>6001</v>
          </cell>
          <cell r="B435" t="str">
            <v>avt échelon</v>
          </cell>
          <cell r="C435">
            <v>20029</v>
          </cell>
          <cell r="D435" t="str">
            <v>DAVAINE</v>
          </cell>
          <cell r="E435" t="str">
            <v>Maxence</v>
          </cell>
          <cell r="F435">
            <v>313045</v>
          </cell>
          <cell r="G435" t="str">
            <v>ADJ TECH PR 1CL ELECTROTECHNIC</v>
          </cell>
          <cell r="H435">
            <v>8</v>
          </cell>
          <cell r="I435">
            <v>100</v>
          </cell>
          <cell r="J435" t="str">
            <v>C</v>
          </cell>
          <cell r="K435" t="str">
            <v>T Titulaire</v>
          </cell>
          <cell r="L435" t="str">
            <v>JD  DIRECTION DE L EAU</v>
          </cell>
          <cell r="M435">
            <v>39873</v>
          </cell>
          <cell r="N435">
            <v>360</v>
          </cell>
          <cell r="O435" t="str">
            <v>AVANCEMENT D'ECHELON MINIMUM</v>
          </cell>
          <cell r="P435">
            <v>347</v>
          </cell>
          <cell r="Q435">
            <v>0</v>
          </cell>
          <cell r="R435">
            <v>0</v>
          </cell>
          <cell r="S435">
            <v>13</v>
          </cell>
          <cell r="T435">
            <v>13</v>
          </cell>
          <cell r="U435">
            <v>13</v>
          </cell>
          <cell r="V435">
            <v>13</v>
          </cell>
          <cell r="W435">
            <v>13</v>
          </cell>
          <cell r="X435">
            <v>13</v>
          </cell>
          <cell r="Y435">
            <v>13</v>
          </cell>
          <cell r="Z435">
            <v>13</v>
          </cell>
          <cell r="AA435">
            <v>13</v>
          </cell>
          <cell r="AB435">
            <v>13</v>
          </cell>
          <cell r="AC435">
            <v>130</v>
          </cell>
        </row>
        <row r="436">
          <cell r="A436">
            <v>6001</v>
          </cell>
          <cell r="B436" t="str">
            <v>avt grade</v>
          </cell>
          <cell r="C436">
            <v>20029</v>
          </cell>
          <cell r="D436" t="str">
            <v>DAVAINE</v>
          </cell>
          <cell r="E436" t="str">
            <v>Maxence</v>
          </cell>
          <cell r="F436">
            <v>313045</v>
          </cell>
          <cell r="G436" t="str">
            <v>ADJ TECH PR 1CL ELECTROTECHNIC</v>
          </cell>
          <cell r="H436">
            <v>3</v>
          </cell>
          <cell r="I436">
            <v>100</v>
          </cell>
          <cell r="J436" t="str">
            <v>C</v>
          </cell>
          <cell r="K436" t="str">
            <v>T Titulaire</v>
          </cell>
          <cell r="L436" t="str">
            <v>JD  DIRECTION DE L EAU</v>
          </cell>
          <cell r="M436">
            <v>39814</v>
          </cell>
          <cell r="N436">
            <v>347</v>
          </cell>
          <cell r="O436" t="str">
            <v>AVANCEMENT DE GRADE CAP 2009</v>
          </cell>
          <cell r="P436">
            <v>338</v>
          </cell>
          <cell r="Q436">
            <v>9</v>
          </cell>
          <cell r="R436">
            <v>9</v>
          </cell>
          <cell r="S436">
            <v>9</v>
          </cell>
          <cell r="T436">
            <v>9</v>
          </cell>
          <cell r="U436">
            <v>9</v>
          </cell>
          <cell r="V436">
            <v>9</v>
          </cell>
          <cell r="W436">
            <v>9</v>
          </cell>
          <cell r="X436">
            <v>9</v>
          </cell>
          <cell r="Y436">
            <v>9</v>
          </cell>
          <cell r="Z436">
            <v>9</v>
          </cell>
          <cell r="AA436">
            <v>9</v>
          </cell>
          <cell r="AB436">
            <v>9</v>
          </cell>
          <cell r="AC436">
            <v>108</v>
          </cell>
        </row>
        <row r="437">
          <cell r="A437">
            <v>6000</v>
          </cell>
          <cell r="B437" t="str">
            <v>avt échelon</v>
          </cell>
          <cell r="C437">
            <v>20074</v>
          </cell>
          <cell r="D437" t="str">
            <v>CAMGRAN</v>
          </cell>
          <cell r="E437" t="str">
            <v>Pierrick</v>
          </cell>
          <cell r="F437">
            <v>371000</v>
          </cell>
          <cell r="G437" t="str">
            <v>ADJOINT TECHNIQUE 1ERE CL</v>
          </cell>
          <cell r="H437">
            <v>8</v>
          </cell>
          <cell r="I437">
            <v>100</v>
          </cell>
          <cell r="J437" t="str">
            <v>C</v>
          </cell>
          <cell r="K437" t="str">
            <v>T Titulaire</v>
          </cell>
          <cell r="L437" t="str">
            <v>EK  POLE CHANTENAY CHEZINE</v>
          </cell>
          <cell r="M437">
            <v>39949</v>
          </cell>
          <cell r="N437">
            <v>335</v>
          </cell>
          <cell r="O437" t="str">
            <v>AVANCEMENT D'ECHELON MINIMUM</v>
          </cell>
          <cell r="P437">
            <v>325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5</v>
          </cell>
          <cell r="V437">
            <v>10</v>
          </cell>
          <cell r="W437">
            <v>10</v>
          </cell>
          <cell r="X437">
            <v>10</v>
          </cell>
          <cell r="Y437">
            <v>10</v>
          </cell>
          <cell r="Z437">
            <v>10</v>
          </cell>
          <cell r="AA437">
            <v>10</v>
          </cell>
          <cell r="AB437">
            <v>10</v>
          </cell>
          <cell r="AC437">
            <v>75</v>
          </cell>
        </row>
        <row r="438">
          <cell r="A438">
            <v>6000</v>
          </cell>
          <cell r="B438" t="str">
            <v>avt grade</v>
          </cell>
          <cell r="C438">
            <v>20074</v>
          </cell>
          <cell r="D438" t="str">
            <v>CAMGRAN</v>
          </cell>
          <cell r="E438" t="str">
            <v>Pierrick</v>
          </cell>
          <cell r="F438">
            <v>371000</v>
          </cell>
          <cell r="G438" t="str">
            <v>ADJOINT TECHNIQUE 1ERE CL</v>
          </cell>
          <cell r="H438">
            <v>7</v>
          </cell>
          <cell r="I438">
            <v>100</v>
          </cell>
          <cell r="J438" t="str">
            <v>C</v>
          </cell>
          <cell r="K438" t="str">
            <v>T Titulaire</v>
          </cell>
          <cell r="L438" t="str">
            <v>EK  POLE CHANTENAY CHEZINE</v>
          </cell>
          <cell r="M438">
            <v>39753</v>
          </cell>
          <cell r="N438">
            <v>325</v>
          </cell>
          <cell r="O438" t="str">
            <v>AVANCEMENT DE GRADE</v>
          </cell>
          <cell r="P438">
            <v>312</v>
          </cell>
          <cell r="Q438">
            <v>13</v>
          </cell>
          <cell r="R438">
            <v>13</v>
          </cell>
          <cell r="S438">
            <v>13</v>
          </cell>
          <cell r="T438">
            <v>13</v>
          </cell>
          <cell r="U438">
            <v>13</v>
          </cell>
          <cell r="V438">
            <v>13</v>
          </cell>
          <cell r="W438">
            <v>13</v>
          </cell>
          <cell r="X438">
            <v>13</v>
          </cell>
          <cell r="Y438">
            <v>13</v>
          </cell>
          <cell r="Z438">
            <v>13</v>
          </cell>
          <cell r="AA438">
            <v>13</v>
          </cell>
          <cell r="AB438">
            <v>13</v>
          </cell>
          <cell r="AC438">
            <v>156</v>
          </cell>
        </row>
        <row r="439">
          <cell r="A439">
            <v>6000</v>
          </cell>
          <cell r="B439" t="str">
            <v>avt échelon</v>
          </cell>
          <cell r="C439">
            <v>20081</v>
          </cell>
          <cell r="D439" t="str">
            <v>BRAUD</v>
          </cell>
          <cell r="E439" t="str">
            <v>Luc</v>
          </cell>
          <cell r="F439">
            <v>344000</v>
          </cell>
          <cell r="G439" t="str">
            <v>ADJ TECHNIQUE PRINC 2EME CL</v>
          </cell>
          <cell r="H439">
            <v>8</v>
          </cell>
          <cell r="I439">
            <v>100</v>
          </cell>
          <cell r="J439" t="str">
            <v>C</v>
          </cell>
          <cell r="K439" t="str">
            <v>T Titulaire</v>
          </cell>
          <cell r="L439" t="str">
            <v>EL  POLE NANTES LOIRE</v>
          </cell>
          <cell r="M439">
            <v>39934</v>
          </cell>
          <cell r="N439">
            <v>350</v>
          </cell>
          <cell r="O439" t="str">
            <v>AVANCEMENT D'ECHELON MINIMUM</v>
          </cell>
          <cell r="P439">
            <v>338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12</v>
          </cell>
          <cell r="V439">
            <v>12</v>
          </cell>
          <cell r="W439">
            <v>12</v>
          </cell>
          <cell r="X439">
            <v>12</v>
          </cell>
          <cell r="Y439">
            <v>12</v>
          </cell>
          <cell r="Z439">
            <v>12</v>
          </cell>
          <cell r="AA439">
            <v>12</v>
          </cell>
          <cell r="AB439">
            <v>12</v>
          </cell>
          <cell r="AC439">
            <v>96</v>
          </cell>
        </row>
        <row r="440">
          <cell r="A440">
            <v>6000</v>
          </cell>
          <cell r="B440" t="str">
            <v>avt échelon</v>
          </cell>
          <cell r="C440">
            <v>20082</v>
          </cell>
          <cell r="D440" t="str">
            <v>DOUILLARD</v>
          </cell>
          <cell r="E440" t="str">
            <v>Freddy</v>
          </cell>
          <cell r="F440">
            <v>344027</v>
          </cell>
          <cell r="G440" t="str">
            <v>ADJ TECH PR 2CL PEINTRE</v>
          </cell>
          <cell r="H440">
            <v>8</v>
          </cell>
          <cell r="I440">
            <v>100</v>
          </cell>
          <cell r="J440" t="str">
            <v>C</v>
          </cell>
          <cell r="K440" t="str">
            <v>T Titulaire</v>
          </cell>
          <cell r="L440" t="str">
            <v>EM  POLE NANTES CENS</v>
          </cell>
          <cell r="M440">
            <v>39873</v>
          </cell>
          <cell r="N440">
            <v>350</v>
          </cell>
          <cell r="O440" t="str">
            <v>AVANCEMENT D'ECHELON MINIMUM</v>
          </cell>
          <cell r="P440">
            <v>338</v>
          </cell>
          <cell r="Q440">
            <v>0</v>
          </cell>
          <cell r="R440">
            <v>0</v>
          </cell>
          <cell r="S440">
            <v>12</v>
          </cell>
          <cell r="T440">
            <v>12</v>
          </cell>
          <cell r="U440">
            <v>12</v>
          </cell>
          <cell r="V440">
            <v>12</v>
          </cell>
          <cell r="W440">
            <v>12</v>
          </cell>
          <cell r="X440">
            <v>12</v>
          </cell>
          <cell r="Y440">
            <v>12</v>
          </cell>
          <cell r="Z440">
            <v>12</v>
          </cell>
          <cell r="AA440">
            <v>12</v>
          </cell>
          <cell r="AB440">
            <v>12</v>
          </cell>
          <cell r="AC440">
            <v>120</v>
          </cell>
        </row>
        <row r="441">
          <cell r="A441">
            <v>6000</v>
          </cell>
          <cell r="B441" t="str">
            <v>avt échelon</v>
          </cell>
          <cell r="C441">
            <v>20204</v>
          </cell>
          <cell r="D441" t="str">
            <v>PERRIN</v>
          </cell>
          <cell r="E441" t="str">
            <v>Gael</v>
          </cell>
          <cell r="F441">
            <v>155000</v>
          </cell>
          <cell r="G441" t="str">
            <v>INGENIEUR</v>
          </cell>
          <cell r="H441">
            <v>5</v>
          </cell>
          <cell r="I441">
            <v>100</v>
          </cell>
          <cell r="J441" t="str">
            <v>A</v>
          </cell>
          <cell r="K441" t="str">
            <v>T Titulaire</v>
          </cell>
          <cell r="L441" t="str">
            <v>BD  DELEGATION SYSTEMES INFORMATIO</v>
          </cell>
          <cell r="M441">
            <v>40057</v>
          </cell>
          <cell r="N441">
            <v>459</v>
          </cell>
          <cell r="O441" t="str">
            <v>AVANCEMENT D'ECHELON MINIMUM</v>
          </cell>
          <cell r="P441">
            <v>425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34</v>
          </cell>
          <cell r="Z441">
            <v>34</v>
          </cell>
          <cell r="AA441">
            <v>34</v>
          </cell>
          <cell r="AB441">
            <v>34</v>
          </cell>
          <cell r="AC441">
            <v>136</v>
          </cell>
        </row>
        <row r="442">
          <cell r="A442">
            <v>6001</v>
          </cell>
          <cell r="B442" t="str">
            <v>avt échelon</v>
          </cell>
          <cell r="C442">
            <v>20235</v>
          </cell>
          <cell r="D442" t="str">
            <v>PERRAUD</v>
          </cell>
          <cell r="E442" t="str">
            <v>Georges</v>
          </cell>
          <cell r="F442">
            <v>312000</v>
          </cell>
          <cell r="G442" t="str">
            <v>ADJOINT ADM PRINC 1ERE CL</v>
          </cell>
          <cell r="H442">
            <v>6</v>
          </cell>
          <cell r="I442">
            <v>100</v>
          </cell>
          <cell r="J442" t="str">
            <v>C</v>
          </cell>
          <cell r="K442" t="str">
            <v>T Titulaire</v>
          </cell>
          <cell r="L442" t="str">
            <v>JD  DIRECTION DE L EAU</v>
          </cell>
          <cell r="M442">
            <v>40118</v>
          </cell>
          <cell r="N442">
            <v>416</v>
          </cell>
          <cell r="O442" t="str">
            <v>AVANCEMENT D'ECHELON MINIMUM</v>
          </cell>
          <cell r="P442">
            <v>394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22</v>
          </cell>
          <cell r="AB442">
            <v>22</v>
          </cell>
          <cell r="AC442">
            <v>44</v>
          </cell>
        </row>
        <row r="443">
          <cell r="A443">
            <v>6001</v>
          </cell>
          <cell r="B443" t="str">
            <v>avt grade</v>
          </cell>
          <cell r="C443">
            <v>20235</v>
          </cell>
          <cell r="D443" t="str">
            <v>PERRAUD</v>
          </cell>
          <cell r="E443" t="str">
            <v>Georges</v>
          </cell>
          <cell r="F443">
            <v>312000</v>
          </cell>
          <cell r="G443" t="str">
            <v>ADJOINT ADM PRINC 1ERE CL</v>
          </cell>
          <cell r="H443">
            <v>6</v>
          </cell>
          <cell r="I443">
            <v>100</v>
          </cell>
          <cell r="J443" t="str">
            <v>C</v>
          </cell>
          <cell r="K443" t="str">
            <v>T Titulaire</v>
          </cell>
          <cell r="L443" t="str">
            <v>JD  DIRECTION DE L EAU</v>
          </cell>
          <cell r="M443">
            <v>39814</v>
          </cell>
          <cell r="N443">
            <v>394</v>
          </cell>
          <cell r="O443" t="str">
            <v>AVANCEMENT DE GRADE CAP 2009</v>
          </cell>
          <cell r="P443">
            <v>392</v>
          </cell>
          <cell r="Q443">
            <v>2</v>
          </cell>
          <cell r="R443">
            <v>2</v>
          </cell>
          <cell r="S443">
            <v>2</v>
          </cell>
          <cell r="T443">
            <v>2</v>
          </cell>
          <cell r="U443">
            <v>2</v>
          </cell>
          <cell r="V443">
            <v>2</v>
          </cell>
          <cell r="W443">
            <v>2</v>
          </cell>
          <cell r="X443">
            <v>2</v>
          </cell>
          <cell r="Y443">
            <v>2</v>
          </cell>
          <cell r="Z443">
            <v>2</v>
          </cell>
          <cell r="AA443">
            <v>2</v>
          </cell>
          <cell r="AB443">
            <v>2</v>
          </cell>
          <cell r="AC443">
            <v>24</v>
          </cell>
        </row>
        <row r="444">
          <cell r="A444">
            <v>6001</v>
          </cell>
          <cell r="B444" t="str">
            <v>avt échelon</v>
          </cell>
          <cell r="C444">
            <v>20264</v>
          </cell>
          <cell r="D444" t="str">
            <v>BERRIAU</v>
          </cell>
          <cell r="E444" t="str">
            <v>Laurent</v>
          </cell>
          <cell r="F444">
            <v>399000</v>
          </cell>
          <cell r="G444" t="str">
            <v>AGENT DE MAITRISE</v>
          </cell>
          <cell r="H444">
            <v>8</v>
          </cell>
          <cell r="I444">
            <v>100</v>
          </cell>
          <cell r="J444" t="str">
            <v>C</v>
          </cell>
          <cell r="K444" t="str">
            <v>T Titulaire</v>
          </cell>
          <cell r="L444" t="str">
            <v>JD  DIRECTION DE L EAU</v>
          </cell>
          <cell r="M444">
            <v>40148</v>
          </cell>
          <cell r="N444">
            <v>350</v>
          </cell>
          <cell r="O444" t="str">
            <v>AVANCEMENT D'ECHELON MINIMUM</v>
          </cell>
          <cell r="P444">
            <v>338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12</v>
          </cell>
          <cell r="AC444">
            <v>12</v>
          </cell>
        </row>
        <row r="445">
          <cell r="A445">
            <v>6002</v>
          </cell>
          <cell r="B445" t="str">
            <v>avt échelon</v>
          </cell>
          <cell r="C445">
            <v>20265</v>
          </cell>
          <cell r="D445" t="str">
            <v>MAHE</v>
          </cell>
          <cell r="E445" t="str">
            <v>Christophe</v>
          </cell>
          <cell r="F445">
            <v>313045</v>
          </cell>
          <cell r="G445" t="str">
            <v>ADJ TECH PR 1CL ELECTROTECHNIC</v>
          </cell>
          <cell r="H445">
            <v>4</v>
          </cell>
          <cell r="I445">
            <v>100</v>
          </cell>
          <cell r="J445" t="str">
            <v>C</v>
          </cell>
          <cell r="K445" t="str">
            <v>T Titulaire</v>
          </cell>
          <cell r="L445" t="str">
            <v>JE  DIRECTION DE L ASSAINISSEMENT</v>
          </cell>
          <cell r="M445">
            <v>40148</v>
          </cell>
          <cell r="N445">
            <v>360</v>
          </cell>
          <cell r="O445" t="str">
            <v>AVANCEMENT D'ECHELON MAXIMUM</v>
          </cell>
          <cell r="P445">
            <v>347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13</v>
          </cell>
          <cell r="AC445">
            <v>13</v>
          </cell>
        </row>
        <row r="446">
          <cell r="A446">
            <v>6002</v>
          </cell>
          <cell r="B446" t="str">
            <v>avt grade</v>
          </cell>
          <cell r="C446">
            <v>20265</v>
          </cell>
          <cell r="D446" t="str">
            <v>MAHE</v>
          </cell>
          <cell r="E446" t="str">
            <v>Christophe</v>
          </cell>
          <cell r="F446">
            <v>313045</v>
          </cell>
          <cell r="G446" t="str">
            <v>ADJ TECH PR 1CL ELECTROTECHNIC</v>
          </cell>
          <cell r="H446">
            <v>3</v>
          </cell>
          <cell r="I446">
            <v>100</v>
          </cell>
          <cell r="J446" t="str">
            <v>C</v>
          </cell>
          <cell r="K446" t="str">
            <v>T Titulaire</v>
          </cell>
          <cell r="L446" t="str">
            <v>JE  DIRECTION DE L ASSAINISSEMENT</v>
          </cell>
          <cell r="M446">
            <v>39814</v>
          </cell>
          <cell r="N446">
            <v>347</v>
          </cell>
          <cell r="O446" t="str">
            <v>AVANCEMENT DE GRADE CAP 2009</v>
          </cell>
          <cell r="P446">
            <v>338</v>
          </cell>
          <cell r="Q446">
            <v>9</v>
          </cell>
          <cell r="R446">
            <v>9</v>
          </cell>
          <cell r="S446">
            <v>9</v>
          </cell>
          <cell r="T446">
            <v>9</v>
          </cell>
          <cell r="U446">
            <v>9</v>
          </cell>
          <cell r="V446">
            <v>9</v>
          </cell>
          <cell r="W446">
            <v>9</v>
          </cell>
          <cell r="X446">
            <v>9</v>
          </cell>
          <cell r="Y446">
            <v>9</v>
          </cell>
          <cell r="Z446">
            <v>9</v>
          </cell>
          <cell r="AA446">
            <v>9</v>
          </cell>
          <cell r="AB446">
            <v>9</v>
          </cell>
          <cell r="AC446">
            <v>108</v>
          </cell>
        </row>
        <row r="447">
          <cell r="A447">
            <v>6001</v>
          </cell>
          <cell r="B447" t="str">
            <v>avt échelon</v>
          </cell>
          <cell r="C447">
            <v>20273</v>
          </cell>
          <cell r="D447" t="str">
            <v>RELET</v>
          </cell>
          <cell r="E447" t="str">
            <v>Stephane</v>
          </cell>
          <cell r="F447">
            <v>399000</v>
          </cell>
          <cell r="G447" t="str">
            <v>AGENT DE MAITRISE</v>
          </cell>
          <cell r="H447">
            <v>8</v>
          </cell>
          <cell r="I447">
            <v>100</v>
          </cell>
          <cell r="J447" t="str">
            <v>C</v>
          </cell>
          <cell r="K447" t="str">
            <v>T Titulaire</v>
          </cell>
          <cell r="L447" t="str">
            <v>JD  DIRECTION DE L EAU</v>
          </cell>
          <cell r="M447">
            <v>40148</v>
          </cell>
          <cell r="N447">
            <v>350</v>
          </cell>
          <cell r="O447" t="str">
            <v>AVANCEMENT D'ECHELON MINIMUM</v>
          </cell>
          <cell r="P447">
            <v>338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12</v>
          </cell>
          <cell r="AC447">
            <v>12</v>
          </cell>
        </row>
        <row r="448">
          <cell r="A448">
            <v>6001</v>
          </cell>
          <cell r="B448" t="str">
            <v>avt échelon</v>
          </cell>
          <cell r="C448">
            <v>20276</v>
          </cell>
          <cell r="D448" t="str">
            <v>BRARD</v>
          </cell>
          <cell r="E448" t="str">
            <v>Bertrand</v>
          </cell>
          <cell r="F448">
            <v>344021</v>
          </cell>
          <cell r="G448" t="str">
            <v>ADJ TECH PR 2CL MENUISIER</v>
          </cell>
          <cell r="H448">
            <v>8</v>
          </cell>
          <cell r="I448">
            <v>100</v>
          </cell>
          <cell r="J448" t="str">
            <v>C</v>
          </cell>
          <cell r="K448" t="str">
            <v>T Titulaire</v>
          </cell>
          <cell r="L448" t="str">
            <v>JD  DIRECTION DE L EAU</v>
          </cell>
          <cell r="M448">
            <v>40087</v>
          </cell>
          <cell r="N448">
            <v>350</v>
          </cell>
          <cell r="O448" t="str">
            <v>AVANCEMENT D'ECHELON MINIMUM</v>
          </cell>
          <cell r="P448">
            <v>338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12</v>
          </cell>
          <cell r="AA448">
            <v>12</v>
          </cell>
          <cell r="AB448">
            <v>12</v>
          </cell>
          <cell r="AC448">
            <v>36</v>
          </cell>
        </row>
        <row r="449">
          <cell r="A449">
            <v>6000</v>
          </cell>
          <cell r="B449" t="str">
            <v>avt échelon</v>
          </cell>
          <cell r="C449">
            <v>20279</v>
          </cell>
          <cell r="D449" t="str">
            <v>DOUET</v>
          </cell>
          <cell r="E449" t="str">
            <v>Daniel</v>
          </cell>
          <cell r="F449">
            <v>313027</v>
          </cell>
          <cell r="G449" t="str">
            <v>ADJ TECH PR 1CL PEINTRE</v>
          </cell>
          <cell r="H449">
            <v>4</v>
          </cell>
          <cell r="I449">
            <v>100</v>
          </cell>
          <cell r="J449" t="str">
            <v>C</v>
          </cell>
          <cell r="K449" t="str">
            <v>T Titulaire</v>
          </cell>
          <cell r="L449" t="str">
            <v>EL  POLE NANTES LOIRE</v>
          </cell>
          <cell r="M449">
            <v>40057</v>
          </cell>
          <cell r="N449">
            <v>360</v>
          </cell>
          <cell r="O449" t="str">
            <v>AVANCEMENT D'ECHELON MAXIMUM</v>
          </cell>
          <cell r="P449">
            <v>347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13</v>
          </cell>
          <cell r="Z449">
            <v>13</v>
          </cell>
          <cell r="AA449">
            <v>13</v>
          </cell>
          <cell r="AB449">
            <v>13</v>
          </cell>
          <cell r="AC449">
            <v>52</v>
          </cell>
        </row>
        <row r="450">
          <cell r="A450">
            <v>6000</v>
          </cell>
          <cell r="B450" t="str">
            <v>avt grade</v>
          </cell>
          <cell r="C450">
            <v>20279</v>
          </cell>
          <cell r="D450" t="str">
            <v>DOUET</v>
          </cell>
          <cell r="E450" t="str">
            <v>Daniel</v>
          </cell>
          <cell r="F450">
            <v>313027</v>
          </cell>
          <cell r="G450" t="str">
            <v>ADJ TECH PR 1CL PEINTRE</v>
          </cell>
          <cell r="H450">
            <v>3</v>
          </cell>
          <cell r="I450">
            <v>100</v>
          </cell>
          <cell r="J450" t="str">
            <v>C</v>
          </cell>
          <cell r="K450" t="str">
            <v>T Titulaire</v>
          </cell>
          <cell r="L450" t="str">
            <v>EL  POLE NANTES LOIRE</v>
          </cell>
          <cell r="M450">
            <v>39814</v>
          </cell>
          <cell r="N450">
            <v>347</v>
          </cell>
          <cell r="O450" t="str">
            <v>AVANCEMENT DE GRADE CAP 2009</v>
          </cell>
          <cell r="P450">
            <v>338</v>
          </cell>
          <cell r="Q450">
            <v>9</v>
          </cell>
          <cell r="R450">
            <v>9</v>
          </cell>
          <cell r="S450">
            <v>9</v>
          </cell>
          <cell r="T450">
            <v>9</v>
          </cell>
          <cell r="U450">
            <v>9</v>
          </cell>
          <cell r="V450">
            <v>9</v>
          </cell>
          <cell r="W450">
            <v>9</v>
          </cell>
          <cell r="X450">
            <v>9</v>
          </cell>
          <cell r="Y450">
            <v>9</v>
          </cell>
          <cell r="Z450">
            <v>9</v>
          </cell>
          <cell r="AA450">
            <v>9</v>
          </cell>
          <cell r="AB450">
            <v>9</v>
          </cell>
          <cell r="AC450">
            <v>108</v>
          </cell>
        </row>
        <row r="451">
          <cell r="A451">
            <v>6000</v>
          </cell>
          <cell r="B451" t="str">
            <v>avt échelon</v>
          </cell>
          <cell r="C451">
            <v>20284</v>
          </cell>
          <cell r="D451" t="str">
            <v>GERVAL</v>
          </cell>
          <cell r="E451" t="str">
            <v>Jean-Noel</v>
          </cell>
          <cell r="F451">
            <v>344027</v>
          </cell>
          <cell r="G451" t="str">
            <v>ADJ TECH PR 2CL PEINTRE</v>
          </cell>
          <cell r="H451">
            <v>8</v>
          </cell>
          <cell r="I451">
            <v>100</v>
          </cell>
          <cell r="J451" t="str">
            <v>C</v>
          </cell>
          <cell r="K451" t="str">
            <v>T Titulaire</v>
          </cell>
          <cell r="L451" t="str">
            <v>EF  POLE DE L'AUBINIERE</v>
          </cell>
          <cell r="M451">
            <v>40087</v>
          </cell>
          <cell r="N451">
            <v>350</v>
          </cell>
          <cell r="O451" t="str">
            <v>AVANCEMENT D'ECHELON MINIMUM</v>
          </cell>
          <cell r="P451">
            <v>338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12</v>
          </cell>
          <cell r="AA451">
            <v>12</v>
          </cell>
          <cell r="AB451">
            <v>12</v>
          </cell>
          <cell r="AC451">
            <v>36</v>
          </cell>
        </row>
        <row r="452">
          <cell r="A452">
            <v>6000</v>
          </cell>
          <cell r="B452" t="str">
            <v>avt échelon</v>
          </cell>
          <cell r="C452">
            <v>20327</v>
          </cell>
          <cell r="D452" t="str">
            <v>LEMOINE</v>
          </cell>
          <cell r="E452" t="str">
            <v>Xavier</v>
          </cell>
          <cell r="F452">
            <v>371000</v>
          </cell>
          <cell r="G452" t="str">
            <v>ADJOINT TECHNIQUE 1ERE CL</v>
          </cell>
          <cell r="H452">
            <v>7</v>
          </cell>
          <cell r="I452">
            <v>100</v>
          </cell>
          <cell r="J452" t="str">
            <v>C</v>
          </cell>
          <cell r="K452" t="str">
            <v>T Titulaire</v>
          </cell>
          <cell r="L452" t="str">
            <v>EF  POLE DE L'AUBINIERE</v>
          </cell>
          <cell r="M452">
            <v>39965</v>
          </cell>
          <cell r="N452">
            <v>325</v>
          </cell>
          <cell r="O452" t="str">
            <v>AVANCEMENT D'ECHELON MINIMUM</v>
          </cell>
          <cell r="P452">
            <v>316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9</v>
          </cell>
          <cell r="W452">
            <v>9</v>
          </cell>
          <cell r="X452">
            <v>9</v>
          </cell>
          <cell r="Y452">
            <v>9</v>
          </cell>
          <cell r="Z452">
            <v>9</v>
          </cell>
          <cell r="AA452">
            <v>9</v>
          </cell>
          <cell r="AB452">
            <v>9</v>
          </cell>
          <cell r="AC452">
            <v>63</v>
          </cell>
        </row>
        <row r="453">
          <cell r="A453">
            <v>6000</v>
          </cell>
          <cell r="B453" t="str">
            <v>avt grade</v>
          </cell>
          <cell r="C453">
            <v>20327</v>
          </cell>
          <cell r="D453" t="str">
            <v>LEMOINE</v>
          </cell>
          <cell r="E453" t="str">
            <v>Xavier</v>
          </cell>
          <cell r="F453">
            <v>371000</v>
          </cell>
          <cell r="G453" t="str">
            <v>ADJOINT TECHNIQUE 1ERE CL</v>
          </cell>
          <cell r="H453">
            <v>6</v>
          </cell>
          <cell r="I453">
            <v>100</v>
          </cell>
          <cell r="J453" t="str">
            <v>C</v>
          </cell>
          <cell r="K453" t="str">
            <v>T Titulaire</v>
          </cell>
          <cell r="L453" t="str">
            <v>EF  POLE DE L'AUBINIERE</v>
          </cell>
          <cell r="M453">
            <v>39753</v>
          </cell>
          <cell r="N453">
            <v>316</v>
          </cell>
          <cell r="O453" t="str">
            <v>AVANCEMENT DE GRADE</v>
          </cell>
          <cell r="P453">
            <v>305</v>
          </cell>
          <cell r="Q453">
            <v>11</v>
          </cell>
          <cell r="R453">
            <v>11</v>
          </cell>
          <cell r="S453">
            <v>11</v>
          </cell>
          <cell r="T453">
            <v>11</v>
          </cell>
          <cell r="U453">
            <v>11</v>
          </cell>
          <cell r="V453">
            <v>11</v>
          </cell>
          <cell r="W453">
            <v>11</v>
          </cell>
          <cell r="X453">
            <v>11</v>
          </cell>
          <cell r="Y453">
            <v>11</v>
          </cell>
          <cell r="Z453">
            <v>11</v>
          </cell>
          <cell r="AA453">
            <v>11</v>
          </cell>
          <cell r="AB453">
            <v>11</v>
          </cell>
          <cell r="AC453">
            <v>132</v>
          </cell>
        </row>
        <row r="454">
          <cell r="A454">
            <v>6000</v>
          </cell>
          <cell r="B454" t="str">
            <v>titularisation</v>
          </cell>
          <cell r="C454">
            <v>20447</v>
          </cell>
          <cell r="D454" t="str">
            <v>DEMEY</v>
          </cell>
          <cell r="E454" t="str">
            <v>Marie-Paule</v>
          </cell>
          <cell r="F454">
            <v>391000</v>
          </cell>
          <cell r="G454" t="str">
            <v>ADJOINT TECHNIQUE 2EME CL</v>
          </cell>
          <cell r="H454">
            <v>5</v>
          </cell>
          <cell r="I454">
            <v>85.71</v>
          </cell>
          <cell r="J454" t="str">
            <v>C</v>
          </cell>
          <cell r="K454" t="str">
            <v>T Titulaire</v>
          </cell>
          <cell r="L454" t="str">
            <v>EF  POLE DE L'AUBINIERE</v>
          </cell>
          <cell r="M454">
            <v>40012</v>
          </cell>
          <cell r="N454">
            <v>324</v>
          </cell>
          <cell r="O454" t="str">
            <v>TITULARISATION</v>
          </cell>
          <cell r="P454">
            <v>324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</row>
        <row r="455">
          <cell r="A455">
            <v>6000</v>
          </cell>
          <cell r="B455" t="str">
            <v>avt échelon</v>
          </cell>
          <cell r="C455">
            <v>20517</v>
          </cell>
          <cell r="D455" t="str">
            <v>SIMON</v>
          </cell>
          <cell r="E455" t="str">
            <v>Gaelle</v>
          </cell>
          <cell r="F455">
            <v>390000</v>
          </cell>
          <cell r="G455" t="str">
            <v>ADJOINT ADMINISTRATIF 2EME CL</v>
          </cell>
          <cell r="H455">
            <v>5</v>
          </cell>
          <cell r="I455">
            <v>85.71</v>
          </cell>
          <cell r="J455" t="str">
            <v>C</v>
          </cell>
          <cell r="K455" t="str">
            <v>T Titulaire</v>
          </cell>
          <cell r="L455" t="str">
            <v>BC  DIRECTION RESSOURCES HUMAINES</v>
          </cell>
          <cell r="M455">
            <v>39934</v>
          </cell>
          <cell r="N455">
            <v>300</v>
          </cell>
          <cell r="O455" t="str">
            <v>AVANCEMENT D'ECHELON MINIMUM</v>
          </cell>
          <cell r="P455">
            <v>295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4</v>
          </cell>
          <cell r="V455">
            <v>4</v>
          </cell>
          <cell r="W455">
            <v>4</v>
          </cell>
          <cell r="X455">
            <v>4</v>
          </cell>
          <cell r="Y455">
            <v>4</v>
          </cell>
          <cell r="Z455">
            <v>4</v>
          </cell>
          <cell r="AA455">
            <v>4</v>
          </cell>
          <cell r="AB455">
            <v>4</v>
          </cell>
          <cell r="AC455">
            <v>32</v>
          </cell>
        </row>
        <row r="456">
          <cell r="A456">
            <v>6001</v>
          </cell>
          <cell r="B456" t="str">
            <v>avt échelon</v>
          </cell>
          <cell r="C456">
            <v>20628</v>
          </cell>
          <cell r="D456" t="str">
            <v>RICHARD</v>
          </cell>
          <cell r="E456" t="str">
            <v>Jean-Sebastien</v>
          </cell>
          <cell r="F456">
            <v>153000</v>
          </cell>
          <cell r="G456" t="str">
            <v>INGENIEUR PRINCIPAL</v>
          </cell>
          <cell r="H456">
            <v>4</v>
          </cell>
          <cell r="I456">
            <v>100</v>
          </cell>
          <cell r="J456" t="str">
            <v>A</v>
          </cell>
          <cell r="K456" t="str">
            <v>T Titulaire</v>
          </cell>
          <cell r="L456" t="str">
            <v>JD  DIRECTION DE L EAU</v>
          </cell>
          <cell r="M456">
            <v>39845</v>
          </cell>
          <cell r="N456">
            <v>582</v>
          </cell>
          <cell r="O456" t="str">
            <v>AVANCEMENT D'ECHELON MINIMUM</v>
          </cell>
          <cell r="P456">
            <v>536</v>
          </cell>
          <cell r="Q456">
            <v>0</v>
          </cell>
          <cell r="R456">
            <v>46</v>
          </cell>
          <cell r="S456">
            <v>46</v>
          </cell>
          <cell r="T456">
            <v>46</v>
          </cell>
          <cell r="U456">
            <v>46</v>
          </cell>
          <cell r="V456">
            <v>46</v>
          </cell>
          <cell r="W456">
            <v>46</v>
          </cell>
          <cell r="X456">
            <v>46</v>
          </cell>
          <cell r="Y456">
            <v>46</v>
          </cell>
          <cell r="Z456">
            <v>46</v>
          </cell>
          <cell r="AA456">
            <v>46</v>
          </cell>
          <cell r="AB456">
            <v>46</v>
          </cell>
          <cell r="AC456">
            <v>506</v>
          </cell>
        </row>
        <row r="457">
          <cell r="A457">
            <v>6000</v>
          </cell>
          <cell r="B457" t="str">
            <v>avt échelon</v>
          </cell>
          <cell r="C457">
            <v>20672</v>
          </cell>
          <cell r="D457" t="str">
            <v>PECOT</v>
          </cell>
          <cell r="E457" t="str">
            <v>Nathalie</v>
          </cell>
          <cell r="F457">
            <v>202000</v>
          </cell>
          <cell r="G457" t="str">
            <v>TECHNICIEN SUPERIEUR CHEF</v>
          </cell>
          <cell r="H457">
            <v>4</v>
          </cell>
          <cell r="I457">
            <v>92.41</v>
          </cell>
          <cell r="J457" t="str">
            <v>B</v>
          </cell>
          <cell r="K457" t="str">
            <v>T Titulaire</v>
          </cell>
          <cell r="L457" t="str">
            <v>BD  DELEGATION SYSTEMES INFORMATIO</v>
          </cell>
          <cell r="M457">
            <v>40087</v>
          </cell>
          <cell r="N457">
            <v>435</v>
          </cell>
          <cell r="O457" t="str">
            <v>AVANCEMENT D'ECHELON MINIMUM</v>
          </cell>
          <cell r="P457">
            <v>416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18</v>
          </cell>
          <cell r="AA457">
            <v>18</v>
          </cell>
          <cell r="AB457">
            <v>18</v>
          </cell>
          <cell r="AC457">
            <v>54</v>
          </cell>
        </row>
        <row r="458">
          <cell r="A458">
            <v>6000</v>
          </cell>
          <cell r="B458" t="str">
            <v>avt échelon</v>
          </cell>
          <cell r="C458">
            <v>20778</v>
          </cell>
          <cell r="D458" t="str">
            <v>PICHON</v>
          </cell>
          <cell r="E458" t="str">
            <v>Roger</v>
          </cell>
          <cell r="F458">
            <v>344000</v>
          </cell>
          <cell r="G458" t="str">
            <v>ADJ TECHNIQUE PRINC 2EME CL</v>
          </cell>
          <cell r="H458">
            <v>8</v>
          </cell>
          <cell r="I458">
            <v>100</v>
          </cell>
          <cell r="J458" t="str">
            <v>C</v>
          </cell>
          <cell r="K458" t="str">
            <v>T Titulaire</v>
          </cell>
          <cell r="L458" t="str">
            <v>EN  POLE NANTES OUEST</v>
          </cell>
          <cell r="M458">
            <v>40148</v>
          </cell>
          <cell r="N458">
            <v>350</v>
          </cell>
          <cell r="O458" t="str">
            <v>AVANCEMENT D'ECHELON MINIMUM</v>
          </cell>
          <cell r="P458">
            <v>338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12</v>
          </cell>
          <cell r="AC458">
            <v>12</v>
          </cell>
        </row>
        <row r="459">
          <cell r="A459">
            <v>6007</v>
          </cell>
          <cell r="B459" t="str">
            <v>avt grade</v>
          </cell>
          <cell r="C459">
            <v>20830</v>
          </cell>
          <cell r="D459" t="str">
            <v>LE THIMONNIER</v>
          </cell>
          <cell r="E459" t="str">
            <v>Arnaud</v>
          </cell>
          <cell r="F459">
            <v>344000</v>
          </cell>
          <cell r="G459" t="str">
            <v>ADJ TECHNIQUE PRINC 2EME CL</v>
          </cell>
          <cell r="H459">
            <v>7</v>
          </cell>
          <cell r="I459">
            <v>100</v>
          </cell>
          <cell r="J459" t="str">
            <v>C</v>
          </cell>
          <cell r="K459" t="str">
            <v>T Titulaire</v>
          </cell>
          <cell r="L459" t="str">
            <v>JF  DIRECTION DES DECHETS</v>
          </cell>
          <cell r="M459">
            <v>39814</v>
          </cell>
          <cell r="N459">
            <v>338</v>
          </cell>
          <cell r="O459" t="str">
            <v>AVANCEMENT DE GRADE CAP 2009</v>
          </cell>
          <cell r="P459">
            <v>325</v>
          </cell>
          <cell r="Q459">
            <v>13</v>
          </cell>
          <cell r="R459">
            <v>13</v>
          </cell>
          <cell r="S459">
            <v>13</v>
          </cell>
          <cell r="T459">
            <v>13</v>
          </cell>
          <cell r="U459">
            <v>13</v>
          </cell>
          <cell r="V459">
            <v>13</v>
          </cell>
          <cell r="W459">
            <v>13</v>
          </cell>
          <cell r="X459">
            <v>13</v>
          </cell>
          <cell r="Y459">
            <v>13</v>
          </cell>
          <cell r="Z459">
            <v>13</v>
          </cell>
          <cell r="AA459">
            <v>13</v>
          </cell>
          <cell r="AB459">
            <v>13</v>
          </cell>
          <cell r="AC459">
            <v>156</v>
          </cell>
        </row>
        <row r="460">
          <cell r="A460">
            <v>6007</v>
          </cell>
          <cell r="B460" t="str">
            <v>avt grade</v>
          </cell>
          <cell r="C460">
            <v>21007</v>
          </cell>
          <cell r="D460" t="str">
            <v>DUPEYROUX</v>
          </cell>
          <cell r="E460" t="str">
            <v>Laurent</v>
          </cell>
          <cell r="F460">
            <v>344000</v>
          </cell>
          <cell r="G460" t="str">
            <v>ADJ TECHNIQUE PRINC 2EME CL</v>
          </cell>
          <cell r="H460">
            <v>7</v>
          </cell>
          <cell r="I460">
            <v>100</v>
          </cell>
          <cell r="J460" t="str">
            <v>C</v>
          </cell>
          <cell r="K460" t="str">
            <v>T Titulaire</v>
          </cell>
          <cell r="L460" t="str">
            <v>JF  DIRECTION DES DECHETS</v>
          </cell>
          <cell r="M460">
            <v>39814</v>
          </cell>
          <cell r="N460">
            <v>338</v>
          </cell>
          <cell r="O460" t="str">
            <v>AVANCEMENT DE GRADE CAP 2009</v>
          </cell>
          <cell r="P460">
            <v>325</v>
          </cell>
          <cell r="Q460">
            <v>13</v>
          </cell>
          <cell r="R460">
            <v>13</v>
          </cell>
          <cell r="S460">
            <v>13</v>
          </cell>
          <cell r="T460">
            <v>13</v>
          </cell>
          <cell r="U460">
            <v>13</v>
          </cell>
          <cell r="V460">
            <v>13</v>
          </cell>
          <cell r="W460">
            <v>13</v>
          </cell>
          <cell r="X460">
            <v>13</v>
          </cell>
          <cell r="Y460">
            <v>13</v>
          </cell>
          <cell r="Z460">
            <v>13</v>
          </cell>
          <cell r="AA460">
            <v>13</v>
          </cell>
          <cell r="AB460">
            <v>13</v>
          </cell>
          <cell r="AC460">
            <v>156</v>
          </cell>
        </row>
        <row r="461">
          <cell r="A461">
            <v>6000</v>
          </cell>
          <cell r="B461" t="str">
            <v>promotion interne</v>
          </cell>
          <cell r="C461">
            <v>21059</v>
          </cell>
          <cell r="D461" t="str">
            <v>GAREL</v>
          </cell>
          <cell r="E461" t="str">
            <v>Thierry</v>
          </cell>
          <cell r="F461">
            <v>344000</v>
          </cell>
          <cell r="G461" t="str">
            <v>ADJ TECHNIQUE PRINC 2EME CL</v>
          </cell>
          <cell r="H461">
            <v>7</v>
          </cell>
          <cell r="I461">
            <v>100</v>
          </cell>
          <cell r="J461" t="str">
            <v>C</v>
          </cell>
          <cell r="K461" t="str">
            <v>T Titulaire</v>
          </cell>
          <cell r="L461" t="str">
            <v>EL  POLE NANTES LOIRE</v>
          </cell>
          <cell r="M461">
            <v>40118</v>
          </cell>
          <cell r="N461">
            <v>338</v>
          </cell>
          <cell r="O461" t="str">
            <v>NOMIN. STAG. DS GRADE(DETACH.)</v>
          </cell>
          <cell r="P461">
            <v>338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A462">
            <v>6001</v>
          </cell>
          <cell r="B462" t="str">
            <v>avt échelon</v>
          </cell>
          <cell r="C462">
            <v>21085</v>
          </cell>
          <cell r="D462" t="str">
            <v>JOIGNANT</v>
          </cell>
          <cell r="E462" t="str">
            <v>Nathalie</v>
          </cell>
          <cell r="F462">
            <v>370000</v>
          </cell>
          <cell r="G462" t="str">
            <v>ADJOINT ADMINISTRATIF 1ERE CL</v>
          </cell>
          <cell r="H462">
            <v>5</v>
          </cell>
          <cell r="I462">
            <v>100</v>
          </cell>
          <cell r="J462" t="str">
            <v>C</v>
          </cell>
          <cell r="K462" t="str">
            <v>T Titulaire</v>
          </cell>
          <cell r="L462" t="str">
            <v>JD  DIRECTION DE L EAU</v>
          </cell>
          <cell r="M462">
            <v>39934</v>
          </cell>
          <cell r="N462">
            <v>308</v>
          </cell>
          <cell r="O462" t="str">
            <v>AVANCEMENT D'ECHELON MINIMUM</v>
          </cell>
          <cell r="P462">
            <v>300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8</v>
          </cell>
          <cell r="V462">
            <v>8</v>
          </cell>
          <cell r="W462">
            <v>8</v>
          </cell>
          <cell r="X462">
            <v>8</v>
          </cell>
          <cell r="Y462">
            <v>8</v>
          </cell>
          <cell r="Z462">
            <v>8</v>
          </cell>
          <cell r="AA462">
            <v>8</v>
          </cell>
          <cell r="AB462">
            <v>8</v>
          </cell>
          <cell r="AC462">
            <v>64</v>
          </cell>
        </row>
        <row r="463">
          <cell r="A463">
            <v>6007</v>
          </cell>
          <cell r="B463" t="str">
            <v>avt échelon</v>
          </cell>
          <cell r="C463">
            <v>21095</v>
          </cell>
          <cell r="D463" t="str">
            <v>BOURCIER</v>
          </cell>
          <cell r="E463" t="str">
            <v>Walter</v>
          </cell>
          <cell r="F463">
            <v>371101</v>
          </cell>
          <cell r="G463" t="str">
            <v>ADJ TECHNIQUE PRINC 2EME CL</v>
          </cell>
          <cell r="H463">
            <v>7</v>
          </cell>
          <cell r="I463">
            <v>100</v>
          </cell>
          <cell r="J463" t="str">
            <v>C</v>
          </cell>
          <cell r="K463" t="str">
            <v>T Titulaire</v>
          </cell>
          <cell r="L463" t="str">
            <v>JF  DIRECTION DES DECHETS</v>
          </cell>
          <cell r="M463">
            <v>39846</v>
          </cell>
          <cell r="N463">
            <v>338</v>
          </cell>
          <cell r="O463" t="str">
            <v>AVANCEMENT D'ECHELON MINIMUM</v>
          </cell>
          <cell r="P463">
            <v>328</v>
          </cell>
          <cell r="Q463">
            <v>0</v>
          </cell>
          <cell r="R463">
            <v>9</v>
          </cell>
          <cell r="S463">
            <v>10</v>
          </cell>
          <cell r="T463">
            <v>10</v>
          </cell>
          <cell r="U463">
            <v>10</v>
          </cell>
          <cell r="V463">
            <v>10</v>
          </cell>
          <cell r="W463">
            <v>10</v>
          </cell>
          <cell r="X463">
            <v>10</v>
          </cell>
          <cell r="Y463">
            <v>10</v>
          </cell>
          <cell r="Z463">
            <v>10</v>
          </cell>
          <cell r="AA463">
            <v>10</v>
          </cell>
          <cell r="AB463">
            <v>10</v>
          </cell>
          <cell r="AC463">
            <v>109</v>
          </cell>
        </row>
        <row r="464">
          <cell r="A464">
            <v>6007</v>
          </cell>
          <cell r="B464" t="str">
            <v>avt grade</v>
          </cell>
          <cell r="C464">
            <v>21095</v>
          </cell>
          <cell r="D464" t="str">
            <v>BOURCIER</v>
          </cell>
          <cell r="E464" t="str">
            <v>Walter</v>
          </cell>
          <cell r="F464">
            <v>344000</v>
          </cell>
          <cell r="G464" t="str">
            <v>ADJ TECHNIQUE PRINC 2EME CL</v>
          </cell>
          <cell r="H464">
            <v>7</v>
          </cell>
          <cell r="I464">
            <v>100</v>
          </cell>
          <cell r="J464" t="str">
            <v>C</v>
          </cell>
          <cell r="K464" t="str">
            <v>T Titulaire</v>
          </cell>
          <cell r="L464" t="str">
            <v>JF  DIRECTION DES DECHETS</v>
          </cell>
          <cell r="M464">
            <v>39814</v>
          </cell>
          <cell r="N464">
            <v>328</v>
          </cell>
          <cell r="O464" t="str">
            <v>AVANCEMENT DE GRADE CAP 2009</v>
          </cell>
          <cell r="P464">
            <v>325</v>
          </cell>
          <cell r="Q464">
            <v>3</v>
          </cell>
          <cell r="R464">
            <v>3</v>
          </cell>
          <cell r="S464">
            <v>3</v>
          </cell>
          <cell r="T464">
            <v>3</v>
          </cell>
          <cell r="U464">
            <v>3</v>
          </cell>
          <cell r="V464">
            <v>3</v>
          </cell>
          <cell r="W464">
            <v>3</v>
          </cell>
          <cell r="X464">
            <v>3</v>
          </cell>
          <cell r="Y464">
            <v>3</v>
          </cell>
          <cell r="Z464">
            <v>3</v>
          </cell>
          <cell r="AA464">
            <v>3</v>
          </cell>
          <cell r="AB464">
            <v>3</v>
          </cell>
          <cell r="AC464">
            <v>36</v>
          </cell>
        </row>
        <row r="465">
          <cell r="A465">
            <v>6007</v>
          </cell>
          <cell r="B465" t="str">
            <v>avt échelon</v>
          </cell>
          <cell r="C465">
            <v>21223</v>
          </cell>
          <cell r="D465" t="str">
            <v>COUPRIE</v>
          </cell>
          <cell r="E465" t="str">
            <v>Antony</v>
          </cell>
          <cell r="F465">
            <v>344000</v>
          </cell>
          <cell r="G465" t="str">
            <v>ADJ TECHNIQUE PRINC 2EME CL</v>
          </cell>
          <cell r="H465">
            <v>7</v>
          </cell>
          <cell r="I465">
            <v>100</v>
          </cell>
          <cell r="J465" t="str">
            <v>C</v>
          </cell>
          <cell r="K465" t="str">
            <v>T Titulaire</v>
          </cell>
          <cell r="L465" t="str">
            <v>JF  DIRECTION DES DECHETS</v>
          </cell>
          <cell r="M465">
            <v>39814</v>
          </cell>
          <cell r="N465">
            <v>338</v>
          </cell>
          <cell r="O465" t="str">
            <v>AVANCEMENT D'ECHELON MINIMUM</v>
          </cell>
          <cell r="P465">
            <v>328</v>
          </cell>
          <cell r="Q465">
            <v>10</v>
          </cell>
          <cell r="R465">
            <v>10</v>
          </cell>
          <cell r="S465">
            <v>10</v>
          </cell>
          <cell r="T465">
            <v>10</v>
          </cell>
          <cell r="U465">
            <v>10</v>
          </cell>
          <cell r="V465">
            <v>10</v>
          </cell>
          <cell r="W465">
            <v>10</v>
          </cell>
          <cell r="X465">
            <v>10</v>
          </cell>
          <cell r="Y465">
            <v>10</v>
          </cell>
          <cell r="Z465">
            <v>10</v>
          </cell>
          <cell r="AA465">
            <v>10</v>
          </cell>
          <cell r="AB465">
            <v>10</v>
          </cell>
          <cell r="AC465">
            <v>120</v>
          </cell>
        </row>
        <row r="466">
          <cell r="A466">
            <v>6000</v>
          </cell>
          <cell r="B466" t="str">
            <v>avt échelon</v>
          </cell>
          <cell r="C466">
            <v>21257</v>
          </cell>
          <cell r="D466" t="str">
            <v>LAURENT</v>
          </cell>
          <cell r="E466" t="str">
            <v>Dominique</v>
          </cell>
          <cell r="F466">
            <v>313018</v>
          </cell>
          <cell r="G466" t="str">
            <v>ADJ TECH PR 1CL MACON</v>
          </cell>
          <cell r="H466">
            <v>5</v>
          </cell>
          <cell r="I466">
            <v>100</v>
          </cell>
          <cell r="J466" t="str">
            <v>C</v>
          </cell>
          <cell r="K466" t="str">
            <v>T Titulaire</v>
          </cell>
          <cell r="L466" t="str">
            <v>EN  POLE NANTES OUEST</v>
          </cell>
          <cell r="M466">
            <v>40148</v>
          </cell>
          <cell r="N466">
            <v>377</v>
          </cell>
          <cell r="O466" t="str">
            <v>AVANCEMENT D'ECHELON MINIMUM</v>
          </cell>
          <cell r="P466">
            <v>360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17</v>
          </cell>
          <cell r="AC466">
            <v>17</v>
          </cell>
        </row>
        <row r="467">
          <cell r="A467">
            <v>6000</v>
          </cell>
          <cell r="B467" t="str">
            <v>avt grade</v>
          </cell>
          <cell r="C467">
            <v>21257</v>
          </cell>
          <cell r="D467" t="str">
            <v>LAURENT</v>
          </cell>
          <cell r="E467" t="str">
            <v>Dominique</v>
          </cell>
          <cell r="F467">
            <v>313018</v>
          </cell>
          <cell r="G467" t="str">
            <v>ADJ TECH PR 1CL MACON</v>
          </cell>
          <cell r="H467">
            <v>4</v>
          </cell>
          <cell r="I467">
            <v>100</v>
          </cell>
          <cell r="J467" t="str">
            <v>C</v>
          </cell>
          <cell r="K467" t="str">
            <v>T Titulaire</v>
          </cell>
          <cell r="L467" t="str">
            <v>EK  POLE CHANTENAY CHEZINE</v>
          </cell>
          <cell r="M467">
            <v>39814</v>
          </cell>
          <cell r="N467">
            <v>360</v>
          </cell>
          <cell r="O467" t="str">
            <v>AVANCEMENT DE GRADE CAP 2009</v>
          </cell>
          <cell r="P467">
            <v>350</v>
          </cell>
          <cell r="Q467">
            <v>10</v>
          </cell>
          <cell r="R467">
            <v>10</v>
          </cell>
          <cell r="S467">
            <v>10</v>
          </cell>
          <cell r="T467">
            <v>10</v>
          </cell>
          <cell r="U467">
            <v>10</v>
          </cell>
          <cell r="V467">
            <v>10</v>
          </cell>
          <cell r="W467">
            <v>10</v>
          </cell>
          <cell r="X467">
            <v>10</v>
          </cell>
          <cell r="Y467">
            <v>10</v>
          </cell>
          <cell r="Z467">
            <v>10</v>
          </cell>
          <cell r="AA467">
            <v>10</v>
          </cell>
          <cell r="AB467">
            <v>10</v>
          </cell>
          <cell r="AC467">
            <v>120</v>
          </cell>
        </row>
        <row r="468">
          <cell r="A468">
            <v>6000</v>
          </cell>
          <cell r="B468" t="str">
            <v>promotion interne</v>
          </cell>
          <cell r="C468">
            <v>21361</v>
          </cell>
          <cell r="D468" t="str">
            <v>DAVID</v>
          </cell>
          <cell r="E468" t="str">
            <v>Laurent Henri</v>
          </cell>
          <cell r="F468">
            <v>399000</v>
          </cell>
          <cell r="G468" t="str">
            <v>AGENT DE MAITRISE</v>
          </cell>
          <cell r="H468">
            <v>7</v>
          </cell>
          <cell r="I468">
            <v>100</v>
          </cell>
          <cell r="J468" t="str">
            <v>C</v>
          </cell>
          <cell r="K468" t="str">
            <v>T Titulaire</v>
          </cell>
          <cell r="L468" t="str">
            <v>EL  POLE NANTES LOIRE</v>
          </cell>
          <cell r="M468">
            <v>39814</v>
          </cell>
          <cell r="N468">
            <v>338</v>
          </cell>
          <cell r="O468" t="str">
            <v>NOMIN. STAG. DS GRADE(DETACH.)</v>
          </cell>
          <cell r="P468">
            <v>338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A469">
            <v>6000</v>
          </cell>
          <cell r="B469" t="str">
            <v>avt échelon</v>
          </cell>
          <cell r="C469">
            <v>21374</v>
          </cell>
          <cell r="D469" t="str">
            <v>DANIEL</v>
          </cell>
          <cell r="E469" t="str">
            <v>David</v>
          </cell>
          <cell r="F469">
            <v>371000</v>
          </cell>
          <cell r="G469" t="str">
            <v>ADJOINT TECHNIQUE 1ERE CL</v>
          </cell>
          <cell r="H469">
            <v>5</v>
          </cell>
          <cell r="I469">
            <v>100</v>
          </cell>
          <cell r="J469" t="str">
            <v>C</v>
          </cell>
          <cell r="K469" t="str">
            <v>T Titulaire</v>
          </cell>
          <cell r="L469" t="str">
            <v>EM  POLE NANTES CENS</v>
          </cell>
          <cell r="M469">
            <v>39934</v>
          </cell>
          <cell r="N469">
            <v>308</v>
          </cell>
          <cell r="O469" t="str">
            <v>AVANCEMENT D'ECHELON MINIMUM</v>
          </cell>
          <cell r="P469">
            <v>300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8</v>
          </cell>
          <cell r="V469">
            <v>8</v>
          </cell>
          <cell r="W469">
            <v>8</v>
          </cell>
          <cell r="X469">
            <v>8</v>
          </cell>
          <cell r="Y469">
            <v>8</v>
          </cell>
          <cell r="Z469">
            <v>8</v>
          </cell>
          <cell r="AA469">
            <v>8</v>
          </cell>
          <cell r="AB469">
            <v>8</v>
          </cell>
          <cell r="AC469">
            <v>64</v>
          </cell>
        </row>
        <row r="470">
          <cell r="A470">
            <v>6000</v>
          </cell>
          <cell r="B470" t="str">
            <v>avt grade</v>
          </cell>
          <cell r="C470">
            <v>21374</v>
          </cell>
          <cell r="D470" t="str">
            <v>DANIEL</v>
          </cell>
          <cell r="E470" t="str">
            <v>David</v>
          </cell>
          <cell r="F470">
            <v>371000</v>
          </cell>
          <cell r="G470" t="str">
            <v>ADJOINT TECHNIQUE 1ERE CL</v>
          </cell>
          <cell r="H470">
            <v>4</v>
          </cell>
          <cell r="I470">
            <v>100</v>
          </cell>
          <cell r="J470" t="str">
            <v>C</v>
          </cell>
          <cell r="K470" t="str">
            <v>T Titulaire</v>
          </cell>
          <cell r="L470" t="str">
            <v>EM  POLE NANTES CENS</v>
          </cell>
          <cell r="M470">
            <v>39753</v>
          </cell>
          <cell r="N470">
            <v>300</v>
          </cell>
          <cell r="O470" t="str">
            <v>AVANCEMENT DE GRADE</v>
          </cell>
          <cell r="P470">
            <v>295</v>
          </cell>
          <cell r="Q470">
            <v>5</v>
          </cell>
          <cell r="R470">
            <v>5</v>
          </cell>
          <cell r="S470">
            <v>5</v>
          </cell>
          <cell r="T470">
            <v>5</v>
          </cell>
          <cell r="U470">
            <v>5</v>
          </cell>
          <cell r="V470">
            <v>5</v>
          </cell>
          <cell r="W470">
            <v>5</v>
          </cell>
          <cell r="X470">
            <v>5</v>
          </cell>
          <cell r="Y470">
            <v>5</v>
          </cell>
          <cell r="Z470">
            <v>5</v>
          </cell>
          <cell r="AA470">
            <v>5</v>
          </cell>
          <cell r="AB470">
            <v>5</v>
          </cell>
          <cell r="AC470">
            <v>60</v>
          </cell>
        </row>
        <row r="471">
          <cell r="A471">
            <v>6001</v>
          </cell>
          <cell r="B471" t="str">
            <v>titularisation</v>
          </cell>
          <cell r="C471">
            <v>21378</v>
          </cell>
          <cell r="D471" t="str">
            <v>CHEVALIER</v>
          </cell>
          <cell r="E471" t="str">
            <v>Yoann</v>
          </cell>
          <cell r="F471">
            <v>399000</v>
          </cell>
          <cell r="G471" t="str">
            <v>AGENT DE MAITRISE</v>
          </cell>
          <cell r="H471">
            <v>6</v>
          </cell>
          <cell r="I471">
            <v>100</v>
          </cell>
          <cell r="J471" t="str">
            <v>C</v>
          </cell>
          <cell r="K471" t="str">
            <v>T Titulaire</v>
          </cell>
          <cell r="L471" t="str">
            <v>JD  DIRECTION DE L EAU</v>
          </cell>
          <cell r="M471">
            <v>40118</v>
          </cell>
          <cell r="N471">
            <v>328</v>
          </cell>
          <cell r="O471" t="str">
            <v>TITULARISATION DANS UN GRADE</v>
          </cell>
          <cell r="P471">
            <v>328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A472">
            <v>6000</v>
          </cell>
          <cell r="B472" t="str">
            <v>avt échelon</v>
          </cell>
          <cell r="C472">
            <v>21383</v>
          </cell>
          <cell r="D472" t="str">
            <v>BENADDA</v>
          </cell>
          <cell r="E472" t="str">
            <v>Mourad</v>
          </cell>
          <cell r="F472">
            <v>371000</v>
          </cell>
          <cell r="G472" t="str">
            <v>ADJOINT TECHNIQUE 1ERE CL</v>
          </cell>
          <cell r="H472">
            <v>5</v>
          </cell>
          <cell r="I472">
            <v>100</v>
          </cell>
          <cell r="J472" t="str">
            <v>C</v>
          </cell>
          <cell r="K472" t="str">
            <v>T Titulaire</v>
          </cell>
          <cell r="L472" t="str">
            <v>EM  POLE NANTES CENS</v>
          </cell>
          <cell r="M472">
            <v>39934</v>
          </cell>
          <cell r="N472">
            <v>308</v>
          </cell>
          <cell r="O472" t="str">
            <v>AVANCEMENT D'ECHELON MINIMUM</v>
          </cell>
          <cell r="P472">
            <v>300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8</v>
          </cell>
          <cell r="V472">
            <v>8</v>
          </cell>
          <cell r="W472">
            <v>8</v>
          </cell>
          <cell r="X472">
            <v>8</v>
          </cell>
          <cell r="Y472">
            <v>8</v>
          </cell>
          <cell r="Z472">
            <v>8</v>
          </cell>
          <cell r="AA472">
            <v>8</v>
          </cell>
          <cell r="AB472">
            <v>8</v>
          </cell>
          <cell r="AC472">
            <v>64</v>
          </cell>
        </row>
        <row r="473">
          <cell r="A473">
            <v>6000</v>
          </cell>
          <cell r="B473" t="str">
            <v>avt grade</v>
          </cell>
          <cell r="C473">
            <v>21383</v>
          </cell>
          <cell r="D473" t="str">
            <v>BENADDA</v>
          </cell>
          <cell r="E473" t="str">
            <v>Mourad</v>
          </cell>
          <cell r="F473">
            <v>371000</v>
          </cell>
          <cell r="G473" t="str">
            <v>ADJOINT TECHNIQUE 1ERE CL</v>
          </cell>
          <cell r="H473">
            <v>4</v>
          </cell>
          <cell r="I473">
            <v>100</v>
          </cell>
          <cell r="J473" t="str">
            <v>C</v>
          </cell>
          <cell r="K473" t="str">
            <v>T Titulaire</v>
          </cell>
          <cell r="L473" t="str">
            <v>EM  POLE NANTES CENS</v>
          </cell>
          <cell r="M473">
            <v>39753</v>
          </cell>
          <cell r="N473">
            <v>300</v>
          </cell>
          <cell r="O473" t="str">
            <v>AVANCEMENT DE GRADE</v>
          </cell>
          <cell r="P473">
            <v>295</v>
          </cell>
          <cell r="Q473">
            <v>5</v>
          </cell>
          <cell r="R473">
            <v>5</v>
          </cell>
          <cell r="S473">
            <v>5</v>
          </cell>
          <cell r="T473">
            <v>5</v>
          </cell>
          <cell r="U473">
            <v>5</v>
          </cell>
          <cell r="V473">
            <v>5</v>
          </cell>
          <cell r="W473">
            <v>5</v>
          </cell>
          <cell r="X473">
            <v>5</v>
          </cell>
          <cell r="Y473">
            <v>5</v>
          </cell>
          <cell r="Z473">
            <v>5</v>
          </cell>
          <cell r="AA473">
            <v>5</v>
          </cell>
          <cell r="AB473">
            <v>5</v>
          </cell>
          <cell r="AC473">
            <v>60</v>
          </cell>
        </row>
        <row r="474">
          <cell r="A474">
            <v>6000</v>
          </cell>
          <cell r="B474" t="str">
            <v>avt échelon</v>
          </cell>
          <cell r="C474">
            <v>21409</v>
          </cell>
          <cell r="D474" t="str">
            <v>GUILLET</v>
          </cell>
          <cell r="E474" t="str">
            <v>Patrick</v>
          </cell>
          <cell r="F474">
            <v>202000</v>
          </cell>
          <cell r="G474" t="str">
            <v>TECHNICIEN SUPERIEUR CHEF</v>
          </cell>
          <cell r="H474">
            <v>4</v>
          </cell>
          <cell r="I474">
            <v>100</v>
          </cell>
          <cell r="J474" t="str">
            <v>B</v>
          </cell>
          <cell r="K474" t="str">
            <v>T Titulaire</v>
          </cell>
          <cell r="L474" t="str">
            <v>BD  DELEGATION SYSTEMES INFORMATIO</v>
          </cell>
          <cell r="M474">
            <v>40057</v>
          </cell>
          <cell r="N474">
            <v>435</v>
          </cell>
          <cell r="O474" t="str">
            <v>AVANCEMENT D'ECHELON MINIMUM</v>
          </cell>
          <cell r="P474">
            <v>415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20</v>
          </cell>
          <cell r="Z474">
            <v>20</v>
          </cell>
          <cell r="AA474">
            <v>20</v>
          </cell>
          <cell r="AB474">
            <v>20</v>
          </cell>
          <cell r="AC474">
            <v>80</v>
          </cell>
        </row>
        <row r="475">
          <cell r="A475">
            <v>6000</v>
          </cell>
          <cell r="B475" t="str">
            <v>avt échelon</v>
          </cell>
          <cell r="C475">
            <v>21427</v>
          </cell>
          <cell r="D475" t="str">
            <v>POUPON</v>
          </cell>
          <cell r="E475" t="str">
            <v>Catherine</v>
          </cell>
          <cell r="F475">
            <v>202000</v>
          </cell>
          <cell r="G475" t="str">
            <v>TECHNICIEN SUPERIEUR CHEF</v>
          </cell>
          <cell r="H475">
            <v>5</v>
          </cell>
          <cell r="I475">
            <v>85.71</v>
          </cell>
          <cell r="J475" t="str">
            <v>B</v>
          </cell>
          <cell r="K475" t="str">
            <v>T Titulaire</v>
          </cell>
          <cell r="L475" t="str">
            <v>BD  DELEGATION SYSTEMES INFORMATIO</v>
          </cell>
          <cell r="M475">
            <v>39949</v>
          </cell>
          <cell r="N475">
            <v>456</v>
          </cell>
          <cell r="O475" t="str">
            <v>AVANCEMENT D'ECHELON MINIMUM</v>
          </cell>
          <cell r="P475">
            <v>435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8</v>
          </cell>
          <cell r="V475">
            <v>18</v>
          </cell>
          <cell r="W475">
            <v>18</v>
          </cell>
          <cell r="X475">
            <v>18</v>
          </cell>
          <cell r="Y475">
            <v>18</v>
          </cell>
          <cell r="Z475">
            <v>18</v>
          </cell>
          <cell r="AA475">
            <v>18</v>
          </cell>
          <cell r="AB475">
            <v>18</v>
          </cell>
          <cell r="AC475">
            <v>134</v>
          </cell>
        </row>
        <row r="476">
          <cell r="A476">
            <v>6000</v>
          </cell>
          <cell r="B476" t="str">
            <v>titularisation</v>
          </cell>
          <cell r="C476">
            <v>21438</v>
          </cell>
          <cell r="D476" t="str">
            <v>CLOUET</v>
          </cell>
          <cell r="E476" t="str">
            <v>Sebastien</v>
          </cell>
          <cell r="F476">
            <v>391000</v>
          </cell>
          <cell r="G476" t="str">
            <v>ADJOINT TECHNIQUE 2EME CL</v>
          </cell>
          <cell r="H476">
            <v>7</v>
          </cell>
          <cell r="I476">
            <v>100</v>
          </cell>
          <cell r="J476" t="str">
            <v>C</v>
          </cell>
          <cell r="K476" t="str">
            <v>T Titulaire</v>
          </cell>
          <cell r="L476" t="str">
            <v>BD  DELEGATION SYSTEMES INFORMATIO</v>
          </cell>
          <cell r="M476">
            <v>40148</v>
          </cell>
          <cell r="N476">
            <v>344</v>
          </cell>
          <cell r="O476" t="str">
            <v>TITULARISATION</v>
          </cell>
          <cell r="P476">
            <v>344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A477">
            <v>6000</v>
          </cell>
          <cell r="B477" t="str">
            <v>avt échelon</v>
          </cell>
          <cell r="C477">
            <v>21450</v>
          </cell>
          <cell r="D477" t="str">
            <v>LE MOAL-LEBRETON</v>
          </cell>
          <cell r="E477" t="str">
            <v>Stephanie</v>
          </cell>
          <cell r="F477">
            <v>153000</v>
          </cell>
          <cell r="G477" t="str">
            <v>INGENIEUR PRINCIPAL</v>
          </cell>
          <cell r="H477">
            <v>3</v>
          </cell>
          <cell r="I477">
            <v>100</v>
          </cell>
          <cell r="J477" t="str">
            <v>A</v>
          </cell>
          <cell r="K477" t="str">
            <v>T Titulaire</v>
          </cell>
          <cell r="L477" t="str">
            <v>EL  POLE NANTES LOIRE</v>
          </cell>
          <cell r="M477">
            <v>39947</v>
          </cell>
          <cell r="N477">
            <v>536</v>
          </cell>
          <cell r="O477" t="str">
            <v>AVANCEMENT D'ECHELON MINIMUM</v>
          </cell>
          <cell r="P477">
            <v>500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19</v>
          </cell>
          <cell r="V477">
            <v>36</v>
          </cell>
          <cell r="W477">
            <v>36</v>
          </cell>
          <cell r="X477">
            <v>36</v>
          </cell>
          <cell r="Y477">
            <v>36</v>
          </cell>
          <cell r="Z477">
            <v>36</v>
          </cell>
          <cell r="AA477">
            <v>36</v>
          </cell>
          <cell r="AB477">
            <v>36</v>
          </cell>
          <cell r="AC477">
            <v>271</v>
          </cell>
        </row>
        <row r="478">
          <cell r="A478">
            <v>6000</v>
          </cell>
          <cell r="B478" t="str">
            <v>avt grade</v>
          </cell>
          <cell r="C478">
            <v>21460</v>
          </cell>
          <cell r="D478" t="str">
            <v>NICOLAS</v>
          </cell>
          <cell r="E478" t="str">
            <v>Claudette</v>
          </cell>
          <cell r="F478">
            <v>370000</v>
          </cell>
          <cell r="G478" t="str">
            <v>ADJOINT ADMINISTRATIF 1ERE CL</v>
          </cell>
          <cell r="H478">
            <v>4</v>
          </cell>
          <cell r="I478">
            <v>100</v>
          </cell>
          <cell r="J478" t="str">
            <v>C</v>
          </cell>
          <cell r="K478" t="str">
            <v>T Titulaire</v>
          </cell>
          <cell r="L478" t="str">
            <v>EL  POLE NANTES LOIRE</v>
          </cell>
          <cell r="M478">
            <v>39995</v>
          </cell>
          <cell r="N478">
            <v>300</v>
          </cell>
          <cell r="O478" t="str">
            <v>AVANCEMENT DE GRADE</v>
          </cell>
          <cell r="P478">
            <v>295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5</v>
          </cell>
          <cell r="X478">
            <v>5</v>
          </cell>
          <cell r="Y478">
            <v>5</v>
          </cell>
          <cell r="Z478">
            <v>5</v>
          </cell>
          <cell r="AA478">
            <v>5</v>
          </cell>
          <cell r="AB478">
            <v>5</v>
          </cell>
          <cell r="AC478">
            <v>30</v>
          </cell>
        </row>
        <row r="479">
          <cell r="A479">
            <v>6000</v>
          </cell>
          <cell r="B479" t="str">
            <v>avt échelon</v>
          </cell>
          <cell r="C479">
            <v>21461</v>
          </cell>
          <cell r="D479" t="str">
            <v>JUSTINE</v>
          </cell>
          <cell r="E479" t="str">
            <v>Jean-Philippe</v>
          </cell>
          <cell r="F479">
            <v>391000</v>
          </cell>
          <cell r="G479" t="str">
            <v>ADJOINT TECHNIQUE 2EME CL</v>
          </cell>
          <cell r="H479">
            <v>7</v>
          </cell>
          <cell r="I479">
            <v>100</v>
          </cell>
          <cell r="J479" t="str">
            <v>C</v>
          </cell>
          <cell r="K479" t="str">
            <v>T Titulaire</v>
          </cell>
          <cell r="L479" t="str">
            <v>EG  POLE ERDRE FLEURIAYE</v>
          </cell>
          <cell r="M479">
            <v>39942</v>
          </cell>
          <cell r="N479">
            <v>312</v>
          </cell>
          <cell r="O479" t="str">
            <v>AVANCEMENT D'ECHELON MINIMUM</v>
          </cell>
          <cell r="P479">
            <v>305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5</v>
          </cell>
          <cell r="V479">
            <v>7</v>
          </cell>
          <cell r="W479">
            <v>7</v>
          </cell>
          <cell r="X479">
            <v>7</v>
          </cell>
          <cell r="Y479">
            <v>7</v>
          </cell>
          <cell r="Z479">
            <v>7</v>
          </cell>
          <cell r="AA479">
            <v>7</v>
          </cell>
          <cell r="AB479">
            <v>7</v>
          </cell>
          <cell r="AC479">
            <v>54</v>
          </cell>
        </row>
        <row r="480">
          <cell r="A480">
            <v>6000</v>
          </cell>
          <cell r="B480" t="str">
            <v>avt échelon</v>
          </cell>
          <cell r="C480">
            <v>21473</v>
          </cell>
          <cell r="D480" t="str">
            <v>CLAVIER</v>
          </cell>
          <cell r="E480" t="str">
            <v>Roland</v>
          </cell>
          <cell r="F480">
            <v>391000</v>
          </cell>
          <cell r="G480" t="str">
            <v>ADJOINT TECHNIQUE 2EME CL</v>
          </cell>
          <cell r="H480">
            <v>7</v>
          </cell>
          <cell r="I480">
            <v>100</v>
          </cell>
          <cell r="J480" t="str">
            <v>C</v>
          </cell>
          <cell r="K480" t="str">
            <v>T Titulaire</v>
          </cell>
          <cell r="L480" t="str">
            <v>EK  POLE CHANTENAY CHEZINE</v>
          </cell>
          <cell r="M480">
            <v>39934</v>
          </cell>
          <cell r="N480">
            <v>312</v>
          </cell>
          <cell r="O480" t="str">
            <v>AVANCEMENT D'ECHELON MINIMUM</v>
          </cell>
          <cell r="P480">
            <v>305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7</v>
          </cell>
          <cell r="V480">
            <v>7</v>
          </cell>
          <cell r="W480">
            <v>7</v>
          </cell>
          <cell r="X480">
            <v>7</v>
          </cell>
          <cell r="Y480">
            <v>7</v>
          </cell>
          <cell r="Z480">
            <v>7</v>
          </cell>
          <cell r="AA480">
            <v>7</v>
          </cell>
          <cell r="AB480">
            <v>7</v>
          </cell>
          <cell r="AC480">
            <v>56</v>
          </cell>
        </row>
        <row r="481">
          <cell r="A481">
            <v>6007</v>
          </cell>
          <cell r="B481" t="str">
            <v>avt échelon</v>
          </cell>
          <cell r="C481">
            <v>21507</v>
          </cell>
          <cell r="D481" t="str">
            <v>GOUDE</v>
          </cell>
          <cell r="E481" t="str">
            <v>Cedric</v>
          </cell>
          <cell r="F481">
            <v>371000</v>
          </cell>
          <cell r="G481" t="str">
            <v>ADJOINT TECHNIQUE 1ERE CL</v>
          </cell>
          <cell r="H481">
            <v>7</v>
          </cell>
          <cell r="I481">
            <v>100</v>
          </cell>
          <cell r="J481" t="str">
            <v>C</v>
          </cell>
          <cell r="K481" t="str">
            <v>T Titulaire</v>
          </cell>
          <cell r="L481" t="str">
            <v>JF  DIRECTION DES DECHETS</v>
          </cell>
          <cell r="M481">
            <v>39966</v>
          </cell>
          <cell r="N481">
            <v>325</v>
          </cell>
          <cell r="O481" t="str">
            <v>AVANCEMENT D'ECHELON MINIMUM</v>
          </cell>
          <cell r="P481">
            <v>316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8</v>
          </cell>
          <cell r="W481">
            <v>9</v>
          </cell>
          <cell r="X481">
            <v>9</v>
          </cell>
          <cell r="Y481">
            <v>9</v>
          </cell>
          <cell r="Z481">
            <v>9</v>
          </cell>
          <cell r="AA481">
            <v>9</v>
          </cell>
          <cell r="AB481">
            <v>9</v>
          </cell>
          <cell r="AC481">
            <v>62</v>
          </cell>
        </row>
        <row r="482">
          <cell r="A482">
            <v>6007</v>
          </cell>
          <cell r="B482" t="str">
            <v>avt grade</v>
          </cell>
          <cell r="C482">
            <v>21507</v>
          </cell>
          <cell r="D482" t="str">
            <v>GOUDE</v>
          </cell>
          <cell r="E482" t="str">
            <v>Cedric</v>
          </cell>
          <cell r="F482">
            <v>371000</v>
          </cell>
          <cell r="G482" t="str">
            <v>ADJOINT TECHNIQUE 1ERE CL</v>
          </cell>
          <cell r="H482">
            <v>6</v>
          </cell>
          <cell r="I482">
            <v>100</v>
          </cell>
          <cell r="J482" t="str">
            <v>C</v>
          </cell>
          <cell r="K482" t="str">
            <v>T Titulaire</v>
          </cell>
          <cell r="L482" t="str">
            <v>JF  DIRECTION DES DECHETS</v>
          </cell>
          <cell r="M482">
            <v>39753</v>
          </cell>
          <cell r="N482">
            <v>316</v>
          </cell>
          <cell r="O482" t="str">
            <v>AVANCEMENT DE GRADE</v>
          </cell>
          <cell r="P482">
            <v>305</v>
          </cell>
          <cell r="Q482">
            <v>11</v>
          </cell>
          <cell r="R482">
            <v>11</v>
          </cell>
          <cell r="S482">
            <v>11</v>
          </cell>
          <cell r="T482">
            <v>11</v>
          </cell>
          <cell r="U482">
            <v>11</v>
          </cell>
          <cell r="V482">
            <v>11</v>
          </cell>
          <cell r="W482">
            <v>11</v>
          </cell>
          <cell r="X482">
            <v>11</v>
          </cell>
          <cell r="Y482">
            <v>11</v>
          </cell>
          <cell r="Z482">
            <v>11</v>
          </cell>
          <cell r="AA482">
            <v>11</v>
          </cell>
          <cell r="AB482">
            <v>11</v>
          </cell>
          <cell r="AC482">
            <v>132</v>
          </cell>
        </row>
        <row r="483">
          <cell r="A483">
            <v>6000</v>
          </cell>
          <cell r="B483" t="str">
            <v>avt grade</v>
          </cell>
          <cell r="C483">
            <v>21508</v>
          </cell>
          <cell r="D483" t="str">
            <v>LE SEIGLE</v>
          </cell>
          <cell r="E483" t="str">
            <v>Pascal</v>
          </cell>
          <cell r="F483">
            <v>371000</v>
          </cell>
          <cell r="G483" t="str">
            <v>ADJOINT TECHNIQUE 1ERE CL</v>
          </cell>
          <cell r="H483">
            <v>7</v>
          </cell>
          <cell r="I483">
            <v>100</v>
          </cell>
          <cell r="J483" t="str">
            <v>C</v>
          </cell>
          <cell r="K483" t="str">
            <v>T Titulaire</v>
          </cell>
          <cell r="L483" t="str">
            <v>EF  POLE DE L'AUBINIERE</v>
          </cell>
          <cell r="M483">
            <v>39753</v>
          </cell>
          <cell r="N483">
            <v>325</v>
          </cell>
          <cell r="O483" t="str">
            <v>AVANCEMENT DE GRADE</v>
          </cell>
          <cell r="P483">
            <v>312</v>
          </cell>
          <cell r="Q483">
            <v>13</v>
          </cell>
          <cell r="R483">
            <v>13</v>
          </cell>
          <cell r="S483">
            <v>13</v>
          </cell>
          <cell r="T483">
            <v>13</v>
          </cell>
          <cell r="U483">
            <v>13</v>
          </cell>
          <cell r="V483">
            <v>13</v>
          </cell>
          <cell r="W483">
            <v>13</v>
          </cell>
          <cell r="X483">
            <v>13</v>
          </cell>
          <cell r="Y483">
            <v>13</v>
          </cell>
          <cell r="Z483">
            <v>13</v>
          </cell>
          <cell r="AA483">
            <v>13</v>
          </cell>
          <cell r="AB483">
            <v>13</v>
          </cell>
          <cell r="AC483">
            <v>156</v>
          </cell>
        </row>
        <row r="484">
          <cell r="A484">
            <v>6007</v>
          </cell>
          <cell r="B484" t="str">
            <v>avt grade</v>
          </cell>
          <cell r="C484">
            <v>21510</v>
          </cell>
          <cell r="D484" t="str">
            <v>GREGOIRE</v>
          </cell>
          <cell r="E484" t="str">
            <v>Steeve</v>
          </cell>
          <cell r="F484">
            <v>371101</v>
          </cell>
          <cell r="G484" t="str">
            <v>ADJ TECH 1E CL EBOUEUR</v>
          </cell>
          <cell r="H484">
            <v>7</v>
          </cell>
          <cell r="I484">
            <v>100</v>
          </cell>
          <cell r="J484" t="str">
            <v>C</v>
          </cell>
          <cell r="K484" t="str">
            <v>T Titulaire</v>
          </cell>
          <cell r="L484" t="str">
            <v>JF  DIRECTION DES DECHETS</v>
          </cell>
          <cell r="M484">
            <v>39753</v>
          </cell>
          <cell r="N484">
            <v>325</v>
          </cell>
          <cell r="O484" t="str">
            <v>AVANCEMENT DE GRADE</v>
          </cell>
          <cell r="P484">
            <v>312</v>
          </cell>
          <cell r="Q484">
            <v>13</v>
          </cell>
          <cell r="R484">
            <v>13</v>
          </cell>
          <cell r="S484">
            <v>13</v>
          </cell>
          <cell r="T484">
            <v>13</v>
          </cell>
          <cell r="U484">
            <v>13</v>
          </cell>
          <cell r="V484">
            <v>13</v>
          </cell>
          <cell r="W484">
            <v>13</v>
          </cell>
          <cell r="X484">
            <v>13</v>
          </cell>
          <cell r="Y484">
            <v>13</v>
          </cell>
          <cell r="Z484">
            <v>13</v>
          </cell>
          <cell r="AA484">
            <v>13</v>
          </cell>
          <cell r="AB484">
            <v>13</v>
          </cell>
          <cell r="AC484">
            <v>156</v>
          </cell>
        </row>
        <row r="485">
          <cell r="A485">
            <v>6001</v>
          </cell>
          <cell r="B485" t="str">
            <v>avt échelon</v>
          </cell>
          <cell r="C485">
            <v>21529</v>
          </cell>
          <cell r="D485" t="str">
            <v>LE BARON</v>
          </cell>
          <cell r="E485" t="str">
            <v>Didier</v>
          </cell>
          <cell r="F485">
            <v>344000</v>
          </cell>
          <cell r="G485" t="str">
            <v>ADJ TECHNIQUE PRINC 2EME CL</v>
          </cell>
          <cell r="H485">
            <v>7</v>
          </cell>
          <cell r="I485">
            <v>100</v>
          </cell>
          <cell r="J485" t="str">
            <v>C</v>
          </cell>
          <cell r="K485" t="str">
            <v>T Titulaire</v>
          </cell>
          <cell r="L485" t="str">
            <v>JD  DIRECTION DE L EAU</v>
          </cell>
          <cell r="M485">
            <v>39965</v>
          </cell>
          <cell r="N485">
            <v>338</v>
          </cell>
          <cell r="O485" t="str">
            <v>AVANCEMENT D'ECHELON MINIMUM</v>
          </cell>
          <cell r="P485">
            <v>328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10</v>
          </cell>
          <cell r="W485">
            <v>10</v>
          </cell>
          <cell r="X485">
            <v>10</v>
          </cell>
          <cell r="Y485">
            <v>10</v>
          </cell>
          <cell r="Z485">
            <v>10</v>
          </cell>
          <cell r="AA485">
            <v>10</v>
          </cell>
          <cell r="AB485">
            <v>10</v>
          </cell>
          <cell r="AC485">
            <v>70</v>
          </cell>
        </row>
        <row r="486">
          <cell r="A486">
            <v>6007</v>
          </cell>
          <cell r="B486" t="str">
            <v>avt échelon</v>
          </cell>
          <cell r="C486">
            <v>21543</v>
          </cell>
          <cell r="D486" t="str">
            <v>TURPIN</v>
          </cell>
          <cell r="E486" t="str">
            <v>Jean-Paul</v>
          </cell>
          <cell r="F486">
            <v>344097</v>
          </cell>
          <cell r="G486" t="str">
            <v>ADJ TECH PR 2CL CONDUCTEUR</v>
          </cell>
          <cell r="H486">
            <v>7</v>
          </cell>
          <cell r="I486">
            <v>100</v>
          </cell>
          <cell r="J486" t="str">
            <v>C</v>
          </cell>
          <cell r="K486" t="str">
            <v>T Titulaire</v>
          </cell>
          <cell r="L486" t="str">
            <v>JF  DIRECTION DES DECHETS</v>
          </cell>
          <cell r="M486">
            <v>39845</v>
          </cell>
          <cell r="N486">
            <v>338</v>
          </cell>
          <cell r="O486" t="str">
            <v>AVANCEMENT D'ECHELON MINIMUM</v>
          </cell>
          <cell r="P486">
            <v>328</v>
          </cell>
          <cell r="Q486">
            <v>0</v>
          </cell>
          <cell r="R486">
            <v>10</v>
          </cell>
          <cell r="S486">
            <v>10</v>
          </cell>
          <cell r="T486">
            <v>10</v>
          </cell>
          <cell r="U486">
            <v>10</v>
          </cell>
          <cell r="V486">
            <v>10</v>
          </cell>
          <cell r="W486">
            <v>10</v>
          </cell>
          <cell r="X486">
            <v>10</v>
          </cell>
          <cell r="Y486">
            <v>10</v>
          </cell>
          <cell r="Z486">
            <v>10</v>
          </cell>
          <cell r="AA486">
            <v>10</v>
          </cell>
          <cell r="AB486">
            <v>10</v>
          </cell>
          <cell r="AC486">
            <v>110</v>
          </cell>
        </row>
        <row r="487">
          <cell r="A487">
            <v>6001</v>
          </cell>
          <cell r="B487" t="str">
            <v>avt échelon</v>
          </cell>
          <cell r="C487">
            <v>21556</v>
          </cell>
          <cell r="D487" t="str">
            <v>CODET</v>
          </cell>
          <cell r="E487" t="str">
            <v>Andre</v>
          </cell>
          <cell r="F487">
            <v>344000</v>
          </cell>
          <cell r="G487" t="str">
            <v>ADJ TECHNIQUE PRINC 2EME CL</v>
          </cell>
          <cell r="H487">
            <v>7</v>
          </cell>
          <cell r="I487">
            <v>100</v>
          </cell>
          <cell r="J487" t="str">
            <v>C</v>
          </cell>
          <cell r="K487" t="str">
            <v>T Titulaire</v>
          </cell>
          <cell r="L487" t="str">
            <v>JD  DIRECTION DE L EAU</v>
          </cell>
          <cell r="M487">
            <v>39995</v>
          </cell>
          <cell r="N487">
            <v>338</v>
          </cell>
          <cell r="O487" t="str">
            <v>AVANCEMENT D'ECHELON MINIMUM</v>
          </cell>
          <cell r="P487">
            <v>328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10</v>
          </cell>
          <cell r="X487">
            <v>10</v>
          </cell>
          <cell r="Y487">
            <v>10</v>
          </cell>
          <cell r="Z487">
            <v>10</v>
          </cell>
          <cell r="AA487">
            <v>10</v>
          </cell>
          <cell r="AB487">
            <v>10</v>
          </cell>
          <cell r="AC487">
            <v>60</v>
          </cell>
        </row>
        <row r="488">
          <cell r="A488">
            <v>6007</v>
          </cell>
          <cell r="B488" t="str">
            <v>avt échelon</v>
          </cell>
          <cell r="C488">
            <v>21576</v>
          </cell>
          <cell r="D488" t="str">
            <v>JAMONNEAU</v>
          </cell>
          <cell r="E488" t="str">
            <v>Philippe</v>
          </cell>
          <cell r="F488">
            <v>399000</v>
          </cell>
          <cell r="G488" t="str">
            <v>AGENT DE MAITRISE</v>
          </cell>
          <cell r="H488">
            <v>7</v>
          </cell>
          <cell r="I488">
            <v>100</v>
          </cell>
          <cell r="J488" t="str">
            <v>C</v>
          </cell>
          <cell r="K488" t="str">
            <v>T Titulaire</v>
          </cell>
          <cell r="L488" t="str">
            <v>JF  DIRECTION DES DECHETS</v>
          </cell>
          <cell r="M488">
            <v>40057</v>
          </cell>
          <cell r="N488">
            <v>338</v>
          </cell>
          <cell r="O488" t="str">
            <v>AVANCEMENT D'ECHELON MINIMUM</v>
          </cell>
          <cell r="P488">
            <v>328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10</v>
          </cell>
          <cell r="Z488">
            <v>10</v>
          </cell>
          <cell r="AA488">
            <v>10</v>
          </cell>
          <cell r="AB488">
            <v>10</v>
          </cell>
          <cell r="AC488">
            <v>40</v>
          </cell>
        </row>
        <row r="489">
          <cell r="A489">
            <v>6000</v>
          </cell>
          <cell r="B489" t="str">
            <v>avt échelon</v>
          </cell>
          <cell r="C489">
            <v>21632</v>
          </cell>
          <cell r="D489" t="str">
            <v>SERENNE</v>
          </cell>
          <cell r="E489" t="str">
            <v>Raphael</v>
          </cell>
          <cell r="F489">
            <v>391000</v>
          </cell>
          <cell r="G489" t="str">
            <v>ADJOINT TECHNIQUE 2EME CL</v>
          </cell>
          <cell r="H489">
            <v>6</v>
          </cell>
          <cell r="I489">
            <v>100</v>
          </cell>
          <cell r="J489" t="str">
            <v>C</v>
          </cell>
          <cell r="K489" t="str">
            <v>T Titulaire</v>
          </cell>
          <cell r="L489" t="str">
            <v>EC  POLE SUD OUEST</v>
          </cell>
          <cell r="M489">
            <v>40118</v>
          </cell>
          <cell r="N489">
            <v>305</v>
          </cell>
          <cell r="O489" t="str">
            <v>AVANCEMENT D'ECHELON MINIMUM</v>
          </cell>
          <cell r="P489">
            <v>300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5</v>
          </cell>
          <cell r="AB489">
            <v>5</v>
          </cell>
          <cell r="AC489">
            <v>10</v>
          </cell>
        </row>
        <row r="490">
          <cell r="A490">
            <v>6001</v>
          </cell>
          <cell r="B490" t="str">
            <v>avt échelon</v>
          </cell>
          <cell r="C490">
            <v>21635</v>
          </cell>
          <cell r="D490" t="str">
            <v>ROUSSEAU</v>
          </cell>
          <cell r="E490" t="str">
            <v>Patrick</v>
          </cell>
          <cell r="F490">
            <v>344000</v>
          </cell>
          <cell r="G490" t="str">
            <v>ADJ TECHNIQUE PRINC 2EME CL</v>
          </cell>
          <cell r="H490">
            <v>7</v>
          </cell>
          <cell r="I490">
            <v>100</v>
          </cell>
          <cell r="J490" t="str">
            <v>C</v>
          </cell>
          <cell r="K490" t="str">
            <v>T Titulaire</v>
          </cell>
          <cell r="L490" t="str">
            <v>JD  DIRECTION DE L EAU</v>
          </cell>
          <cell r="M490">
            <v>40057</v>
          </cell>
          <cell r="N490">
            <v>338</v>
          </cell>
          <cell r="O490" t="str">
            <v>AVANCEMENT D'ECHELON MINIMUM</v>
          </cell>
          <cell r="P490">
            <v>328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10</v>
          </cell>
          <cell r="Z490">
            <v>10</v>
          </cell>
          <cell r="AA490">
            <v>10</v>
          </cell>
          <cell r="AB490">
            <v>10</v>
          </cell>
          <cell r="AC490">
            <v>40</v>
          </cell>
        </row>
        <row r="491">
          <cell r="A491">
            <v>6000</v>
          </cell>
          <cell r="B491" t="str">
            <v>avt échelon</v>
          </cell>
          <cell r="C491">
            <v>21712</v>
          </cell>
          <cell r="D491" t="str">
            <v>HERVOUET</v>
          </cell>
          <cell r="E491" t="str">
            <v>Gael</v>
          </cell>
          <cell r="F491">
            <v>313011</v>
          </cell>
          <cell r="G491" t="str">
            <v>ADJ TECH PR 1CL ELECTRICIEN</v>
          </cell>
          <cell r="H491">
            <v>3</v>
          </cell>
          <cell r="I491">
            <v>100</v>
          </cell>
          <cell r="J491" t="str">
            <v>C</v>
          </cell>
          <cell r="K491" t="str">
            <v>T Titulaire</v>
          </cell>
          <cell r="L491" t="str">
            <v>EF  POLE DE L'AUBINIERE</v>
          </cell>
          <cell r="M491">
            <v>40118</v>
          </cell>
          <cell r="N491">
            <v>360</v>
          </cell>
          <cell r="O491" t="str">
            <v>AVANCEMENT D'ECHELON MAXIMUM</v>
          </cell>
          <cell r="P491">
            <v>347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13</v>
          </cell>
          <cell r="AB491">
            <v>13</v>
          </cell>
          <cell r="AC491">
            <v>26</v>
          </cell>
        </row>
        <row r="492">
          <cell r="A492">
            <v>6000</v>
          </cell>
          <cell r="B492" t="str">
            <v>avt grade</v>
          </cell>
          <cell r="C492">
            <v>21712</v>
          </cell>
          <cell r="D492" t="str">
            <v>HERVOUET</v>
          </cell>
          <cell r="E492" t="str">
            <v>Gael</v>
          </cell>
          <cell r="F492">
            <v>313011</v>
          </cell>
          <cell r="G492" t="str">
            <v>ADJ TECH PR 1CL ELECTRICIEN</v>
          </cell>
          <cell r="H492">
            <v>3</v>
          </cell>
          <cell r="I492">
            <v>100</v>
          </cell>
          <cell r="J492" t="str">
            <v>C</v>
          </cell>
          <cell r="K492" t="str">
            <v>T Titulaire</v>
          </cell>
          <cell r="L492" t="str">
            <v>EM  POLE NANTES CENS</v>
          </cell>
          <cell r="M492">
            <v>39814</v>
          </cell>
          <cell r="N492">
            <v>347</v>
          </cell>
          <cell r="O492" t="str">
            <v>AVANCEMENT DE GRADE CAP 2009</v>
          </cell>
          <cell r="P492">
            <v>338</v>
          </cell>
          <cell r="Q492">
            <v>9</v>
          </cell>
          <cell r="R492">
            <v>9</v>
          </cell>
          <cell r="S492">
            <v>9</v>
          </cell>
          <cell r="T492">
            <v>9</v>
          </cell>
          <cell r="U492">
            <v>9</v>
          </cell>
          <cell r="V492">
            <v>9</v>
          </cell>
          <cell r="W492">
            <v>9</v>
          </cell>
          <cell r="X492">
            <v>9</v>
          </cell>
          <cell r="Y492">
            <v>9</v>
          </cell>
          <cell r="Z492">
            <v>9</v>
          </cell>
          <cell r="AA492">
            <v>9</v>
          </cell>
          <cell r="AB492">
            <v>9</v>
          </cell>
          <cell r="AC492">
            <v>108</v>
          </cell>
        </row>
        <row r="493">
          <cell r="A493">
            <v>6000</v>
          </cell>
          <cell r="B493" t="str">
            <v>avt échelon</v>
          </cell>
          <cell r="C493">
            <v>21715</v>
          </cell>
          <cell r="D493" t="str">
            <v>FOUCAUD</v>
          </cell>
          <cell r="E493" t="str">
            <v>Bertrand</v>
          </cell>
          <cell r="F493">
            <v>313011</v>
          </cell>
          <cell r="G493" t="str">
            <v>ADJ TECH PR 1CL ELECTRICIEN</v>
          </cell>
          <cell r="H493">
            <v>4</v>
          </cell>
          <cell r="I493">
            <v>100</v>
          </cell>
          <cell r="J493" t="str">
            <v>C</v>
          </cell>
          <cell r="K493" t="str">
            <v>T Titulaire</v>
          </cell>
          <cell r="L493" t="str">
            <v>EF  POLE DE L'AUBINIERE</v>
          </cell>
          <cell r="M493">
            <v>40148</v>
          </cell>
          <cell r="N493">
            <v>360</v>
          </cell>
          <cell r="O493" t="str">
            <v>AVANCEMENT D'ECHELON MAXIMUM</v>
          </cell>
          <cell r="P493">
            <v>347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13</v>
          </cell>
          <cell r="AC493">
            <v>13</v>
          </cell>
        </row>
        <row r="494">
          <cell r="A494">
            <v>6000</v>
          </cell>
          <cell r="B494" t="str">
            <v>avt grade</v>
          </cell>
          <cell r="C494">
            <v>21715</v>
          </cell>
          <cell r="D494" t="str">
            <v>FOUCAUD</v>
          </cell>
          <cell r="E494" t="str">
            <v>Bertrand</v>
          </cell>
          <cell r="F494">
            <v>313011</v>
          </cell>
          <cell r="G494" t="str">
            <v>ADJ TECH PR 1CL ELECTRICIEN</v>
          </cell>
          <cell r="H494">
            <v>3</v>
          </cell>
          <cell r="I494">
            <v>100</v>
          </cell>
          <cell r="J494" t="str">
            <v>C</v>
          </cell>
          <cell r="K494" t="str">
            <v>T Titulaire</v>
          </cell>
          <cell r="L494" t="str">
            <v>EM  POLE NANTES CENS</v>
          </cell>
          <cell r="M494">
            <v>39814</v>
          </cell>
          <cell r="N494">
            <v>347</v>
          </cell>
          <cell r="O494" t="str">
            <v>AVANCEMENT DE GRADE CAP 2009</v>
          </cell>
          <cell r="P494">
            <v>338</v>
          </cell>
          <cell r="Q494">
            <v>9</v>
          </cell>
          <cell r="R494">
            <v>9</v>
          </cell>
          <cell r="S494">
            <v>9</v>
          </cell>
          <cell r="T494">
            <v>9</v>
          </cell>
          <cell r="U494">
            <v>9</v>
          </cell>
          <cell r="V494">
            <v>9</v>
          </cell>
          <cell r="W494">
            <v>9</v>
          </cell>
          <cell r="X494">
            <v>9</v>
          </cell>
          <cell r="Y494">
            <v>9</v>
          </cell>
          <cell r="Z494">
            <v>9</v>
          </cell>
          <cell r="AA494">
            <v>9</v>
          </cell>
          <cell r="AB494">
            <v>9</v>
          </cell>
          <cell r="AC494">
            <v>108</v>
          </cell>
        </row>
        <row r="495">
          <cell r="A495">
            <v>6007</v>
          </cell>
          <cell r="B495" t="str">
            <v>avt échelon</v>
          </cell>
          <cell r="C495">
            <v>21737</v>
          </cell>
          <cell r="D495" t="str">
            <v>LAMBERT</v>
          </cell>
          <cell r="E495" t="str">
            <v>Sebastien</v>
          </cell>
          <cell r="F495">
            <v>344097</v>
          </cell>
          <cell r="G495" t="str">
            <v>ADJ TECH PR 2CL CONDUCTEUR</v>
          </cell>
          <cell r="H495">
            <v>8</v>
          </cell>
          <cell r="I495">
            <v>100</v>
          </cell>
          <cell r="J495" t="str">
            <v>C</v>
          </cell>
          <cell r="K495" t="str">
            <v>T Titulaire</v>
          </cell>
          <cell r="L495" t="str">
            <v>JF  DIRECTION DES DECHETS</v>
          </cell>
          <cell r="M495">
            <v>40026</v>
          </cell>
          <cell r="N495">
            <v>350</v>
          </cell>
          <cell r="O495" t="str">
            <v>AVANCEMENT D'ECHELON MINIMUM</v>
          </cell>
          <cell r="P495">
            <v>338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12</v>
          </cell>
          <cell r="Y495">
            <v>12</v>
          </cell>
          <cell r="Z495">
            <v>12</v>
          </cell>
          <cell r="AA495">
            <v>12</v>
          </cell>
          <cell r="AB495">
            <v>12</v>
          </cell>
          <cell r="AC495">
            <v>60</v>
          </cell>
        </row>
        <row r="496">
          <cell r="A496">
            <v>6007</v>
          </cell>
          <cell r="B496" t="str">
            <v>avt échelon</v>
          </cell>
          <cell r="C496">
            <v>21783</v>
          </cell>
          <cell r="D496" t="str">
            <v>CAILLY</v>
          </cell>
          <cell r="E496" t="str">
            <v>Luc</v>
          </cell>
          <cell r="F496">
            <v>371000</v>
          </cell>
          <cell r="G496" t="str">
            <v>ADJOINT TECHNIQUE 1ERE CL</v>
          </cell>
          <cell r="H496">
            <v>6</v>
          </cell>
          <cell r="I496">
            <v>100</v>
          </cell>
          <cell r="J496" t="str">
            <v>C</v>
          </cell>
          <cell r="K496" t="str">
            <v>T Titulaire</v>
          </cell>
          <cell r="L496" t="str">
            <v>JF  DIRECTION DES DECHETS</v>
          </cell>
          <cell r="M496">
            <v>40118</v>
          </cell>
          <cell r="N496">
            <v>316</v>
          </cell>
          <cell r="O496" t="str">
            <v>AVANCEMENT D'ECHELON MINIMUM</v>
          </cell>
          <cell r="P496">
            <v>308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8</v>
          </cell>
          <cell r="AB496">
            <v>8</v>
          </cell>
          <cell r="AC496">
            <v>16</v>
          </cell>
        </row>
        <row r="497">
          <cell r="A497">
            <v>6007</v>
          </cell>
          <cell r="B497" t="str">
            <v>avt grade</v>
          </cell>
          <cell r="C497">
            <v>21783</v>
          </cell>
          <cell r="D497" t="str">
            <v>CAILLY</v>
          </cell>
          <cell r="E497" t="str">
            <v>Luc</v>
          </cell>
          <cell r="F497">
            <v>371000</v>
          </cell>
          <cell r="G497" t="str">
            <v>ADJOINT TECHNIQUE 1ERE CL</v>
          </cell>
          <cell r="H497">
            <v>5</v>
          </cell>
          <cell r="I497">
            <v>100</v>
          </cell>
          <cell r="J497" t="str">
            <v>C</v>
          </cell>
          <cell r="K497" t="str">
            <v>T Titulaire</v>
          </cell>
          <cell r="L497" t="str">
            <v>JF  DIRECTION DES DECHETS</v>
          </cell>
          <cell r="M497">
            <v>39753</v>
          </cell>
          <cell r="N497">
            <v>308</v>
          </cell>
          <cell r="O497" t="str">
            <v>AVANCEMENT DE GRADE</v>
          </cell>
          <cell r="P497">
            <v>300</v>
          </cell>
          <cell r="Q497">
            <v>8</v>
          </cell>
          <cell r="R497">
            <v>8</v>
          </cell>
          <cell r="S497">
            <v>8</v>
          </cell>
          <cell r="T497">
            <v>8</v>
          </cell>
          <cell r="U497">
            <v>8</v>
          </cell>
          <cell r="V497">
            <v>8</v>
          </cell>
          <cell r="W497">
            <v>8</v>
          </cell>
          <cell r="X497">
            <v>8</v>
          </cell>
          <cell r="Y497">
            <v>8</v>
          </cell>
          <cell r="Z497">
            <v>8</v>
          </cell>
          <cell r="AA497">
            <v>8</v>
          </cell>
          <cell r="AB497">
            <v>8</v>
          </cell>
          <cell r="AC497">
            <v>96</v>
          </cell>
        </row>
        <row r="498">
          <cell r="A498">
            <v>6007</v>
          </cell>
          <cell r="B498" t="str">
            <v>avt échelon</v>
          </cell>
          <cell r="C498">
            <v>21858</v>
          </cell>
          <cell r="D498" t="str">
            <v>AUGER</v>
          </cell>
          <cell r="E498" t="str">
            <v>Eric</v>
          </cell>
          <cell r="F498">
            <v>344097</v>
          </cell>
          <cell r="G498" t="str">
            <v>ADJ TECH PR 2CL CONDUCTEUR</v>
          </cell>
          <cell r="H498">
            <v>7</v>
          </cell>
          <cell r="I498">
            <v>100</v>
          </cell>
          <cell r="J498" t="str">
            <v>C</v>
          </cell>
          <cell r="K498" t="str">
            <v>T Titulaire</v>
          </cell>
          <cell r="L498" t="str">
            <v>JF  DIRECTION DES DECHETS</v>
          </cell>
          <cell r="M498">
            <v>40057</v>
          </cell>
          <cell r="N498">
            <v>338</v>
          </cell>
          <cell r="O498" t="str">
            <v>AVANCEMENT D'ECHELON MINIMUM</v>
          </cell>
          <cell r="P498">
            <v>328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10</v>
          </cell>
          <cell r="Z498">
            <v>10</v>
          </cell>
          <cell r="AA498">
            <v>10</v>
          </cell>
          <cell r="AB498">
            <v>10</v>
          </cell>
          <cell r="AC498">
            <v>40</v>
          </cell>
        </row>
        <row r="499">
          <cell r="A499">
            <v>6000</v>
          </cell>
          <cell r="B499" t="str">
            <v>avt échelon</v>
          </cell>
          <cell r="C499">
            <v>21937</v>
          </cell>
          <cell r="D499" t="str">
            <v>HAMDANI</v>
          </cell>
          <cell r="E499" t="str">
            <v>Mohamed</v>
          </cell>
          <cell r="F499">
            <v>391000</v>
          </cell>
          <cell r="G499" t="str">
            <v>ADJOINT TECHNIQUE 2EME CL</v>
          </cell>
          <cell r="H499">
            <v>4</v>
          </cell>
          <cell r="I499">
            <v>100</v>
          </cell>
          <cell r="J499" t="str">
            <v>C</v>
          </cell>
          <cell r="K499" t="str">
            <v>T Titulaire</v>
          </cell>
          <cell r="L499" t="str">
            <v>EG  POLE ERDRE FLEURIAYE</v>
          </cell>
          <cell r="M499">
            <v>39943</v>
          </cell>
          <cell r="N499">
            <v>295</v>
          </cell>
          <cell r="O499" t="str">
            <v>AVANCEMENT D'ECHELON MINIMUM</v>
          </cell>
          <cell r="P499">
            <v>292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2</v>
          </cell>
          <cell r="V499">
            <v>3</v>
          </cell>
          <cell r="W499">
            <v>3</v>
          </cell>
          <cell r="X499">
            <v>3</v>
          </cell>
          <cell r="Y499">
            <v>3</v>
          </cell>
          <cell r="Z499">
            <v>3</v>
          </cell>
          <cell r="AA499">
            <v>3</v>
          </cell>
          <cell r="AB499">
            <v>3</v>
          </cell>
          <cell r="AC499">
            <v>23</v>
          </cell>
        </row>
        <row r="500">
          <cell r="A500">
            <v>6001</v>
          </cell>
          <cell r="B500" t="str">
            <v>avt échelon</v>
          </cell>
          <cell r="C500">
            <v>22056</v>
          </cell>
          <cell r="D500" t="str">
            <v>BOURHIS</v>
          </cell>
          <cell r="E500" t="str">
            <v>Serge</v>
          </cell>
          <cell r="F500">
            <v>344000</v>
          </cell>
          <cell r="G500" t="str">
            <v>ADJ TECHNIQUE PRINC 2EME CL</v>
          </cell>
          <cell r="H500">
            <v>7</v>
          </cell>
          <cell r="I500">
            <v>100</v>
          </cell>
          <cell r="J500" t="str">
            <v>C</v>
          </cell>
          <cell r="K500" t="str">
            <v>T Titulaire</v>
          </cell>
          <cell r="L500" t="str">
            <v>JD  DIRECTION DE L EAU</v>
          </cell>
          <cell r="M500">
            <v>39904</v>
          </cell>
          <cell r="N500">
            <v>338</v>
          </cell>
          <cell r="O500" t="str">
            <v>AVANCEMENT D'ECHELON MINIMUM</v>
          </cell>
          <cell r="P500">
            <v>328</v>
          </cell>
          <cell r="Q500">
            <v>0</v>
          </cell>
          <cell r="R500">
            <v>0</v>
          </cell>
          <cell r="S500">
            <v>0</v>
          </cell>
          <cell r="T500">
            <v>10</v>
          </cell>
          <cell r="U500">
            <v>10</v>
          </cell>
          <cell r="V500">
            <v>10</v>
          </cell>
          <cell r="W500">
            <v>10</v>
          </cell>
          <cell r="X500">
            <v>10</v>
          </cell>
          <cell r="Y500">
            <v>10</v>
          </cell>
          <cell r="Z500">
            <v>10</v>
          </cell>
          <cell r="AA500">
            <v>10</v>
          </cell>
          <cell r="AB500">
            <v>10</v>
          </cell>
          <cell r="AC500">
            <v>90</v>
          </cell>
        </row>
        <row r="501">
          <cell r="A501">
            <v>6000</v>
          </cell>
          <cell r="B501" t="str">
            <v>avt échelon</v>
          </cell>
          <cell r="C501">
            <v>22069</v>
          </cell>
          <cell r="D501" t="str">
            <v>GUILLEMET</v>
          </cell>
          <cell r="E501" t="str">
            <v>Yann</v>
          </cell>
          <cell r="F501">
            <v>313045</v>
          </cell>
          <cell r="G501" t="str">
            <v>ADJ TECH PR 1CL ELECTROTECHNIC</v>
          </cell>
          <cell r="H501">
            <v>4</v>
          </cell>
          <cell r="I501">
            <v>100</v>
          </cell>
          <cell r="J501" t="str">
            <v>C</v>
          </cell>
          <cell r="K501" t="str">
            <v>T Titulaire</v>
          </cell>
          <cell r="L501" t="str">
            <v>BD  DELEGATION SYSTEMES INFORMATIO</v>
          </cell>
          <cell r="M501">
            <v>40167</v>
          </cell>
          <cell r="N501">
            <v>360</v>
          </cell>
          <cell r="O501" t="str">
            <v>AVANCEMENT D'ECHELON MAXIMUM</v>
          </cell>
          <cell r="P501">
            <v>347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3</v>
          </cell>
          <cell r="AC501">
            <v>3</v>
          </cell>
        </row>
        <row r="502">
          <cell r="A502">
            <v>6000</v>
          </cell>
          <cell r="B502" t="str">
            <v>avt grade</v>
          </cell>
          <cell r="C502">
            <v>22069</v>
          </cell>
          <cell r="D502" t="str">
            <v>GUILLEMET</v>
          </cell>
          <cell r="E502" t="str">
            <v>Yann</v>
          </cell>
          <cell r="F502">
            <v>313045</v>
          </cell>
          <cell r="G502" t="str">
            <v>ADJ TECH PR 1CL ELECTROTECHNIC</v>
          </cell>
          <cell r="H502">
            <v>3</v>
          </cell>
          <cell r="I502">
            <v>100</v>
          </cell>
          <cell r="J502" t="str">
            <v>C</v>
          </cell>
          <cell r="K502" t="str">
            <v>T Titulaire</v>
          </cell>
          <cell r="L502" t="str">
            <v>BD  DELEGATION SYSTEMES INFORMATIO</v>
          </cell>
          <cell r="M502">
            <v>39814</v>
          </cell>
          <cell r="N502">
            <v>347</v>
          </cell>
          <cell r="O502" t="str">
            <v>AVANCEMENT DE GRADE CAP 2009</v>
          </cell>
          <cell r="P502">
            <v>338</v>
          </cell>
          <cell r="Q502">
            <v>9</v>
          </cell>
          <cell r="R502">
            <v>9</v>
          </cell>
          <cell r="S502">
            <v>9</v>
          </cell>
          <cell r="T502">
            <v>9</v>
          </cell>
          <cell r="U502">
            <v>9</v>
          </cell>
          <cell r="V502">
            <v>9</v>
          </cell>
          <cell r="W502">
            <v>9</v>
          </cell>
          <cell r="X502">
            <v>9</v>
          </cell>
          <cell r="Y502">
            <v>9</v>
          </cell>
          <cell r="Z502">
            <v>9</v>
          </cell>
          <cell r="AA502">
            <v>9</v>
          </cell>
          <cell r="AB502">
            <v>9</v>
          </cell>
          <cell r="AC502">
            <v>108</v>
          </cell>
        </row>
        <row r="503">
          <cell r="A503">
            <v>6002</v>
          </cell>
          <cell r="B503" t="str">
            <v>avt échelon</v>
          </cell>
          <cell r="C503">
            <v>22081</v>
          </cell>
          <cell r="D503" t="str">
            <v>THEBAUD</v>
          </cell>
          <cell r="E503" t="str">
            <v>Raymond</v>
          </cell>
          <cell r="F503">
            <v>344077</v>
          </cell>
          <cell r="G503" t="str">
            <v>ADJ TECH PR 2CL METALLIER ASS</v>
          </cell>
          <cell r="H503">
            <v>7</v>
          </cell>
          <cell r="I503">
            <v>100</v>
          </cell>
          <cell r="J503" t="str">
            <v>C</v>
          </cell>
          <cell r="K503" t="str">
            <v>T Titulaire</v>
          </cell>
          <cell r="L503" t="str">
            <v>JE  DIRECTION DE L ASSAINISSEMENT</v>
          </cell>
          <cell r="M503">
            <v>39965</v>
          </cell>
          <cell r="N503">
            <v>338</v>
          </cell>
          <cell r="O503" t="str">
            <v>AVANCEMENT D'ECHELON MINIMUM</v>
          </cell>
          <cell r="P503">
            <v>328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10</v>
          </cell>
          <cell r="W503">
            <v>10</v>
          </cell>
          <cell r="X503">
            <v>10</v>
          </cell>
          <cell r="Y503">
            <v>10</v>
          </cell>
          <cell r="Z503">
            <v>10</v>
          </cell>
          <cell r="AA503">
            <v>10</v>
          </cell>
          <cell r="AB503">
            <v>10</v>
          </cell>
          <cell r="AC503">
            <v>70</v>
          </cell>
        </row>
        <row r="504">
          <cell r="A504">
            <v>6002</v>
          </cell>
          <cell r="B504" t="str">
            <v>avt échelon</v>
          </cell>
          <cell r="C504">
            <v>22155</v>
          </cell>
          <cell r="D504" t="str">
            <v>JASNOT</v>
          </cell>
          <cell r="E504" t="str">
            <v>Rolland</v>
          </cell>
          <cell r="F504">
            <v>344077</v>
          </cell>
          <cell r="G504" t="str">
            <v>ADJ TECH PR 2CL METALLIER ASS</v>
          </cell>
          <cell r="H504">
            <v>7</v>
          </cell>
          <cell r="I504">
            <v>100</v>
          </cell>
          <cell r="J504" t="str">
            <v>C</v>
          </cell>
          <cell r="K504" t="str">
            <v>T Titulaire</v>
          </cell>
          <cell r="L504" t="str">
            <v>JE  DIRECTION DE L ASSAINISSEMENT</v>
          </cell>
          <cell r="M504">
            <v>40155</v>
          </cell>
          <cell r="N504">
            <v>338</v>
          </cell>
          <cell r="O504" t="str">
            <v>AVANCEMENT D'ECHELON MINIMUM</v>
          </cell>
          <cell r="P504">
            <v>328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7</v>
          </cell>
          <cell r="AC504">
            <v>7</v>
          </cell>
        </row>
        <row r="505">
          <cell r="A505">
            <v>6000</v>
          </cell>
          <cell r="B505" t="str">
            <v>avt échelon</v>
          </cell>
          <cell r="C505">
            <v>22166</v>
          </cell>
          <cell r="D505" t="str">
            <v>VALTON</v>
          </cell>
          <cell r="E505" t="str">
            <v>Jose</v>
          </cell>
          <cell r="F505">
            <v>391000</v>
          </cell>
          <cell r="G505" t="str">
            <v>ADJOINT TECHNIQUE 2EME CL</v>
          </cell>
          <cell r="H505">
            <v>6</v>
          </cell>
          <cell r="I505">
            <v>100</v>
          </cell>
          <cell r="J505" t="str">
            <v>C</v>
          </cell>
          <cell r="K505" t="str">
            <v>T Titulaire</v>
          </cell>
          <cell r="L505" t="str">
            <v>EL  POLE NANTES LOIRE</v>
          </cell>
          <cell r="M505">
            <v>40118</v>
          </cell>
          <cell r="N505">
            <v>305</v>
          </cell>
          <cell r="O505" t="str">
            <v>AVANCEMENT D'ECHELON MINIMUM</v>
          </cell>
          <cell r="P505">
            <v>300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5</v>
          </cell>
          <cell r="AB505">
            <v>5</v>
          </cell>
          <cell r="AC505">
            <v>10</v>
          </cell>
        </row>
        <row r="506">
          <cell r="A506">
            <v>6000</v>
          </cell>
          <cell r="B506" t="str">
            <v>avt échelon</v>
          </cell>
          <cell r="C506">
            <v>22192</v>
          </cell>
          <cell r="D506" t="str">
            <v>LE FEUILLIC</v>
          </cell>
          <cell r="E506" t="str">
            <v>Yves</v>
          </cell>
          <cell r="F506">
            <v>344000</v>
          </cell>
          <cell r="G506" t="str">
            <v>ADJ TECHNIQUE PRINC 2EME CL</v>
          </cell>
          <cell r="H506">
            <v>7</v>
          </cell>
          <cell r="I506">
            <v>100</v>
          </cell>
          <cell r="J506" t="str">
            <v>C</v>
          </cell>
          <cell r="K506" t="str">
            <v>T Titulaire</v>
          </cell>
          <cell r="L506" t="str">
            <v>EN  POLE NANTES OUEST</v>
          </cell>
          <cell r="M506">
            <v>39995</v>
          </cell>
          <cell r="N506">
            <v>338</v>
          </cell>
          <cell r="O506" t="str">
            <v>AVANCEMENT D'ECHELON MINIMUM</v>
          </cell>
          <cell r="P506">
            <v>328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10</v>
          </cell>
          <cell r="X506">
            <v>10</v>
          </cell>
          <cell r="Y506">
            <v>10</v>
          </cell>
          <cell r="Z506">
            <v>10</v>
          </cell>
          <cell r="AA506">
            <v>10</v>
          </cell>
          <cell r="AB506">
            <v>10</v>
          </cell>
          <cell r="AC506">
            <v>60</v>
          </cell>
        </row>
        <row r="507">
          <cell r="A507">
            <v>6000</v>
          </cell>
          <cell r="B507" t="str">
            <v>avt échelon</v>
          </cell>
          <cell r="C507">
            <v>22236</v>
          </cell>
          <cell r="D507" t="str">
            <v>MOLINIE</v>
          </cell>
          <cell r="E507" t="str">
            <v>Christine</v>
          </cell>
          <cell r="F507">
            <v>153000</v>
          </cell>
          <cell r="G507" t="str">
            <v>INGENIEUR PRINCIPAL</v>
          </cell>
          <cell r="H507">
            <v>3</v>
          </cell>
          <cell r="I507">
            <v>85.71</v>
          </cell>
          <cell r="J507" t="str">
            <v>A</v>
          </cell>
          <cell r="K507" t="str">
            <v>T Titulaire</v>
          </cell>
          <cell r="L507" t="str">
            <v>BD  DELEGATION SYSTEMES INFORMATIO</v>
          </cell>
          <cell r="M507">
            <v>39995</v>
          </cell>
          <cell r="N507">
            <v>589</v>
          </cell>
          <cell r="O507" t="str">
            <v>AVANCEMENT D'ECHELON MINIMUM</v>
          </cell>
          <cell r="P507">
            <v>589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A508">
            <v>6000</v>
          </cell>
          <cell r="B508" t="str">
            <v>avt échelon</v>
          </cell>
          <cell r="C508">
            <v>22268</v>
          </cell>
          <cell r="D508" t="str">
            <v>MEHAT</v>
          </cell>
          <cell r="E508" t="str">
            <v>Bruno</v>
          </cell>
          <cell r="F508">
            <v>344000</v>
          </cell>
          <cell r="G508" t="str">
            <v>ADJ TECHNIQUE PRINC 2EME CL</v>
          </cell>
          <cell r="H508">
            <v>7</v>
          </cell>
          <cell r="I508">
            <v>100</v>
          </cell>
          <cell r="J508" t="str">
            <v>C</v>
          </cell>
          <cell r="K508" t="str">
            <v>T Titulaire</v>
          </cell>
          <cell r="L508" t="str">
            <v>EM  POLE NANTES CENS</v>
          </cell>
          <cell r="M508">
            <v>39845</v>
          </cell>
          <cell r="N508">
            <v>338</v>
          </cell>
          <cell r="O508" t="str">
            <v>AVANCEMENT D'ECHELON MINIMUM</v>
          </cell>
          <cell r="P508">
            <v>328</v>
          </cell>
          <cell r="Q508">
            <v>0</v>
          </cell>
          <cell r="R508">
            <v>10</v>
          </cell>
          <cell r="S508">
            <v>10</v>
          </cell>
          <cell r="T508">
            <v>10</v>
          </cell>
          <cell r="U508">
            <v>10</v>
          </cell>
          <cell r="V508">
            <v>10</v>
          </cell>
          <cell r="W508">
            <v>10</v>
          </cell>
          <cell r="X508">
            <v>10</v>
          </cell>
          <cell r="Y508">
            <v>10</v>
          </cell>
          <cell r="Z508">
            <v>10</v>
          </cell>
          <cell r="AA508">
            <v>10</v>
          </cell>
          <cell r="AB508">
            <v>10</v>
          </cell>
          <cell r="AC508">
            <v>110</v>
          </cell>
        </row>
        <row r="509">
          <cell r="A509">
            <v>6000</v>
          </cell>
          <cell r="B509" t="str">
            <v>avt échelon</v>
          </cell>
          <cell r="C509">
            <v>22307</v>
          </cell>
          <cell r="D509" t="str">
            <v>HENNE</v>
          </cell>
          <cell r="E509" t="str">
            <v>Bertrand</v>
          </cell>
          <cell r="F509">
            <v>313045</v>
          </cell>
          <cell r="G509" t="str">
            <v>ADJ TECH PR 1CL ELECTROTECHNIC</v>
          </cell>
          <cell r="H509">
            <v>5</v>
          </cell>
          <cell r="I509">
            <v>100</v>
          </cell>
          <cell r="J509" t="str">
            <v>C</v>
          </cell>
          <cell r="K509" t="str">
            <v>T Titulaire</v>
          </cell>
          <cell r="L509" t="str">
            <v>EF  POLE DE L'AUBINIERE</v>
          </cell>
          <cell r="M509">
            <v>40057</v>
          </cell>
          <cell r="N509">
            <v>377</v>
          </cell>
          <cell r="O509" t="str">
            <v>AVANCEMENT D'ECHELON MINIMUM</v>
          </cell>
          <cell r="P509">
            <v>360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17</v>
          </cell>
          <cell r="Z509">
            <v>17</v>
          </cell>
          <cell r="AA509">
            <v>17</v>
          </cell>
          <cell r="AB509">
            <v>17</v>
          </cell>
          <cell r="AC509">
            <v>68</v>
          </cell>
        </row>
        <row r="510">
          <cell r="A510">
            <v>6000</v>
          </cell>
          <cell r="B510" t="str">
            <v>avt grade</v>
          </cell>
          <cell r="C510">
            <v>22307</v>
          </cell>
          <cell r="D510" t="str">
            <v>HENNE</v>
          </cell>
          <cell r="E510" t="str">
            <v>Bertrand</v>
          </cell>
          <cell r="F510">
            <v>313045</v>
          </cell>
          <cell r="G510" t="str">
            <v>ADJ TECH PR 1CL ELECTROTECHNIC</v>
          </cell>
          <cell r="H510">
            <v>4</v>
          </cell>
          <cell r="I510">
            <v>100</v>
          </cell>
          <cell r="J510" t="str">
            <v>C</v>
          </cell>
          <cell r="K510" t="str">
            <v>T Titulaire</v>
          </cell>
          <cell r="L510" t="str">
            <v>EM  POLE NANTES CENS</v>
          </cell>
          <cell r="M510">
            <v>39814</v>
          </cell>
          <cell r="N510">
            <v>360</v>
          </cell>
          <cell r="O510" t="str">
            <v>AVANCEMENT DE GRADE CAP 2009</v>
          </cell>
          <cell r="P510">
            <v>350</v>
          </cell>
          <cell r="Q510">
            <v>10</v>
          </cell>
          <cell r="R510">
            <v>10</v>
          </cell>
          <cell r="S510">
            <v>10</v>
          </cell>
          <cell r="T510">
            <v>10</v>
          </cell>
          <cell r="U510">
            <v>10</v>
          </cell>
          <cell r="V510">
            <v>10</v>
          </cell>
          <cell r="W510">
            <v>10</v>
          </cell>
          <cell r="X510">
            <v>10</v>
          </cell>
          <cell r="Y510">
            <v>10</v>
          </cell>
          <cell r="Z510">
            <v>10</v>
          </cell>
          <cell r="AA510">
            <v>10</v>
          </cell>
          <cell r="AB510">
            <v>10</v>
          </cell>
          <cell r="AC510">
            <v>120</v>
          </cell>
        </row>
        <row r="511">
          <cell r="A511">
            <v>6002</v>
          </cell>
          <cell r="B511" t="str">
            <v>avt échelon</v>
          </cell>
          <cell r="C511">
            <v>22342</v>
          </cell>
          <cell r="D511" t="str">
            <v>TRAN-TU-YEN</v>
          </cell>
          <cell r="E511" t="str">
            <v>Jean-Yves</v>
          </cell>
          <cell r="F511">
            <v>313076</v>
          </cell>
          <cell r="G511" t="str">
            <v>ADJ TECH PR 1CL ELECTROMEC ASS</v>
          </cell>
          <cell r="H511">
            <v>4</v>
          </cell>
          <cell r="I511">
            <v>100</v>
          </cell>
          <cell r="J511" t="str">
            <v>C</v>
          </cell>
          <cell r="K511" t="str">
            <v>T Titulaire</v>
          </cell>
          <cell r="L511" t="str">
            <v>JE  DIRECTION DE L ASSAINISSEMENT</v>
          </cell>
          <cell r="M511">
            <v>39965</v>
          </cell>
          <cell r="N511">
            <v>360</v>
          </cell>
          <cell r="O511" t="str">
            <v>AVANCEMENT D'ECHELON MINIMUM</v>
          </cell>
          <cell r="P511">
            <v>347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13</v>
          </cell>
          <cell r="W511">
            <v>13</v>
          </cell>
          <cell r="X511">
            <v>13</v>
          </cell>
          <cell r="Y511">
            <v>13</v>
          </cell>
          <cell r="Z511">
            <v>13</v>
          </cell>
          <cell r="AA511">
            <v>13</v>
          </cell>
          <cell r="AB511">
            <v>13</v>
          </cell>
          <cell r="AC511">
            <v>91</v>
          </cell>
        </row>
        <row r="512">
          <cell r="A512">
            <v>6002</v>
          </cell>
          <cell r="B512" t="str">
            <v>avt grade</v>
          </cell>
          <cell r="C512">
            <v>22342</v>
          </cell>
          <cell r="D512" t="str">
            <v>TRAN-TU-YEN</v>
          </cell>
          <cell r="E512" t="str">
            <v>Jean-Yves</v>
          </cell>
          <cell r="F512">
            <v>313076</v>
          </cell>
          <cell r="G512" t="str">
            <v>ADJ TECH PR 1CL ELECTROMEC ASS</v>
          </cell>
          <cell r="H512">
            <v>4</v>
          </cell>
          <cell r="I512">
            <v>100</v>
          </cell>
          <cell r="J512" t="str">
            <v>C</v>
          </cell>
          <cell r="K512" t="str">
            <v>T Titulaire</v>
          </cell>
          <cell r="L512" t="str">
            <v>JE  DIRECTION DE L ASSAINISSEMENT</v>
          </cell>
          <cell r="M512">
            <v>39814</v>
          </cell>
          <cell r="N512">
            <v>347</v>
          </cell>
          <cell r="O512" t="str">
            <v>AVANCEMENT DE GRADE CAP 2009</v>
          </cell>
          <cell r="P512">
            <v>338</v>
          </cell>
          <cell r="Q512">
            <v>9</v>
          </cell>
          <cell r="R512">
            <v>9</v>
          </cell>
          <cell r="S512">
            <v>9</v>
          </cell>
          <cell r="T512">
            <v>9</v>
          </cell>
          <cell r="U512">
            <v>9</v>
          </cell>
          <cell r="V512">
            <v>9</v>
          </cell>
          <cell r="W512">
            <v>9</v>
          </cell>
          <cell r="X512">
            <v>9</v>
          </cell>
          <cell r="Y512">
            <v>9</v>
          </cell>
          <cell r="Z512">
            <v>9</v>
          </cell>
          <cell r="AA512">
            <v>9</v>
          </cell>
          <cell r="AB512">
            <v>9</v>
          </cell>
          <cell r="AC512">
            <v>108</v>
          </cell>
        </row>
        <row r="513">
          <cell r="A513">
            <v>6000</v>
          </cell>
          <cell r="B513" t="str">
            <v>avt échelon</v>
          </cell>
          <cell r="C513">
            <v>22348</v>
          </cell>
          <cell r="D513" t="str">
            <v>PINEAU</v>
          </cell>
          <cell r="E513" t="str">
            <v>Jean-Michel</v>
          </cell>
          <cell r="F513">
            <v>391000</v>
          </cell>
          <cell r="G513" t="str">
            <v>ADJOINT TECHNIQUE 2EME CL</v>
          </cell>
          <cell r="H513">
            <v>7</v>
          </cell>
          <cell r="I513">
            <v>100</v>
          </cell>
          <cell r="J513" t="str">
            <v>C</v>
          </cell>
          <cell r="K513" t="str">
            <v>T Titulaire</v>
          </cell>
          <cell r="L513" t="str">
            <v>EL  POLE NANTES LOIRE</v>
          </cell>
          <cell r="M513">
            <v>40088</v>
          </cell>
          <cell r="N513">
            <v>312</v>
          </cell>
          <cell r="O513" t="str">
            <v>AVANCEMENT D'ECHELON MINIMUM</v>
          </cell>
          <cell r="P513">
            <v>305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7</v>
          </cell>
          <cell r="AA513">
            <v>7</v>
          </cell>
          <cell r="AB513">
            <v>7</v>
          </cell>
          <cell r="AC513">
            <v>21</v>
          </cell>
        </row>
        <row r="514">
          <cell r="A514">
            <v>6002</v>
          </cell>
          <cell r="B514" t="str">
            <v>avt grade</v>
          </cell>
          <cell r="C514">
            <v>22370</v>
          </cell>
          <cell r="D514" t="str">
            <v>GUILLON</v>
          </cell>
          <cell r="E514" t="str">
            <v>Corinne</v>
          </cell>
          <cell r="F514">
            <v>204000</v>
          </cell>
          <cell r="G514" t="str">
            <v>TECHNICIEN SUPERIEUR PRINCIPAL</v>
          </cell>
          <cell r="H514">
            <v>1</v>
          </cell>
          <cell r="I514">
            <v>70</v>
          </cell>
          <cell r="J514" t="str">
            <v>B</v>
          </cell>
          <cell r="K514" t="str">
            <v>T Titulaire</v>
          </cell>
          <cell r="L514" t="str">
            <v>EJ  POLE LOIRE CHEZINE</v>
          </cell>
          <cell r="M514">
            <v>40026</v>
          </cell>
          <cell r="N514">
            <v>357</v>
          </cell>
          <cell r="O514" t="str">
            <v>AVANCEMENT DE GRADE</v>
          </cell>
          <cell r="P514">
            <v>350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5</v>
          </cell>
          <cell r="Y514">
            <v>5</v>
          </cell>
          <cell r="Z514">
            <v>5</v>
          </cell>
          <cell r="AA514">
            <v>5</v>
          </cell>
          <cell r="AB514">
            <v>5</v>
          </cell>
          <cell r="AC514">
            <v>25</v>
          </cell>
        </row>
        <row r="515">
          <cell r="A515">
            <v>6000</v>
          </cell>
          <cell r="B515" t="str">
            <v>avt échelon</v>
          </cell>
          <cell r="C515">
            <v>22371</v>
          </cell>
          <cell r="D515" t="str">
            <v>MENANTEAU</v>
          </cell>
          <cell r="E515" t="str">
            <v>Marina</v>
          </cell>
          <cell r="F515">
            <v>204000</v>
          </cell>
          <cell r="G515" t="str">
            <v>TECHNICIEN SUPERIEUR PRINCIPAL</v>
          </cell>
          <cell r="H515">
            <v>2</v>
          </cell>
          <cell r="I515">
            <v>100</v>
          </cell>
          <cell r="J515" t="str">
            <v>B</v>
          </cell>
          <cell r="K515" t="str">
            <v>T Titulaire</v>
          </cell>
          <cell r="L515" t="str">
            <v>JG  DIR ENERGIE ENVIRONEMT RISQUES</v>
          </cell>
          <cell r="M515">
            <v>40102</v>
          </cell>
          <cell r="N515">
            <v>371</v>
          </cell>
          <cell r="O515" t="str">
            <v>AVANCEMENT D'ECHELON MINIMUM</v>
          </cell>
          <cell r="P515">
            <v>357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7</v>
          </cell>
          <cell r="AA515">
            <v>14</v>
          </cell>
          <cell r="AB515">
            <v>14</v>
          </cell>
          <cell r="AC515">
            <v>35</v>
          </cell>
        </row>
        <row r="516">
          <cell r="A516">
            <v>6000</v>
          </cell>
          <cell r="B516" t="str">
            <v>avt grade</v>
          </cell>
          <cell r="C516">
            <v>22371</v>
          </cell>
          <cell r="D516" t="str">
            <v>MENANTEAU</v>
          </cell>
          <cell r="E516" t="str">
            <v>Marina</v>
          </cell>
          <cell r="F516">
            <v>204000</v>
          </cell>
          <cell r="G516" t="str">
            <v>TECHNICIEN SUPERIEUR PRINCIPAL</v>
          </cell>
          <cell r="H516">
            <v>1</v>
          </cell>
          <cell r="I516">
            <v>100</v>
          </cell>
          <cell r="J516" t="str">
            <v>B</v>
          </cell>
          <cell r="K516" t="str">
            <v>T Titulaire</v>
          </cell>
          <cell r="L516" t="str">
            <v>JG  DIR ENERGIE ENVIRONEMT RISQUES</v>
          </cell>
          <cell r="M516">
            <v>39919</v>
          </cell>
          <cell r="N516">
            <v>357</v>
          </cell>
          <cell r="O516" t="str">
            <v>AVANCEMENT DE GRADE CAP 2009</v>
          </cell>
          <cell r="P516">
            <v>350</v>
          </cell>
          <cell r="Q516">
            <v>0</v>
          </cell>
          <cell r="R516">
            <v>0</v>
          </cell>
          <cell r="S516">
            <v>0</v>
          </cell>
          <cell r="T516">
            <v>3</v>
          </cell>
          <cell r="U516">
            <v>7</v>
          </cell>
          <cell r="V516">
            <v>7</v>
          </cell>
          <cell r="W516">
            <v>7</v>
          </cell>
          <cell r="X516">
            <v>7</v>
          </cell>
          <cell r="Y516">
            <v>7</v>
          </cell>
          <cell r="Z516">
            <v>7</v>
          </cell>
          <cell r="AA516">
            <v>7</v>
          </cell>
          <cell r="AB516">
            <v>7</v>
          </cell>
          <cell r="AC516">
            <v>59</v>
          </cell>
        </row>
        <row r="517">
          <cell r="A517">
            <v>6002</v>
          </cell>
          <cell r="B517" t="str">
            <v>avt échelon</v>
          </cell>
          <cell r="C517">
            <v>22373</v>
          </cell>
          <cell r="D517" t="str">
            <v>BRIN</v>
          </cell>
          <cell r="E517" t="str">
            <v>Helene</v>
          </cell>
          <cell r="F517">
            <v>204000</v>
          </cell>
          <cell r="G517" t="str">
            <v>TECHNICIEN SUPERIEUR PRINCIPAL</v>
          </cell>
          <cell r="H517">
            <v>3</v>
          </cell>
          <cell r="I517">
            <v>100</v>
          </cell>
          <cell r="J517" t="str">
            <v>B</v>
          </cell>
          <cell r="K517" t="str">
            <v>T Titulaire</v>
          </cell>
          <cell r="L517" t="str">
            <v>JE  DIRECTION DE L ASSAINISSEMENT</v>
          </cell>
          <cell r="M517">
            <v>39995</v>
          </cell>
          <cell r="N517">
            <v>388</v>
          </cell>
          <cell r="O517" t="str">
            <v>AVANCEMENT D'ECHELON MINIMUM</v>
          </cell>
          <cell r="P517">
            <v>371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17</v>
          </cell>
          <cell r="X517">
            <v>17</v>
          </cell>
          <cell r="Y517">
            <v>17</v>
          </cell>
          <cell r="Z517">
            <v>17</v>
          </cell>
          <cell r="AA517">
            <v>17</v>
          </cell>
          <cell r="AB517">
            <v>17</v>
          </cell>
          <cell r="AC517">
            <v>102</v>
          </cell>
        </row>
        <row r="518">
          <cell r="A518">
            <v>6002</v>
          </cell>
          <cell r="B518" t="str">
            <v>titularisation</v>
          </cell>
          <cell r="C518">
            <v>22374</v>
          </cell>
          <cell r="D518" t="str">
            <v>COUE</v>
          </cell>
          <cell r="E518" t="str">
            <v>Stephanie</v>
          </cell>
          <cell r="F518">
            <v>206000</v>
          </cell>
          <cell r="G518" t="str">
            <v>TECHNICIEN SUPERIEUR</v>
          </cell>
          <cell r="H518">
            <v>4</v>
          </cell>
          <cell r="I518">
            <v>100</v>
          </cell>
          <cell r="J518" t="str">
            <v>B</v>
          </cell>
          <cell r="K518" t="str">
            <v>T Titulaire</v>
          </cell>
          <cell r="L518" t="str">
            <v>EM  POLE NANTES CENS</v>
          </cell>
          <cell r="M518">
            <v>39852</v>
          </cell>
          <cell r="N518">
            <v>336</v>
          </cell>
          <cell r="O518" t="str">
            <v>TITULARISATION</v>
          </cell>
          <cell r="P518">
            <v>325</v>
          </cell>
          <cell r="Q518">
            <v>0</v>
          </cell>
          <cell r="R518">
            <v>8</v>
          </cell>
          <cell r="S518">
            <v>11</v>
          </cell>
          <cell r="T518">
            <v>11</v>
          </cell>
          <cell r="U518">
            <v>11</v>
          </cell>
          <cell r="V518">
            <v>11</v>
          </cell>
          <cell r="W518">
            <v>11</v>
          </cell>
          <cell r="X518">
            <v>11</v>
          </cell>
          <cell r="Y518">
            <v>11</v>
          </cell>
          <cell r="Z518">
            <v>11</v>
          </cell>
          <cell r="AA518">
            <v>11</v>
          </cell>
          <cell r="AB518">
            <v>11</v>
          </cell>
          <cell r="AC518">
            <v>118</v>
          </cell>
        </row>
        <row r="519">
          <cell r="A519">
            <v>6000</v>
          </cell>
          <cell r="B519" t="str">
            <v>avt échelon</v>
          </cell>
          <cell r="C519">
            <v>22377</v>
          </cell>
          <cell r="D519" t="str">
            <v>DYL</v>
          </cell>
          <cell r="E519" t="str">
            <v>Alexandre</v>
          </cell>
          <cell r="F519">
            <v>204000</v>
          </cell>
          <cell r="G519" t="str">
            <v>TECHNICIEN SUPERIEUR PRINCIPAL</v>
          </cell>
          <cell r="H519">
            <v>2</v>
          </cell>
          <cell r="I519">
            <v>100</v>
          </cell>
          <cell r="J519" t="str">
            <v>B</v>
          </cell>
          <cell r="K519" t="str">
            <v>T Titulaire</v>
          </cell>
          <cell r="L519" t="str">
            <v>A0  DIVERS</v>
          </cell>
          <cell r="M519">
            <v>39887</v>
          </cell>
          <cell r="N519">
            <v>371</v>
          </cell>
          <cell r="O519" t="str">
            <v>AVANCEMENT D'ECHELON MINIMUM</v>
          </cell>
          <cell r="P519">
            <v>357</v>
          </cell>
          <cell r="Q519">
            <v>0</v>
          </cell>
          <cell r="R519">
            <v>0</v>
          </cell>
          <cell r="S519">
            <v>7</v>
          </cell>
          <cell r="T519">
            <v>14</v>
          </cell>
          <cell r="U519">
            <v>14</v>
          </cell>
          <cell r="V519">
            <v>14</v>
          </cell>
          <cell r="W519">
            <v>14</v>
          </cell>
          <cell r="X519">
            <v>14</v>
          </cell>
          <cell r="Y519">
            <v>14</v>
          </cell>
          <cell r="Z519">
            <v>14</v>
          </cell>
          <cell r="AA519">
            <v>14</v>
          </cell>
          <cell r="AB519">
            <v>14</v>
          </cell>
          <cell r="AC519">
            <v>133</v>
          </cell>
        </row>
        <row r="520">
          <cell r="A520">
            <v>6001</v>
          </cell>
          <cell r="B520" t="str">
            <v>avt grade</v>
          </cell>
          <cell r="C520">
            <v>22378</v>
          </cell>
          <cell r="D520" t="str">
            <v>MESLIN</v>
          </cell>
          <cell r="E520" t="str">
            <v>Barbara</v>
          </cell>
          <cell r="F520">
            <v>153000</v>
          </cell>
          <cell r="G520" t="str">
            <v>INGENIEUR PRINCIPAL</v>
          </cell>
          <cell r="H520">
            <v>1</v>
          </cell>
          <cell r="I520">
            <v>85.71</v>
          </cell>
          <cell r="J520" t="str">
            <v>A</v>
          </cell>
          <cell r="K520" t="str">
            <v>T Titulaire</v>
          </cell>
          <cell r="L520" t="str">
            <v>JD  DIRECTION DE L EAU</v>
          </cell>
          <cell r="M520">
            <v>39873</v>
          </cell>
          <cell r="N520">
            <v>460</v>
          </cell>
          <cell r="O520" t="str">
            <v>AVANCEMENT DE GRADE CAP 2009</v>
          </cell>
          <cell r="P520">
            <v>425</v>
          </cell>
          <cell r="Q520">
            <v>0</v>
          </cell>
          <cell r="R520">
            <v>0</v>
          </cell>
          <cell r="S520">
            <v>30</v>
          </cell>
          <cell r="T520">
            <v>30</v>
          </cell>
          <cell r="U520">
            <v>30</v>
          </cell>
          <cell r="V520">
            <v>30</v>
          </cell>
          <cell r="W520">
            <v>30</v>
          </cell>
          <cell r="X520">
            <v>30</v>
          </cell>
          <cell r="Y520">
            <v>30</v>
          </cell>
          <cell r="Z520">
            <v>30</v>
          </cell>
          <cell r="AA520">
            <v>30</v>
          </cell>
          <cell r="AB520">
            <v>30</v>
          </cell>
          <cell r="AC520">
            <v>300</v>
          </cell>
        </row>
        <row r="521">
          <cell r="A521">
            <v>6000</v>
          </cell>
          <cell r="B521" t="str">
            <v>avt échelon</v>
          </cell>
          <cell r="C521">
            <v>22385</v>
          </cell>
          <cell r="D521" t="str">
            <v>LOZANO</v>
          </cell>
          <cell r="E521" t="str">
            <v>Gerard</v>
          </cell>
          <cell r="F521">
            <v>391000</v>
          </cell>
          <cell r="G521" t="str">
            <v>ADJOINT TECHNIQUE 2EME CL</v>
          </cell>
          <cell r="H521">
            <v>7</v>
          </cell>
          <cell r="I521">
            <v>100</v>
          </cell>
          <cell r="J521" t="str">
            <v>C</v>
          </cell>
          <cell r="K521" t="str">
            <v>T Titulaire</v>
          </cell>
          <cell r="L521" t="str">
            <v>EL  POLE NANTES LOIRE</v>
          </cell>
          <cell r="M521">
            <v>39995</v>
          </cell>
          <cell r="N521">
            <v>312</v>
          </cell>
          <cell r="O521" t="str">
            <v>AVANCEMENT D'ECHELON MINIMUM</v>
          </cell>
          <cell r="P521">
            <v>305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7</v>
          </cell>
          <cell r="X521">
            <v>7</v>
          </cell>
          <cell r="Y521">
            <v>7</v>
          </cell>
          <cell r="Z521">
            <v>7</v>
          </cell>
          <cell r="AA521">
            <v>7</v>
          </cell>
          <cell r="AB521">
            <v>7</v>
          </cell>
          <cell r="AC521">
            <v>42</v>
          </cell>
        </row>
        <row r="522">
          <cell r="A522">
            <v>6000</v>
          </cell>
          <cell r="B522" t="str">
            <v>avt échelon</v>
          </cell>
          <cell r="C522">
            <v>22397</v>
          </cell>
          <cell r="D522" t="str">
            <v>OTTRO</v>
          </cell>
          <cell r="E522" t="str">
            <v>Pierrick</v>
          </cell>
          <cell r="F522">
            <v>391000</v>
          </cell>
          <cell r="G522" t="str">
            <v>ADJOINT TECHNIQUE 2EME CL</v>
          </cell>
          <cell r="H522">
            <v>6</v>
          </cell>
          <cell r="I522">
            <v>100</v>
          </cell>
          <cell r="J522" t="str">
            <v>C</v>
          </cell>
          <cell r="K522" t="str">
            <v>T Titulaire</v>
          </cell>
          <cell r="L522" t="str">
            <v>EL  POLE NANTES LOIRE</v>
          </cell>
          <cell r="M522">
            <v>40118</v>
          </cell>
          <cell r="N522">
            <v>305</v>
          </cell>
          <cell r="O522" t="str">
            <v>AVANCEMENT D'ECHELON MINIMUM</v>
          </cell>
          <cell r="P522">
            <v>300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5</v>
          </cell>
          <cell r="AB522">
            <v>5</v>
          </cell>
          <cell r="AC522">
            <v>10</v>
          </cell>
        </row>
        <row r="523">
          <cell r="A523">
            <v>6000</v>
          </cell>
          <cell r="B523" t="str">
            <v>avt échelon</v>
          </cell>
          <cell r="C523">
            <v>22584</v>
          </cell>
          <cell r="D523" t="str">
            <v>AUDRIC</v>
          </cell>
          <cell r="E523" t="str">
            <v>Bernard</v>
          </cell>
          <cell r="F523">
            <v>153000</v>
          </cell>
          <cell r="G523" t="str">
            <v>INGENIEUR PRINCIPAL</v>
          </cell>
          <cell r="H523">
            <v>3</v>
          </cell>
          <cell r="I523">
            <v>100</v>
          </cell>
          <cell r="J523" t="str">
            <v>A</v>
          </cell>
          <cell r="K523" t="str">
            <v>T Titulaire</v>
          </cell>
          <cell r="L523" t="str">
            <v>EE  POLE DU VIGNOBLE</v>
          </cell>
          <cell r="M523">
            <v>40087</v>
          </cell>
          <cell r="N523">
            <v>536</v>
          </cell>
          <cell r="O523" t="str">
            <v>AVANCEMENT D'ECHELON MINIMUM</v>
          </cell>
          <cell r="P523">
            <v>507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29</v>
          </cell>
          <cell r="AA523">
            <v>29</v>
          </cell>
          <cell r="AB523">
            <v>29</v>
          </cell>
          <cell r="AC523">
            <v>87</v>
          </cell>
        </row>
        <row r="524">
          <cell r="A524">
            <v>6001</v>
          </cell>
          <cell r="B524" t="str">
            <v>avt échelon</v>
          </cell>
          <cell r="C524">
            <v>22631</v>
          </cell>
          <cell r="D524" t="str">
            <v>POTIRON</v>
          </cell>
          <cell r="E524" t="str">
            <v>Pascal</v>
          </cell>
          <cell r="F524">
            <v>344031</v>
          </cell>
          <cell r="G524" t="str">
            <v>ADJ TECH PR 2CL PLOMBIER</v>
          </cell>
          <cell r="H524">
            <v>6</v>
          </cell>
          <cell r="I524">
            <v>100</v>
          </cell>
          <cell r="J524" t="str">
            <v>C</v>
          </cell>
          <cell r="K524" t="str">
            <v>T Titulaire</v>
          </cell>
          <cell r="L524" t="str">
            <v>JD  DIRECTION DE L EAU</v>
          </cell>
          <cell r="M524">
            <v>40118</v>
          </cell>
          <cell r="N524">
            <v>328</v>
          </cell>
          <cell r="O524" t="str">
            <v>AVANCEMENT D'ECHELON MINIMUM</v>
          </cell>
          <cell r="P524">
            <v>318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10</v>
          </cell>
          <cell r="AB524">
            <v>10</v>
          </cell>
          <cell r="AC524">
            <v>20</v>
          </cell>
        </row>
        <row r="525">
          <cell r="A525">
            <v>6001</v>
          </cell>
          <cell r="B525" t="str">
            <v>avt échelon</v>
          </cell>
          <cell r="C525">
            <v>22650</v>
          </cell>
          <cell r="D525" t="str">
            <v>GATEPAILLE</v>
          </cell>
          <cell r="E525" t="str">
            <v>Yohann</v>
          </cell>
          <cell r="F525">
            <v>344000</v>
          </cell>
          <cell r="G525" t="str">
            <v>ADJ TECHNIQUE PRINC 2EME CL</v>
          </cell>
          <cell r="H525">
            <v>6</v>
          </cell>
          <cell r="I525">
            <v>100</v>
          </cell>
          <cell r="J525" t="str">
            <v>C</v>
          </cell>
          <cell r="K525" t="str">
            <v>T Titulaire</v>
          </cell>
          <cell r="L525" t="str">
            <v>JD  DIRECTION DE L EAU</v>
          </cell>
          <cell r="M525">
            <v>40081</v>
          </cell>
          <cell r="N525">
            <v>328</v>
          </cell>
          <cell r="O525" t="str">
            <v>AVANCEMENT D'ECHELON MINIMUM</v>
          </cell>
          <cell r="P525">
            <v>318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2</v>
          </cell>
          <cell r="Z525">
            <v>10</v>
          </cell>
          <cell r="AA525">
            <v>10</v>
          </cell>
          <cell r="AB525">
            <v>10</v>
          </cell>
          <cell r="AC525">
            <v>32</v>
          </cell>
        </row>
        <row r="526">
          <cell r="A526">
            <v>6000</v>
          </cell>
          <cell r="B526" t="str">
            <v>avt échelon</v>
          </cell>
          <cell r="C526">
            <v>22798</v>
          </cell>
          <cell r="D526" t="str">
            <v>BOCQUIER</v>
          </cell>
          <cell r="E526" t="str">
            <v>Cedric</v>
          </cell>
          <cell r="F526">
            <v>344070</v>
          </cell>
          <cell r="G526" t="str">
            <v>ADJ TECH PR 2CL DESSINATEUR</v>
          </cell>
          <cell r="H526">
            <v>6</v>
          </cell>
          <cell r="I526">
            <v>100</v>
          </cell>
          <cell r="J526" t="str">
            <v>C</v>
          </cell>
          <cell r="K526" t="str">
            <v>T Titulaire</v>
          </cell>
          <cell r="L526" t="str">
            <v>EB  DIRECTION ESPACE PUBLIC</v>
          </cell>
          <cell r="M526">
            <v>40039</v>
          </cell>
          <cell r="N526">
            <v>328</v>
          </cell>
          <cell r="O526" t="str">
            <v>AVANCEMENT D'ECHELON MINIMUM</v>
          </cell>
          <cell r="P526">
            <v>318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5</v>
          </cell>
          <cell r="Y526">
            <v>10</v>
          </cell>
          <cell r="Z526">
            <v>10</v>
          </cell>
          <cell r="AA526">
            <v>10</v>
          </cell>
          <cell r="AB526">
            <v>10</v>
          </cell>
          <cell r="AC526">
            <v>45</v>
          </cell>
        </row>
        <row r="527">
          <cell r="A527">
            <v>6007</v>
          </cell>
          <cell r="B527" t="str">
            <v>avt échelon</v>
          </cell>
          <cell r="C527">
            <v>22800</v>
          </cell>
          <cell r="D527" t="str">
            <v>OCTAVIE</v>
          </cell>
          <cell r="E527" t="str">
            <v>Justin</v>
          </cell>
          <cell r="F527">
            <v>344097</v>
          </cell>
          <cell r="G527" t="str">
            <v>ADJ TECH PR 2CL CONDUCTEUR</v>
          </cell>
          <cell r="H527">
            <v>8</v>
          </cell>
          <cell r="I527">
            <v>100</v>
          </cell>
          <cell r="J527" t="str">
            <v>C</v>
          </cell>
          <cell r="K527" t="str">
            <v>T Titulaire</v>
          </cell>
          <cell r="L527" t="str">
            <v>JF  DIRECTION DES DECHETS</v>
          </cell>
          <cell r="M527">
            <v>40026</v>
          </cell>
          <cell r="N527">
            <v>350</v>
          </cell>
          <cell r="O527" t="str">
            <v>AVANCEMENT D'ECHELON MINIMUM</v>
          </cell>
          <cell r="P527">
            <v>338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12</v>
          </cell>
          <cell r="Y527">
            <v>12</v>
          </cell>
          <cell r="Z527">
            <v>12</v>
          </cell>
          <cell r="AA527">
            <v>12</v>
          </cell>
          <cell r="AB527">
            <v>12</v>
          </cell>
          <cell r="AC527">
            <v>60</v>
          </cell>
        </row>
        <row r="528">
          <cell r="A528">
            <v>6007</v>
          </cell>
          <cell r="B528" t="str">
            <v>avt échelon</v>
          </cell>
          <cell r="C528">
            <v>22814</v>
          </cell>
          <cell r="D528" t="str">
            <v>MIMOUNI</v>
          </cell>
          <cell r="E528" t="str">
            <v>Rachid</v>
          </cell>
          <cell r="F528">
            <v>391101</v>
          </cell>
          <cell r="G528" t="str">
            <v>ADJ TECH 2E CL EBOUEUR</v>
          </cell>
          <cell r="H528">
            <v>5</v>
          </cell>
          <cell r="I528">
            <v>100</v>
          </cell>
          <cell r="J528" t="str">
            <v>C</v>
          </cell>
          <cell r="K528" t="str">
            <v>T Titulaire</v>
          </cell>
          <cell r="L528" t="str">
            <v>JF  DIRECTION DES DECHETS</v>
          </cell>
          <cell r="M528">
            <v>39936</v>
          </cell>
          <cell r="N528">
            <v>300</v>
          </cell>
          <cell r="O528" t="str">
            <v>AVANCEMENT D'ECHELON MINIMUM</v>
          </cell>
          <cell r="P528">
            <v>295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5</v>
          </cell>
          <cell r="V528">
            <v>5</v>
          </cell>
          <cell r="W528">
            <v>5</v>
          </cell>
          <cell r="X528">
            <v>5</v>
          </cell>
          <cell r="Y528">
            <v>5</v>
          </cell>
          <cell r="Z528">
            <v>5</v>
          </cell>
          <cell r="AA528">
            <v>5</v>
          </cell>
          <cell r="AB528">
            <v>5</v>
          </cell>
          <cell r="AC528">
            <v>40</v>
          </cell>
        </row>
        <row r="529">
          <cell r="A529">
            <v>6000</v>
          </cell>
          <cell r="B529" t="str">
            <v>avt échelon</v>
          </cell>
          <cell r="C529">
            <v>22900</v>
          </cell>
          <cell r="D529" t="str">
            <v>COUTAND</v>
          </cell>
          <cell r="E529" t="str">
            <v>David</v>
          </cell>
          <cell r="F529">
            <v>371000</v>
          </cell>
          <cell r="G529" t="str">
            <v>ADJOINT TECHNIQUE 1ERE CL</v>
          </cell>
          <cell r="H529">
            <v>5</v>
          </cell>
          <cell r="I529">
            <v>100</v>
          </cell>
          <cell r="J529" t="str">
            <v>C</v>
          </cell>
          <cell r="K529" t="str">
            <v>T Titulaire</v>
          </cell>
          <cell r="L529" t="str">
            <v>BC  DIRECTION RESSOURCES HUMAINES</v>
          </cell>
          <cell r="M529">
            <v>39934</v>
          </cell>
          <cell r="N529">
            <v>308</v>
          </cell>
          <cell r="O529" t="str">
            <v>AVANCEMENT D'ECHELON MINIMUM</v>
          </cell>
          <cell r="P529">
            <v>300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8</v>
          </cell>
          <cell r="V529">
            <v>8</v>
          </cell>
          <cell r="W529">
            <v>8</v>
          </cell>
          <cell r="X529">
            <v>8</v>
          </cell>
          <cell r="Y529">
            <v>8</v>
          </cell>
          <cell r="Z529">
            <v>8</v>
          </cell>
          <cell r="AA529">
            <v>8</v>
          </cell>
          <cell r="AB529">
            <v>8</v>
          </cell>
          <cell r="AC529">
            <v>64</v>
          </cell>
        </row>
        <row r="530">
          <cell r="A530">
            <v>6007</v>
          </cell>
          <cell r="B530" t="str">
            <v>avt échelon</v>
          </cell>
          <cell r="C530">
            <v>22910</v>
          </cell>
          <cell r="D530" t="str">
            <v>LOUET</v>
          </cell>
          <cell r="E530" t="str">
            <v>Remy</v>
          </cell>
          <cell r="F530">
            <v>371101</v>
          </cell>
          <cell r="G530" t="str">
            <v>ADJ TECH 1E CL EBOUEUR</v>
          </cell>
          <cell r="H530">
            <v>6</v>
          </cell>
          <cell r="I530">
            <v>100</v>
          </cell>
          <cell r="J530" t="str">
            <v>C</v>
          </cell>
          <cell r="K530" t="str">
            <v>T Titulaire</v>
          </cell>
          <cell r="L530" t="str">
            <v>JF  DIRECTION DES DECHETS</v>
          </cell>
          <cell r="M530">
            <v>40118</v>
          </cell>
          <cell r="N530">
            <v>316</v>
          </cell>
          <cell r="O530" t="str">
            <v>AVANCEMENT D'ECHELON MINIMUM</v>
          </cell>
          <cell r="P530">
            <v>308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A531">
            <v>6007</v>
          </cell>
          <cell r="B531" t="str">
            <v>avt grade</v>
          </cell>
          <cell r="C531">
            <v>22910</v>
          </cell>
          <cell r="D531" t="str">
            <v>LOUET</v>
          </cell>
          <cell r="E531" t="str">
            <v>Remy</v>
          </cell>
          <cell r="F531">
            <v>371101</v>
          </cell>
          <cell r="G531" t="str">
            <v>ADJ TECH 1E CL EBOUEUR</v>
          </cell>
          <cell r="H531">
            <v>5</v>
          </cell>
          <cell r="I531">
            <v>100</v>
          </cell>
          <cell r="J531" t="str">
            <v>C</v>
          </cell>
          <cell r="K531" t="str">
            <v>T Titulaire</v>
          </cell>
          <cell r="L531" t="str">
            <v>JF  DIRECTION DES DECHETS</v>
          </cell>
          <cell r="M531">
            <v>39753</v>
          </cell>
          <cell r="N531">
            <v>308</v>
          </cell>
          <cell r="O531" t="str">
            <v>AVANCEMENT DE GRADE</v>
          </cell>
          <cell r="P531">
            <v>300</v>
          </cell>
          <cell r="Q531">
            <v>8</v>
          </cell>
          <cell r="R531">
            <v>8</v>
          </cell>
          <cell r="S531">
            <v>8</v>
          </cell>
          <cell r="T531">
            <v>8</v>
          </cell>
          <cell r="U531">
            <v>8</v>
          </cell>
          <cell r="V531">
            <v>8</v>
          </cell>
          <cell r="W531">
            <v>8</v>
          </cell>
          <cell r="X531">
            <v>8</v>
          </cell>
          <cell r="Y531">
            <v>8</v>
          </cell>
          <cell r="Z531">
            <v>8</v>
          </cell>
          <cell r="AA531">
            <v>8</v>
          </cell>
          <cell r="AB531">
            <v>8</v>
          </cell>
          <cell r="AC531">
            <v>96</v>
          </cell>
        </row>
        <row r="532">
          <cell r="A532">
            <v>6000</v>
          </cell>
          <cell r="B532" t="str">
            <v>avt échelon</v>
          </cell>
          <cell r="C532">
            <v>22917</v>
          </cell>
          <cell r="D532" t="str">
            <v>GUTIERREZ</v>
          </cell>
          <cell r="E532" t="str">
            <v>Francois</v>
          </cell>
          <cell r="F532">
            <v>344000</v>
          </cell>
          <cell r="G532" t="str">
            <v>ADJ TECHNIQUE PRINC 2EME CL</v>
          </cell>
          <cell r="H532">
            <v>6</v>
          </cell>
          <cell r="I532">
            <v>100</v>
          </cell>
          <cell r="J532" t="str">
            <v>C</v>
          </cell>
          <cell r="K532" t="str">
            <v>T Titulaire</v>
          </cell>
          <cell r="L532" t="str">
            <v>EL  POLE NANTES LOIRE</v>
          </cell>
          <cell r="M532">
            <v>39814</v>
          </cell>
          <cell r="N532">
            <v>328</v>
          </cell>
          <cell r="O532" t="str">
            <v>AVANCEMENT D'ECHELON MINIMUM</v>
          </cell>
          <cell r="P532">
            <v>318</v>
          </cell>
          <cell r="Q532">
            <v>10</v>
          </cell>
          <cell r="R532">
            <v>10</v>
          </cell>
          <cell r="S532">
            <v>10</v>
          </cell>
          <cell r="T532">
            <v>10</v>
          </cell>
          <cell r="U532">
            <v>10</v>
          </cell>
          <cell r="V532">
            <v>10</v>
          </cell>
          <cell r="W532">
            <v>10</v>
          </cell>
          <cell r="X532">
            <v>10</v>
          </cell>
          <cell r="Y532">
            <v>10</v>
          </cell>
          <cell r="Z532">
            <v>10</v>
          </cell>
          <cell r="AA532">
            <v>10</v>
          </cell>
          <cell r="AB532">
            <v>10</v>
          </cell>
          <cell r="AC532">
            <v>120</v>
          </cell>
        </row>
        <row r="533">
          <cell r="A533">
            <v>6007</v>
          </cell>
          <cell r="B533" t="str">
            <v>avt échelon</v>
          </cell>
          <cell r="C533">
            <v>22925</v>
          </cell>
          <cell r="D533" t="str">
            <v>BONHOMME</v>
          </cell>
          <cell r="E533" t="str">
            <v>Ludovic</v>
          </cell>
          <cell r="F533">
            <v>371101</v>
          </cell>
          <cell r="G533" t="str">
            <v>ADJ TECH 1E CL EBOUEUR</v>
          </cell>
          <cell r="H533">
            <v>6</v>
          </cell>
          <cell r="I533">
            <v>100</v>
          </cell>
          <cell r="J533" t="str">
            <v>C</v>
          </cell>
          <cell r="K533" t="str">
            <v>T Titulaire</v>
          </cell>
          <cell r="L533" t="str">
            <v>JF  DIRECTION DES DECHETS</v>
          </cell>
          <cell r="M533">
            <v>40118</v>
          </cell>
          <cell r="N533">
            <v>316</v>
          </cell>
          <cell r="O533" t="str">
            <v>AVANCEMENT D'ECHELON MINIMUM</v>
          </cell>
          <cell r="P533">
            <v>308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8</v>
          </cell>
          <cell r="AB533">
            <v>8</v>
          </cell>
          <cell r="AC533">
            <v>16</v>
          </cell>
        </row>
        <row r="534">
          <cell r="A534">
            <v>6007</v>
          </cell>
          <cell r="B534" t="str">
            <v>avt grade</v>
          </cell>
          <cell r="C534">
            <v>22925</v>
          </cell>
          <cell r="D534" t="str">
            <v>BONHOMME</v>
          </cell>
          <cell r="E534" t="str">
            <v>Ludovic</v>
          </cell>
          <cell r="F534">
            <v>371101</v>
          </cell>
          <cell r="G534" t="str">
            <v>ADJ TECH 1E CL EBOUEUR</v>
          </cell>
          <cell r="H534">
            <v>5</v>
          </cell>
          <cell r="I534">
            <v>100</v>
          </cell>
          <cell r="J534" t="str">
            <v>C</v>
          </cell>
          <cell r="K534" t="str">
            <v>T Titulaire</v>
          </cell>
          <cell r="L534" t="str">
            <v>JF  DIRECTION DES DECHETS</v>
          </cell>
          <cell r="M534">
            <v>39753</v>
          </cell>
          <cell r="N534">
            <v>308</v>
          </cell>
          <cell r="O534" t="str">
            <v>AVANCEMENT DE GRADE</v>
          </cell>
          <cell r="P534">
            <v>300</v>
          </cell>
          <cell r="Q534">
            <v>8</v>
          </cell>
          <cell r="R534">
            <v>8</v>
          </cell>
          <cell r="S534">
            <v>8</v>
          </cell>
          <cell r="T534">
            <v>8</v>
          </cell>
          <cell r="U534">
            <v>8</v>
          </cell>
          <cell r="V534">
            <v>8</v>
          </cell>
          <cell r="W534">
            <v>8</v>
          </cell>
          <cell r="X534">
            <v>8</v>
          </cell>
          <cell r="Y534">
            <v>8</v>
          </cell>
          <cell r="Z534">
            <v>8</v>
          </cell>
          <cell r="AA534">
            <v>8</v>
          </cell>
          <cell r="AB534">
            <v>8</v>
          </cell>
          <cell r="AC534">
            <v>96</v>
          </cell>
        </row>
        <row r="535">
          <cell r="A535">
            <v>6007</v>
          </cell>
          <cell r="B535" t="str">
            <v>avt échelon</v>
          </cell>
          <cell r="C535">
            <v>22930</v>
          </cell>
          <cell r="D535" t="str">
            <v>REBOURS</v>
          </cell>
          <cell r="E535" t="str">
            <v>Sylvain</v>
          </cell>
          <cell r="F535">
            <v>344000</v>
          </cell>
          <cell r="G535" t="str">
            <v>ADJ TECHNIQUE PRINC 2EME CL</v>
          </cell>
          <cell r="H535">
            <v>6</v>
          </cell>
          <cell r="I535">
            <v>100</v>
          </cell>
          <cell r="J535" t="str">
            <v>C</v>
          </cell>
          <cell r="K535" t="str">
            <v>T Titulaire</v>
          </cell>
          <cell r="L535" t="str">
            <v>EC  POLE SUD OUEST</v>
          </cell>
          <cell r="M535">
            <v>40118</v>
          </cell>
          <cell r="N535">
            <v>328</v>
          </cell>
          <cell r="O535" t="str">
            <v>AVANCEMENT D'ECHELON MINIMUM</v>
          </cell>
          <cell r="P535">
            <v>318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10</v>
          </cell>
          <cell r="AB535">
            <v>10</v>
          </cell>
          <cell r="AC535">
            <v>20</v>
          </cell>
        </row>
        <row r="536">
          <cell r="A536">
            <v>6000</v>
          </cell>
          <cell r="B536" t="str">
            <v>avt échelon</v>
          </cell>
          <cell r="C536">
            <v>22934</v>
          </cell>
          <cell r="D536" t="str">
            <v>CHOLET</v>
          </cell>
          <cell r="E536" t="str">
            <v>Rodolphe</v>
          </cell>
          <cell r="F536">
            <v>371000</v>
          </cell>
          <cell r="G536" t="str">
            <v>ADJOINT TECHNIQUE 1ERE CL</v>
          </cell>
          <cell r="H536">
            <v>6</v>
          </cell>
          <cell r="I536">
            <v>100</v>
          </cell>
          <cell r="J536" t="str">
            <v>C</v>
          </cell>
          <cell r="K536" t="str">
            <v>T Titulaire</v>
          </cell>
          <cell r="L536" t="str">
            <v>EF  POLE DE L'AUBINIERE</v>
          </cell>
          <cell r="M536">
            <v>40121</v>
          </cell>
          <cell r="N536">
            <v>316</v>
          </cell>
          <cell r="O536" t="str">
            <v>AVANCEMENT D'ECHELON MINIMUM</v>
          </cell>
          <cell r="P536">
            <v>308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7</v>
          </cell>
          <cell r="AB536">
            <v>8</v>
          </cell>
          <cell r="AC536">
            <v>15</v>
          </cell>
        </row>
        <row r="537">
          <cell r="A537">
            <v>6002</v>
          </cell>
          <cell r="B537" t="str">
            <v>avt échelon</v>
          </cell>
          <cell r="C537">
            <v>22967</v>
          </cell>
          <cell r="D537" t="str">
            <v>GUIHENEUF</v>
          </cell>
          <cell r="E537" t="str">
            <v>Laurent</v>
          </cell>
          <cell r="F537">
            <v>344076</v>
          </cell>
          <cell r="G537" t="str">
            <v>ADJ TECH PR 2CL ELECTROMEC ASS</v>
          </cell>
          <cell r="H537">
            <v>6</v>
          </cell>
          <cell r="I537">
            <v>100</v>
          </cell>
          <cell r="J537" t="str">
            <v>C</v>
          </cell>
          <cell r="K537" t="str">
            <v>T Titulaire</v>
          </cell>
          <cell r="L537" t="str">
            <v>JE  DIRECTION DE L ASSAINISSEMENT</v>
          </cell>
          <cell r="M537">
            <v>39814</v>
          </cell>
          <cell r="N537">
            <v>328</v>
          </cell>
          <cell r="O537" t="str">
            <v>AVANCEMENT D'ECHELON MINIMUM</v>
          </cell>
          <cell r="P537">
            <v>318</v>
          </cell>
          <cell r="Q537">
            <v>10</v>
          </cell>
          <cell r="R537">
            <v>10</v>
          </cell>
          <cell r="S537">
            <v>10</v>
          </cell>
          <cell r="T537">
            <v>10</v>
          </cell>
          <cell r="U537">
            <v>10</v>
          </cell>
          <cell r="V537">
            <v>10</v>
          </cell>
          <cell r="W537">
            <v>10</v>
          </cell>
          <cell r="X537">
            <v>10</v>
          </cell>
          <cell r="Y537">
            <v>10</v>
          </cell>
          <cell r="Z537">
            <v>10</v>
          </cell>
          <cell r="AA537">
            <v>10</v>
          </cell>
          <cell r="AB537">
            <v>10</v>
          </cell>
          <cell r="AC537">
            <v>120</v>
          </cell>
        </row>
        <row r="538">
          <cell r="A538">
            <v>6001</v>
          </cell>
          <cell r="B538" t="str">
            <v>avt échelon</v>
          </cell>
          <cell r="C538">
            <v>22981</v>
          </cell>
          <cell r="D538" t="str">
            <v>AUDONNET</v>
          </cell>
          <cell r="E538" t="str">
            <v>Marc</v>
          </cell>
          <cell r="F538">
            <v>313031</v>
          </cell>
          <cell r="G538" t="str">
            <v>ADJ TECH PR 1CL PLOMBIER</v>
          </cell>
          <cell r="H538">
            <v>7</v>
          </cell>
          <cell r="I538">
            <v>100</v>
          </cell>
          <cell r="J538" t="str">
            <v>C</v>
          </cell>
          <cell r="K538" t="str">
            <v>T Titulaire</v>
          </cell>
          <cell r="L538" t="str">
            <v>JD  DIRECTION DE L EAU</v>
          </cell>
          <cell r="M538">
            <v>40118</v>
          </cell>
          <cell r="N538">
            <v>416</v>
          </cell>
          <cell r="O538" t="str">
            <v>AVANCEMENT D'ECHELON MINIMUM</v>
          </cell>
          <cell r="P538">
            <v>394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22</v>
          </cell>
          <cell r="AB538">
            <v>22</v>
          </cell>
          <cell r="AC538">
            <v>44</v>
          </cell>
        </row>
        <row r="539">
          <cell r="A539">
            <v>6001</v>
          </cell>
          <cell r="B539" t="str">
            <v>avt grade</v>
          </cell>
          <cell r="C539">
            <v>22981</v>
          </cell>
          <cell r="D539" t="str">
            <v>AUDONNET</v>
          </cell>
          <cell r="E539" t="str">
            <v>Marc</v>
          </cell>
          <cell r="F539">
            <v>313031</v>
          </cell>
          <cell r="G539" t="str">
            <v>ADJ TECH PR 1CL PLOMBIER</v>
          </cell>
          <cell r="H539">
            <v>6</v>
          </cell>
          <cell r="I539">
            <v>100</v>
          </cell>
          <cell r="J539" t="str">
            <v>C</v>
          </cell>
          <cell r="K539" t="str">
            <v>T Titulaire</v>
          </cell>
          <cell r="L539" t="str">
            <v>JD  DIRECTION DE L EAU</v>
          </cell>
          <cell r="M539">
            <v>39814</v>
          </cell>
          <cell r="N539">
            <v>394</v>
          </cell>
          <cell r="O539" t="str">
            <v>AVANCEMENT DE GRADE CAP 2009</v>
          </cell>
          <cell r="P539">
            <v>392</v>
          </cell>
          <cell r="Q539">
            <v>2</v>
          </cell>
          <cell r="R539">
            <v>2</v>
          </cell>
          <cell r="S539">
            <v>2</v>
          </cell>
          <cell r="T539">
            <v>2</v>
          </cell>
          <cell r="U539">
            <v>2</v>
          </cell>
          <cell r="V539">
            <v>2</v>
          </cell>
          <cell r="W539">
            <v>2</v>
          </cell>
          <cell r="X539">
            <v>2</v>
          </cell>
          <cell r="Y539">
            <v>2</v>
          </cell>
          <cell r="Z539">
            <v>2</v>
          </cell>
          <cell r="AA539">
            <v>2</v>
          </cell>
          <cell r="AB539">
            <v>2</v>
          </cell>
          <cell r="AC539">
            <v>24</v>
          </cell>
        </row>
        <row r="540">
          <cell r="A540">
            <v>6000</v>
          </cell>
          <cell r="B540" t="str">
            <v>avt échelon</v>
          </cell>
          <cell r="C540">
            <v>23013</v>
          </cell>
          <cell r="D540" t="str">
            <v>BELIARD</v>
          </cell>
          <cell r="E540" t="str">
            <v>Joel</v>
          </cell>
          <cell r="F540">
            <v>391000</v>
          </cell>
          <cell r="G540" t="str">
            <v>ADJOINT TECHNIQUE 2EME CL</v>
          </cell>
          <cell r="H540">
            <v>6</v>
          </cell>
          <cell r="I540">
            <v>100</v>
          </cell>
          <cell r="J540" t="str">
            <v>C</v>
          </cell>
          <cell r="K540" t="str">
            <v>T Titulaire</v>
          </cell>
          <cell r="L540" t="str">
            <v>EH  POLE ERDRE ET CENS</v>
          </cell>
          <cell r="M540">
            <v>40118</v>
          </cell>
          <cell r="N540">
            <v>305</v>
          </cell>
          <cell r="O540" t="str">
            <v>AVANCEMENT D'ECHELON MINIMUM</v>
          </cell>
          <cell r="P540">
            <v>300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5</v>
          </cell>
          <cell r="AB540">
            <v>5</v>
          </cell>
          <cell r="AC540">
            <v>10</v>
          </cell>
        </row>
        <row r="541">
          <cell r="A541">
            <v>6000</v>
          </cell>
          <cell r="B541" t="str">
            <v>avt échelon</v>
          </cell>
          <cell r="C541">
            <v>23016</v>
          </cell>
          <cell r="D541" t="str">
            <v>LE GRAET</v>
          </cell>
          <cell r="E541" t="str">
            <v>Jean-Sebastien</v>
          </cell>
          <cell r="F541">
            <v>391000</v>
          </cell>
          <cell r="G541" t="str">
            <v>ADJOINT TECHNIQUE 2EME CL</v>
          </cell>
          <cell r="H541">
            <v>6</v>
          </cell>
          <cell r="I541">
            <v>100</v>
          </cell>
          <cell r="J541" t="str">
            <v>C</v>
          </cell>
          <cell r="K541" t="str">
            <v>T Titulaire</v>
          </cell>
          <cell r="L541" t="str">
            <v>EL  POLE NANTES LOIRE</v>
          </cell>
          <cell r="M541">
            <v>40118</v>
          </cell>
          <cell r="N541">
            <v>305</v>
          </cell>
          <cell r="O541" t="str">
            <v>AVANCEMENT D'ECHELON MINIMUM</v>
          </cell>
          <cell r="P541">
            <v>300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5</v>
          </cell>
          <cell r="AB541">
            <v>5</v>
          </cell>
          <cell r="AC541">
            <v>10</v>
          </cell>
        </row>
        <row r="542">
          <cell r="A542">
            <v>6007</v>
          </cell>
          <cell r="B542" t="str">
            <v>avt échelon</v>
          </cell>
          <cell r="C542">
            <v>23021</v>
          </cell>
          <cell r="D542" t="str">
            <v>HADDOU</v>
          </cell>
          <cell r="E542" t="str">
            <v>Maanen</v>
          </cell>
          <cell r="F542">
            <v>371097</v>
          </cell>
          <cell r="G542" t="str">
            <v>ADJ TECH 1E CL CONDUCTEUR</v>
          </cell>
          <cell r="H542">
            <v>5</v>
          </cell>
          <cell r="I542">
            <v>100</v>
          </cell>
          <cell r="J542" t="str">
            <v>C</v>
          </cell>
          <cell r="K542" t="str">
            <v>T Titulaire</v>
          </cell>
          <cell r="L542" t="str">
            <v>JF  DIRECTION DES DECHETS</v>
          </cell>
          <cell r="M542">
            <v>39935</v>
          </cell>
          <cell r="N542">
            <v>308</v>
          </cell>
          <cell r="O542" t="str">
            <v>AVANCEMENT D'ECHELON MINIMUM</v>
          </cell>
          <cell r="P542">
            <v>300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7</v>
          </cell>
          <cell r="V542">
            <v>8</v>
          </cell>
          <cell r="W542">
            <v>8</v>
          </cell>
          <cell r="X542">
            <v>8</v>
          </cell>
          <cell r="Y542">
            <v>8</v>
          </cell>
          <cell r="Z542">
            <v>8</v>
          </cell>
          <cell r="AA542">
            <v>8</v>
          </cell>
          <cell r="AB542">
            <v>8</v>
          </cell>
          <cell r="AC542">
            <v>63</v>
          </cell>
        </row>
        <row r="543">
          <cell r="A543">
            <v>6007</v>
          </cell>
          <cell r="B543" t="str">
            <v>avt grade</v>
          </cell>
          <cell r="C543">
            <v>23021</v>
          </cell>
          <cell r="D543" t="str">
            <v>HADDOU</v>
          </cell>
          <cell r="E543" t="str">
            <v>Maanen</v>
          </cell>
          <cell r="F543">
            <v>371101</v>
          </cell>
          <cell r="G543" t="str">
            <v>ADJ TECH 1E CL EBOUEUR</v>
          </cell>
          <cell r="H543">
            <v>4</v>
          </cell>
          <cell r="I543">
            <v>100</v>
          </cell>
          <cell r="J543" t="str">
            <v>C</v>
          </cell>
          <cell r="K543" t="str">
            <v>T Titulaire</v>
          </cell>
          <cell r="L543" t="str">
            <v>JF  DIRECTION DES DECHETS</v>
          </cell>
          <cell r="M543">
            <v>39753</v>
          </cell>
          <cell r="N543">
            <v>300</v>
          </cell>
          <cell r="O543" t="str">
            <v>AVANCEMENT DE GRADE</v>
          </cell>
          <cell r="P543">
            <v>295</v>
          </cell>
          <cell r="Q543">
            <v>5</v>
          </cell>
          <cell r="R543">
            <v>5</v>
          </cell>
          <cell r="S543">
            <v>5</v>
          </cell>
          <cell r="T543">
            <v>5</v>
          </cell>
          <cell r="U543">
            <v>5</v>
          </cell>
          <cell r="V543">
            <v>5</v>
          </cell>
          <cell r="W543">
            <v>5</v>
          </cell>
          <cell r="X543">
            <v>5</v>
          </cell>
          <cell r="Y543">
            <v>5</v>
          </cell>
          <cell r="Z543">
            <v>5</v>
          </cell>
          <cell r="AA543">
            <v>5</v>
          </cell>
          <cell r="AB543">
            <v>5</v>
          </cell>
          <cell r="AC543">
            <v>60</v>
          </cell>
        </row>
        <row r="544">
          <cell r="A544">
            <v>6007</v>
          </cell>
          <cell r="B544" t="str">
            <v>avt échelon</v>
          </cell>
          <cell r="C544">
            <v>23085</v>
          </cell>
          <cell r="D544" t="str">
            <v>PRAUD</v>
          </cell>
          <cell r="E544" t="str">
            <v>Anthony</v>
          </cell>
          <cell r="F544">
            <v>391101</v>
          </cell>
          <cell r="G544" t="str">
            <v>ADJ TECH 2E CL EBOUEUR</v>
          </cell>
          <cell r="H544">
            <v>4</v>
          </cell>
          <cell r="I544">
            <v>100</v>
          </cell>
          <cell r="J544" t="str">
            <v>C</v>
          </cell>
          <cell r="K544" t="str">
            <v>T Titulaire</v>
          </cell>
          <cell r="L544" t="str">
            <v>JF  DIRECTION DES DECHETS</v>
          </cell>
          <cell r="M544">
            <v>40077</v>
          </cell>
          <cell r="N544">
            <v>295</v>
          </cell>
          <cell r="O544" t="str">
            <v>AVANCEMENT D'ECHELON MINIMUM</v>
          </cell>
          <cell r="P544">
            <v>294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</v>
          </cell>
          <cell r="AA544">
            <v>1</v>
          </cell>
          <cell r="AB544">
            <v>1</v>
          </cell>
          <cell r="AC544">
            <v>3</v>
          </cell>
        </row>
        <row r="545">
          <cell r="A545">
            <v>6000</v>
          </cell>
          <cell r="B545" t="str">
            <v>avt échelon</v>
          </cell>
          <cell r="C545">
            <v>23110</v>
          </cell>
          <cell r="D545" t="str">
            <v>MOKDAD</v>
          </cell>
          <cell r="E545" t="str">
            <v>Jaouad</v>
          </cell>
          <cell r="F545">
            <v>371000</v>
          </cell>
          <cell r="G545" t="str">
            <v>ADJOINT TECHNIQUE 1ERE CL</v>
          </cell>
          <cell r="H545">
            <v>5</v>
          </cell>
          <cell r="I545">
            <v>100</v>
          </cell>
          <cell r="J545" t="str">
            <v>C</v>
          </cell>
          <cell r="K545" t="str">
            <v>T Titulaire</v>
          </cell>
          <cell r="L545" t="str">
            <v>EL  POLE NANTES LOIRE</v>
          </cell>
          <cell r="M545">
            <v>39934</v>
          </cell>
          <cell r="N545">
            <v>308</v>
          </cell>
          <cell r="O545" t="str">
            <v>AVANCEMENT D'ECHELON MINIMUM</v>
          </cell>
          <cell r="P545">
            <v>300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8</v>
          </cell>
          <cell r="V545">
            <v>8</v>
          </cell>
          <cell r="W545">
            <v>8</v>
          </cell>
          <cell r="X545">
            <v>8</v>
          </cell>
          <cell r="Y545">
            <v>8</v>
          </cell>
          <cell r="Z545">
            <v>8</v>
          </cell>
          <cell r="AA545">
            <v>8</v>
          </cell>
          <cell r="AB545">
            <v>8</v>
          </cell>
          <cell r="AC545">
            <v>64</v>
          </cell>
        </row>
        <row r="546">
          <cell r="A546">
            <v>6000</v>
          </cell>
          <cell r="B546" t="str">
            <v>avt grade</v>
          </cell>
          <cell r="C546">
            <v>23110</v>
          </cell>
          <cell r="D546" t="str">
            <v>MOKDAD</v>
          </cell>
          <cell r="E546" t="str">
            <v>Jaouad</v>
          </cell>
          <cell r="F546">
            <v>371000</v>
          </cell>
          <cell r="G546" t="str">
            <v>ADJOINT TECHNIQUE 1ERE CL</v>
          </cell>
          <cell r="H546">
            <v>4</v>
          </cell>
          <cell r="I546">
            <v>100</v>
          </cell>
          <cell r="J546" t="str">
            <v>C</v>
          </cell>
          <cell r="K546" t="str">
            <v>T Titulaire</v>
          </cell>
          <cell r="L546" t="str">
            <v>EL  POLE NANTES LOIRE</v>
          </cell>
          <cell r="M546">
            <v>39753</v>
          </cell>
          <cell r="N546">
            <v>300</v>
          </cell>
          <cell r="O546" t="str">
            <v>AVANCEMENT DE GRADE</v>
          </cell>
          <cell r="P546">
            <v>295</v>
          </cell>
          <cell r="Q546">
            <v>5</v>
          </cell>
          <cell r="R546">
            <v>5</v>
          </cell>
          <cell r="S546">
            <v>5</v>
          </cell>
          <cell r="T546">
            <v>5</v>
          </cell>
          <cell r="U546">
            <v>5</v>
          </cell>
          <cell r="V546">
            <v>5</v>
          </cell>
          <cell r="W546">
            <v>5</v>
          </cell>
          <cell r="X546">
            <v>5</v>
          </cell>
          <cell r="Y546">
            <v>5</v>
          </cell>
          <cell r="Z546">
            <v>5</v>
          </cell>
          <cell r="AA546">
            <v>5</v>
          </cell>
          <cell r="AB546">
            <v>5</v>
          </cell>
          <cell r="AC546">
            <v>60</v>
          </cell>
        </row>
        <row r="547">
          <cell r="A547">
            <v>6000</v>
          </cell>
          <cell r="B547" t="str">
            <v>avt échelon</v>
          </cell>
          <cell r="C547">
            <v>23191</v>
          </cell>
          <cell r="D547" t="str">
            <v>AGATHE</v>
          </cell>
          <cell r="E547" t="str">
            <v>Jean Emile</v>
          </cell>
          <cell r="F547">
            <v>391000</v>
          </cell>
          <cell r="G547" t="str">
            <v>ADJOINT TECHNIQUE 2EME CL</v>
          </cell>
          <cell r="H547">
            <v>5</v>
          </cell>
          <cell r="I547">
            <v>100</v>
          </cell>
          <cell r="J547" t="str">
            <v>C</v>
          </cell>
          <cell r="K547" t="str">
            <v>T Titulaire</v>
          </cell>
          <cell r="L547" t="str">
            <v>EL  POLE NANTES LOIRE</v>
          </cell>
          <cell r="M547">
            <v>39934</v>
          </cell>
          <cell r="N547">
            <v>300</v>
          </cell>
          <cell r="O547" t="str">
            <v>AVANCEMENT D'ECHELON MINIMUM</v>
          </cell>
          <cell r="P547">
            <v>295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5</v>
          </cell>
          <cell r="V547">
            <v>5</v>
          </cell>
          <cell r="W547">
            <v>5</v>
          </cell>
          <cell r="X547">
            <v>5</v>
          </cell>
          <cell r="Y547">
            <v>5</v>
          </cell>
          <cell r="Z547">
            <v>5</v>
          </cell>
          <cell r="AA547">
            <v>5</v>
          </cell>
          <cell r="AB547">
            <v>5</v>
          </cell>
          <cell r="AC547">
            <v>40</v>
          </cell>
        </row>
        <row r="548">
          <cell r="A548">
            <v>6007</v>
          </cell>
          <cell r="B548" t="str">
            <v>avt échelon</v>
          </cell>
          <cell r="C548">
            <v>23195</v>
          </cell>
          <cell r="D548" t="str">
            <v>BABONNEAU</v>
          </cell>
          <cell r="E548" t="str">
            <v>Jean-Marc</v>
          </cell>
          <cell r="F548">
            <v>391101</v>
          </cell>
          <cell r="G548" t="str">
            <v>ADJ TECH 2E CL EBOUEUR</v>
          </cell>
          <cell r="H548">
            <v>5</v>
          </cell>
          <cell r="I548">
            <v>100</v>
          </cell>
          <cell r="J548" t="str">
            <v>C</v>
          </cell>
          <cell r="K548" t="str">
            <v>T Titulaire</v>
          </cell>
          <cell r="L548" t="str">
            <v>JF  DIRECTION DES DECHETS</v>
          </cell>
          <cell r="M548">
            <v>39935</v>
          </cell>
          <cell r="N548">
            <v>300</v>
          </cell>
          <cell r="O548" t="str">
            <v>AVANCEMENT D'ECHELON MINIMUM</v>
          </cell>
          <cell r="P548">
            <v>295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5</v>
          </cell>
          <cell r="V548">
            <v>5</v>
          </cell>
          <cell r="W548">
            <v>5</v>
          </cell>
          <cell r="X548">
            <v>5</v>
          </cell>
          <cell r="Y548">
            <v>5</v>
          </cell>
          <cell r="Z548">
            <v>5</v>
          </cell>
          <cell r="AA548">
            <v>5</v>
          </cell>
          <cell r="AB548">
            <v>5</v>
          </cell>
          <cell r="AC548">
            <v>40</v>
          </cell>
        </row>
        <row r="549">
          <cell r="A549">
            <v>6001</v>
          </cell>
          <cell r="B549" t="str">
            <v>avt échelon</v>
          </cell>
          <cell r="C549">
            <v>23216</v>
          </cell>
          <cell r="D549" t="str">
            <v>DEFER</v>
          </cell>
          <cell r="E549" t="str">
            <v>Jean-Luc</v>
          </cell>
          <cell r="F549">
            <v>344000</v>
          </cell>
          <cell r="G549" t="str">
            <v>ADJ TECHNIQUE PRINC 2EME CL</v>
          </cell>
          <cell r="H549">
            <v>7</v>
          </cell>
          <cell r="I549">
            <v>100</v>
          </cell>
          <cell r="J549" t="str">
            <v>C</v>
          </cell>
          <cell r="K549" t="str">
            <v>T Titulaire</v>
          </cell>
          <cell r="L549" t="str">
            <v>JD  DIRECTION DE L EAU</v>
          </cell>
          <cell r="M549">
            <v>40154</v>
          </cell>
          <cell r="N549">
            <v>338</v>
          </cell>
          <cell r="O549" t="str">
            <v>AVANCEMENT D'ECHELON MINIMUM</v>
          </cell>
          <cell r="P549">
            <v>328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8</v>
          </cell>
          <cell r="AC549">
            <v>8</v>
          </cell>
        </row>
        <row r="550">
          <cell r="A550">
            <v>6001</v>
          </cell>
          <cell r="B550" t="str">
            <v>avt échelon</v>
          </cell>
          <cell r="C550">
            <v>23234</v>
          </cell>
          <cell r="D550" t="str">
            <v>CORNILLET</v>
          </cell>
          <cell r="E550" t="str">
            <v>Dominique</v>
          </cell>
          <cell r="F550">
            <v>344031</v>
          </cell>
          <cell r="G550" t="str">
            <v>ADJ TECH PR 2CL PLOMBIER</v>
          </cell>
          <cell r="H550">
            <v>6</v>
          </cell>
          <cell r="I550">
            <v>100</v>
          </cell>
          <cell r="J550" t="str">
            <v>C</v>
          </cell>
          <cell r="K550" t="str">
            <v>T Titulaire</v>
          </cell>
          <cell r="L550" t="str">
            <v>JD  DIRECTION DE L EAU</v>
          </cell>
          <cell r="M550">
            <v>40118</v>
          </cell>
          <cell r="N550">
            <v>328</v>
          </cell>
          <cell r="O550" t="str">
            <v>AVANCEMENT D'ECHELON MINIMUM</v>
          </cell>
          <cell r="P550">
            <v>318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10</v>
          </cell>
          <cell r="AB550">
            <v>10</v>
          </cell>
          <cell r="AC550">
            <v>20</v>
          </cell>
        </row>
        <row r="551">
          <cell r="A551">
            <v>6002</v>
          </cell>
          <cell r="B551" t="str">
            <v>avt grade</v>
          </cell>
          <cell r="C551">
            <v>23245</v>
          </cell>
          <cell r="D551" t="str">
            <v>RINEAU</v>
          </cell>
          <cell r="E551" t="str">
            <v>Eric</v>
          </cell>
          <cell r="F551">
            <v>344035</v>
          </cell>
          <cell r="G551" t="str">
            <v>ADJ TECH PR 2CL METALLIER</v>
          </cell>
          <cell r="H551">
            <v>6</v>
          </cell>
          <cell r="I551">
            <v>100</v>
          </cell>
          <cell r="J551" t="str">
            <v>C</v>
          </cell>
          <cell r="K551" t="str">
            <v>T Titulaire</v>
          </cell>
          <cell r="L551" t="str">
            <v>JE  DIRECTION DE L ASSAINISSEMENT</v>
          </cell>
          <cell r="M551">
            <v>39814</v>
          </cell>
          <cell r="N551">
            <v>328</v>
          </cell>
          <cell r="O551" t="str">
            <v>AVANCEMENT DE GRADE</v>
          </cell>
          <cell r="P551">
            <v>316</v>
          </cell>
          <cell r="Q551">
            <v>12</v>
          </cell>
          <cell r="R551">
            <v>12</v>
          </cell>
          <cell r="S551">
            <v>12</v>
          </cell>
          <cell r="T551">
            <v>12</v>
          </cell>
          <cell r="U551">
            <v>12</v>
          </cell>
          <cell r="V551">
            <v>12</v>
          </cell>
          <cell r="W551">
            <v>12</v>
          </cell>
          <cell r="X551">
            <v>12</v>
          </cell>
          <cell r="Y551">
            <v>12</v>
          </cell>
          <cell r="Z551">
            <v>12</v>
          </cell>
          <cell r="AA551">
            <v>12</v>
          </cell>
          <cell r="AB551">
            <v>12</v>
          </cell>
          <cell r="AC551">
            <v>144</v>
          </cell>
        </row>
        <row r="552">
          <cell r="A552">
            <v>6002</v>
          </cell>
          <cell r="B552" t="str">
            <v>avt échelon</v>
          </cell>
          <cell r="C552">
            <v>23245</v>
          </cell>
          <cell r="D552" t="str">
            <v>RINEAU</v>
          </cell>
          <cell r="E552" t="str">
            <v>Eric</v>
          </cell>
          <cell r="F552">
            <v>371035</v>
          </cell>
          <cell r="G552" t="str">
            <v>ADJ TECH 1E CL METALLIER</v>
          </cell>
          <cell r="H552">
            <v>6</v>
          </cell>
          <cell r="I552">
            <v>100</v>
          </cell>
          <cell r="J552" t="str">
            <v>C</v>
          </cell>
          <cell r="K552" t="str">
            <v>T Titulaire</v>
          </cell>
          <cell r="L552" t="str">
            <v>JE  DIRECTION DE L ASSAINISSEMENT</v>
          </cell>
          <cell r="M552">
            <v>39814</v>
          </cell>
          <cell r="N552">
            <v>316</v>
          </cell>
          <cell r="O552" t="str">
            <v>AVANCEMENT D'ECHELON MINIMUM</v>
          </cell>
          <cell r="P552">
            <v>308</v>
          </cell>
          <cell r="Q552">
            <v>8</v>
          </cell>
          <cell r="R552">
            <v>8</v>
          </cell>
          <cell r="S552">
            <v>8</v>
          </cell>
          <cell r="T552">
            <v>8</v>
          </cell>
          <cell r="U552">
            <v>8</v>
          </cell>
          <cell r="V552">
            <v>8</v>
          </cell>
          <cell r="W552">
            <v>8</v>
          </cell>
          <cell r="X552">
            <v>8</v>
          </cell>
          <cell r="Y552">
            <v>8</v>
          </cell>
          <cell r="Z552">
            <v>8</v>
          </cell>
          <cell r="AA552">
            <v>8</v>
          </cell>
          <cell r="AB552">
            <v>8</v>
          </cell>
          <cell r="AC552">
            <v>96</v>
          </cell>
        </row>
        <row r="553">
          <cell r="A553">
            <v>6001</v>
          </cell>
          <cell r="B553" t="str">
            <v>avt échelon</v>
          </cell>
          <cell r="C553">
            <v>23269</v>
          </cell>
          <cell r="D553" t="str">
            <v>PENTECOUTEAU</v>
          </cell>
          <cell r="E553" t="str">
            <v>Marc</v>
          </cell>
          <cell r="F553">
            <v>344035</v>
          </cell>
          <cell r="G553" t="str">
            <v>ADJ TECH PR 2CL METALLIER</v>
          </cell>
          <cell r="H553">
            <v>6</v>
          </cell>
          <cell r="I553">
            <v>85.71</v>
          </cell>
          <cell r="J553" t="str">
            <v>C</v>
          </cell>
          <cell r="K553" t="str">
            <v>T Titulaire</v>
          </cell>
          <cell r="L553" t="str">
            <v>JD  DIRECTION DE L EAU</v>
          </cell>
          <cell r="M553">
            <v>40118</v>
          </cell>
          <cell r="N553">
            <v>328</v>
          </cell>
          <cell r="O553" t="str">
            <v>AVANCEMENT D'ECHELON MINIMUM</v>
          </cell>
          <cell r="P553">
            <v>318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9</v>
          </cell>
          <cell r="AB553">
            <v>9</v>
          </cell>
          <cell r="AC553">
            <v>18</v>
          </cell>
        </row>
        <row r="554">
          <cell r="A554">
            <v>6000</v>
          </cell>
          <cell r="B554" t="str">
            <v>avt échelon</v>
          </cell>
          <cell r="C554">
            <v>23276</v>
          </cell>
          <cell r="D554" t="str">
            <v>GALLOU</v>
          </cell>
          <cell r="E554" t="str">
            <v>Regis</v>
          </cell>
          <cell r="F554">
            <v>371000</v>
          </cell>
          <cell r="G554" t="str">
            <v>ADJOINT TECHNIQUE 1ERE CL</v>
          </cell>
          <cell r="H554">
            <v>5</v>
          </cell>
          <cell r="I554">
            <v>100</v>
          </cell>
          <cell r="J554" t="str">
            <v>C</v>
          </cell>
          <cell r="K554" t="str">
            <v>T Titulaire</v>
          </cell>
          <cell r="L554" t="str">
            <v>EF  POLE DE L'AUBINIERE</v>
          </cell>
          <cell r="M554">
            <v>39934</v>
          </cell>
          <cell r="N554">
            <v>308</v>
          </cell>
          <cell r="O554" t="str">
            <v>AVANCEMENT D'ECHELON MINIMUM</v>
          </cell>
          <cell r="P554">
            <v>300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8</v>
          </cell>
          <cell r="V554">
            <v>8</v>
          </cell>
          <cell r="W554">
            <v>8</v>
          </cell>
          <cell r="X554">
            <v>8</v>
          </cell>
          <cell r="Y554">
            <v>8</v>
          </cell>
          <cell r="Z554">
            <v>8</v>
          </cell>
          <cell r="AA554">
            <v>8</v>
          </cell>
          <cell r="AB554">
            <v>8</v>
          </cell>
          <cell r="AC554">
            <v>64</v>
          </cell>
        </row>
        <row r="555">
          <cell r="A555">
            <v>6000</v>
          </cell>
          <cell r="B555" t="str">
            <v>avt grade</v>
          </cell>
          <cell r="C555">
            <v>23276</v>
          </cell>
          <cell r="D555" t="str">
            <v>GALLOU</v>
          </cell>
          <cell r="E555" t="str">
            <v>Regis</v>
          </cell>
          <cell r="F555">
            <v>371000</v>
          </cell>
          <cell r="G555" t="str">
            <v>ADJOINT TECHNIQUE 1ERE CL</v>
          </cell>
          <cell r="H555">
            <v>4</v>
          </cell>
          <cell r="I555">
            <v>100</v>
          </cell>
          <cell r="J555" t="str">
            <v>C</v>
          </cell>
          <cell r="K555" t="str">
            <v>T Titulaire</v>
          </cell>
          <cell r="L555" t="str">
            <v>EF  POLE DE L'AUBINIERE</v>
          </cell>
          <cell r="M555">
            <v>39753</v>
          </cell>
          <cell r="N555">
            <v>300</v>
          </cell>
          <cell r="O555" t="str">
            <v>AVANCEMENT DE GRADE</v>
          </cell>
          <cell r="P555">
            <v>295</v>
          </cell>
          <cell r="Q555">
            <v>5</v>
          </cell>
          <cell r="R555">
            <v>5</v>
          </cell>
          <cell r="S555">
            <v>5</v>
          </cell>
          <cell r="T555">
            <v>5</v>
          </cell>
          <cell r="U555">
            <v>5</v>
          </cell>
          <cell r="V555">
            <v>5</v>
          </cell>
          <cell r="W555">
            <v>5</v>
          </cell>
          <cell r="X555">
            <v>5</v>
          </cell>
          <cell r="Y555">
            <v>5</v>
          </cell>
          <cell r="Z555">
            <v>5</v>
          </cell>
          <cell r="AA555">
            <v>5</v>
          </cell>
          <cell r="AB555">
            <v>5</v>
          </cell>
          <cell r="AC555">
            <v>60</v>
          </cell>
        </row>
        <row r="556">
          <cell r="A556">
            <v>6002</v>
          </cell>
          <cell r="B556" t="str">
            <v>avt grade</v>
          </cell>
          <cell r="C556">
            <v>23284</v>
          </cell>
          <cell r="D556" t="str">
            <v>VERGER</v>
          </cell>
          <cell r="E556" t="str">
            <v>Marie-Anne</v>
          </cell>
          <cell r="F556">
            <v>370000</v>
          </cell>
          <cell r="G556" t="str">
            <v>ADJOINT ADMINISTRATIF 1ERE CL</v>
          </cell>
          <cell r="H556">
            <v>4</v>
          </cell>
          <cell r="I556">
            <v>100</v>
          </cell>
          <cell r="J556" t="str">
            <v>C</v>
          </cell>
          <cell r="K556" t="str">
            <v>T Titulaire</v>
          </cell>
          <cell r="L556" t="str">
            <v>JE  DIRECTION DE L ASSAINISSEMENT</v>
          </cell>
          <cell r="M556">
            <v>39995</v>
          </cell>
          <cell r="N556">
            <v>300</v>
          </cell>
          <cell r="O556" t="str">
            <v>AVANCEMENT DE GRADE</v>
          </cell>
          <cell r="P556">
            <v>295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5</v>
          </cell>
          <cell r="X556">
            <v>5</v>
          </cell>
          <cell r="Y556">
            <v>5</v>
          </cell>
          <cell r="Z556">
            <v>5</v>
          </cell>
          <cell r="AA556">
            <v>5</v>
          </cell>
          <cell r="AB556">
            <v>5</v>
          </cell>
          <cell r="AC556">
            <v>30</v>
          </cell>
        </row>
        <row r="557">
          <cell r="A557">
            <v>6002</v>
          </cell>
          <cell r="B557" t="str">
            <v>avt échelon</v>
          </cell>
          <cell r="C557">
            <v>23284</v>
          </cell>
          <cell r="D557" t="str">
            <v>VERGER</v>
          </cell>
          <cell r="E557" t="str">
            <v>Marie-Anne</v>
          </cell>
          <cell r="F557">
            <v>390000</v>
          </cell>
          <cell r="G557" t="str">
            <v>ADJOINT ADMINISTRATIF 2EME CL</v>
          </cell>
          <cell r="H557">
            <v>4</v>
          </cell>
          <cell r="I557">
            <v>100</v>
          </cell>
          <cell r="J557" t="str">
            <v>C</v>
          </cell>
          <cell r="K557" t="str">
            <v>T Titulaire</v>
          </cell>
          <cell r="L557" t="str">
            <v>JE  DIRECTION DE L ASSAINISSEMENT</v>
          </cell>
          <cell r="M557">
            <v>39865</v>
          </cell>
          <cell r="N557">
            <v>295</v>
          </cell>
          <cell r="O557" t="str">
            <v>AVANCEMENT D'ECHELON MINIMUM</v>
          </cell>
          <cell r="P557">
            <v>292</v>
          </cell>
          <cell r="Q557">
            <v>0</v>
          </cell>
          <cell r="R557">
            <v>1</v>
          </cell>
          <cell r="S557">
            <v>3</v>
          </cell>
          <cell r="T557">
            <v>3</v>
          </cell>
          <cell r="U557">
            <v>3</v>
          </cell>
          <cell r="V557">
            <v>3</v>
          </cell>
          <cell r="W557">
            <v>3</v>
          </cell>
          <cell r="X557">
            <v>3</v>
          </cell>
          <cell r="Y557">
            <v>3</v>
          </cell>
          <cell r="Z557">
            <v>3</v>
          </cell>
          <cell r="AA557">
            <v>3</v>
          </cell>
          <cell r="AB557">
            <v>3</v>
          </cell>
          <cell r="AC557">
            <v>31</v>
          </cell>
        </row>
        <row r="558">
          <cell r="A558">
            <v>6007</v>
          </cell>
          <cell r="B558" t="str">
            <v>avt échelon</v>
          </cell>
          <cell r="C558">
            <v>23317</v>
          </cell>
          <cell r="D558" t="str">
            <v>ORVOEN</v>
          </cell>
          <cell r="E558" t="str">
            <v>Christophe</v>
          </cell>
          <cell r="F558">
            <v>391101</v>
          </cell>
          <cell r="G558" t="str">
            <v>ADJ TECH 2E CL EBOUEUR</v>
          </cell>
          <cell r="H558">
            <v>6</v>
          </cell>
          <cell r="I558">
            <v>100</v>
          </cell>
          <cell r="J558" t="str">
            <v>C</v>
          </cell>
          <cell r="K558" t="str">
            <v>T Titulaire</v>
          </cell>
          <cell r="L558" t="str">
            <v>JF  DIRECTION DES DECHETS</v>
          </cell>
          <cell r="M558">
            <v>40118</v>
          </cell>
          <cell r="N558">
            <v>305</v>
          </cell>
          <cell r="O558" t="str">
            <v>AVANCEMENT D'ECHELON MINIMUM</v>
          </cell>
          <cell r="P558">
            <v>300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</v>
          </cell>
          <cell r="AB558">
            <v>5</v>
          </cell>
          <cell r="AC558">
            <v>10</v>
          </cell>
        </row>
        <row r="559">
          <cell r="A559">
            <v>6000</v>
          </cell>
          <cell r="B559" t="str">
            <v>avt échelon</v>
          </cell>
          <cell r="C559">
            <v>23346</v>
          </cell>
          <cell r="D559" t="str">
            <v>HOUGARD</v>
          </cell>
          <cell r="E559" t="str">
            <v>Jacky</v>
          </cell>
          <cell r="F559">
            <v>371000</v>
          </cell>
          <cell r="G559" t="str">
            <v>ADJOINT TECHNIQUE 1ERE CL</v>
          </cell>
          <cell r="H559">
            <v>5</v>
          </cell>
          <cell r="I559">
            <v>100</v>
          </cell>
          <cell r="J559" t="str">
            <v>C</v>
          </cell>
          <cell r="K559" t="str">
            <v>T Titulaire</v>
          </cell>
          <cell r="L559" t="str">
            <v>EL  POLE NANTES LOIRE</v>
          </cell>
          <cell r="M559">
            <v>39941</v>
          </cell>
          <cell r="N559">
            <v>308</v>
          </cell>
          <cell r="O559" t="str">
            <v>AVANCEMENT D'ECHELON MINIMUM</v>
          </cell>
          <cell r="P559">
            <v>300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6</v>
          </cell>
          <cell r="V559">
            <v>8</v>
          </cell>
          <cell r="W559">
            <v>8</v>
          </cell>
          <cell r="X559">
            <v>8</v>
          </cell>
          <cell r="Y559">
            <v>8</v>
          </cell>
          <cell r="Z559">
            <v>8</v>
          </cell>
          <cell r="AA559">
            <v>8</v>
          </cell>
          <cell r="AB559">
            <v>8</v>
          </cell>
          <cell r="AC559">
            <v>62</v>
          </cell>
        </row>
        <row r="560">
          <cell r="A560">
            <v>6007</v>
          </cell>
          <cell r="B560" t="str">
            <v>avt échelon</v>
          </cell>
          <cell r="C560">
            <v>23359</v>
          </cell>
          <cell r="D560" t="str">
            <v>PITOIS</v>
          </cell>
          <cell r="E560" t="str">
            <v>Samuel</v>
          </cell>
          <cell r="F560">
            <v>391101</v>
          </cell>
          <cell r="G560" t="str">
            <v>ADJ TECH 2E CL EBOUEUR</v>
          </cell>
          <cell r="H560">
            <v>5</v>
          </cell>
          <cell r="I560">
            <v>100</v>
          </cell>
          <cell r="J560" t="str">
            <v>C</v>
          </cell>
          <cell r="K560" t="str">
            <v>T Titulaire</v>
          </cell>
          <cell r="L560" t="str">
            <v>JF  DIRECTION DES DECHETS</v>
          </cell>
          <cell r="M560">
            <v>39935</v>
          </cell>
          <cell r="N560">
            <v>300</v>
          </cell>
          <cell r="O560" t="str">
            <v>AVANCEMENT D'ECHELON MINIMUM</v>
          </cell>
          <cell r="P560">
            <v>295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5</v>
          </cell>
          <cell r="V560">
            <v>5</v>
          </cell>
          <cell r="W560">
            <v>5</v>
          </cell>
          <cell r="X560">
            <v>5</v>
          </cell>
          <cell r="Y560">
            <v>5</v>
          </cell>
          <cell r="Z560">
            <v>5</v>
          </cell>
          <cell r="AA560">
            <v>5</v>
          </cell>
          <cell r="AB560">
            <v>5</v>
          </cell>
          <cell r="AC560">
            <v>40</v>
          </cell>
        </row>
        <row r="561">
          <cell r="A561">
            <v>6000</v>
          </cell>
          <cell r="B561" t="str">
            <v>avt échelon</v>
          </cell>
          <cell r="C561">
            <v>23371</v>
          </cell>
          <cell r="D561" t="str">
            <v>SPITAELS</v>
          </cell>
          <cell r="E561" t="str">
            <v>Thierry</v>
          </cell>
          <cell r="F561">
            <v>391000</v>
          </cell>
          <cell r="G561" t="str">
            <v>ADJOINT TECHNIQUE 2EME CL</v>
          </cell>
          <cell r="H561">
            <v>5</v>
          </cell>
          <cell r="I561">
            <v>100</v>
          </cell>
          <cell r="J561" t="str">
            <v>C</v>
          </cell>
          <cell r="K561" t="str">
            <v>T Titulaire</v>
          </cell>
          <cell r="L561" t="str">
            <v>EM  POLE NANTES CENS</v>
          </cell>
          <cell r="M561">
            <v>39934</v>
          </cell>
          <cell r="N561">
            <v>300</v>
          </cell>
          <cell r="O561" t="str">
            <v>AVANCEMENT D'ECHELON MINIMUM</v>
          </cell>
          <cell r="P561">
            <v>295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5</v>
          </cell>
          <cell r="V561">
            <v>5</v>
          </cell>
          <cell r="W561">
            <v>5</v>
          </cell>
          <cell r="X561">
            <v>5</v>
          </cell>
          <cell r="Y561">
            <v>5</v>
          </cell>
          <cell r="Z561">
            <v>5</v>
          </cell>
          <cell r="AA561">
            <v>5</v>
          </cell>
          <cell r="AB561">
            <v>5</v>
          </cell>
          <cell r="AC561">
            <v>40</v>
          </cell>
        </row>
        <row r="562">
          <cell r="A562">
            <v>6000</v>
          </cell>
          <cell r="B562" t="str">
            <v>avt échelon</v>
          </cell>
          <cell r="C562">
            <v>23377</v>
          </cell>
          <cell r="D562" t="str">
            <v>LASALLE</v>
          </cell>
          <cell r="E562" t="str">
            <v>Laurent</v>
          </cell>
          <cell r="F562">
            <v>391000</v>
          </cell>
          <cell r="G562" t="str">
            <v>ADJOINT TECHNIQUE 2EME CL</v>
          </cell>
          <cell r="H562">
            <v>5</v>
          </cell>
          <cell r="I562">
            <v>100</v>
          </cell>
          <cell r="J562" t="str">
            <v>C</v>
          </cell>
          <cell r="K562" t="str">
            <v>T Titulaire</v>
          </cell>
          <cell r="L562" t="str">
            <v>EM  POLE NANTES CENS</v>
          </cell>
          <cell r="M562">
            <v>39934</v>
          </cell>
          <cell r="N562">
            <v>300</v>
          </cell>
          <cell r="O562" t="str">
            <v>AVANCEMENT D'ECHELON MINIMUM</v>
          </cell>
          <cell r="P562">
            <v>295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5</v>
          </cell>
          <cell r="V562">
            <v>5</v>
          </cell>
          <cell r="W562">
            <v>5</v>
          </cell>
          <cell r="X562">
            <v>5</v>
          </cell>
          <cell r="Y562">
            <v>5</v>
          </cell>
          <cell r="Z562">
            <v>5</v>
          </cell>
          <cell r="AA562">
            <v>5</v>
          </cell>
          <cell r="AB562">
            <v>5</v>
          </cell>
          <cell r="AC562">
            <v>40</v>
          </cell>
        </row>
        <row r="563">
          <cell r="A563">
            <v>6000</v>
          </cell>
          <cell r="B563" t="str">
            <v>avt échelon</v>
          </cell>
          <cell r="C563">
            <v>23383</v>
          </cell>
          <cell r="D563" t="str">
            <v>GUILLOU</v>
          </cell>
          <cell r="E563" t="str">
            <v>Arnaud</v>
          </cell>
          <cell r="F563">
            <v>371000</v>
          </cell>
          <cell r="G563" t="str">
            <v>ADJOINT TECHNIQUE 1ERE CL</v>
          </cell>
          <cell r="H563">
            <v>5</v>
          </cell>
          <cell r="I563">
            <v>100</v>
          </cell>
          <cell r="J563" t="str">
            <v>C</v>
          </cell>
          <cell r="K563" t="str">
            <v>T Titulaire</v>
          </cell>
          <cell r="L563" t="str">
            <v>EG  POLE ERDRE FLEURIAYE</v>
          </cell>
          <cell r="M563">
            <v>39934</v>
          </cell>
          <cell r="N563">
            <v>308</v>
          </cell>
          <cell r="O563" t="str">
            <v>AVANCEMENT D'ECHELON MINIMUM</v>
          </cell>
          <cell r="P563">
            <v>300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8</v>
          </cell>
          <cell r="V563">
            <v>8</v>
          </cell>
          <cell r="W563">
            <v>8</v>
          </cell>
          <cell r="X563">
            <v>8</v>
          </cell>
          <cell r="Y563">
            <v>8</v>
          </cell>
          <cell r="Z563">
            <v>8</v>
          </cell>
          <cell r="AA563">
            <v>8</v>
          </cell>
          <cell r="AB563">
            <v>8</v>
          </cell>
          <cell r="AC563">
            <v>64</v>
          </cell>
        </row>
        <row r="564">
          <cell r="A564">
            <v>6000</v>
          </cell>
          <cell r="B564" t="str">
            <v>avt grade</v>
          </cell>
          <cell r="C564">
            <v>23383</v>
          </cell>
          <cell r="D564" t="str">
            <v>GUILLOU</v>
          </cell>
          <cell r="E564" t="str">
            <v>Arnaud</v>
          </cell>
          <cell r="F564">
            <v>371000</v>
          </cell>
          <cell r="G564" t="str">
            <v>ADJOINT TECHNIQUE 1ERE CL</v>
          </cell>
          <cell r="H564">
            <v>4</v>
          </cell>
          <cell r="I564">
            <v>100</v>
          </cell>
          <cell r="J564" t="str">
            <v>C</v>
          </cell>
          <cell r="K564" t="str">
            <v>T Titulaire</v>
          </cell>
          <cell r="L564" t="str">
            <v>EG  POLE ERDRE FLEURIAYE</v>
          </cell>
          <cell r="M564">
            <v>39753</v>
          </cell>
          <cell r="N564">
            <v>300</v>
          </cell>
          <cell r="O564" t="str">
            <v>AVANCEMENT DE GRADE</v>
          </cell>
          <cell r="P564">
            <v>295</v>
          </cell>
          <cell r="Q564">
            <v>5</v>
          </cell>
          <cell r="R564">
            <v>5</v>
          </cell>
          <cell r="S564">
            <v>5</v>
          </cell>
          <cell r="T564">
            <v>5</v>
          </cell>
          <cell r="U564">
            <v>5</v>
          </cell>
          <cell r="V564">
            <v>5</v>
          </cell>
          <cell r="W564">
            <v>5</v>
          </cell>
          <cell r="X564">
            <v>5</v>
          </cell>
          <cell r="Y564">
            <v>5</v>
          </cell>
          <cell r="Z564">
            <v>5</v>
          </cell>
          <cell r="AA564">
            <v>5</v>
          </cell>
          <cell r="AB564">
            <v>5</v>
          </cell>
          <cell r="AC564">
            <v>60</v>
          </cell>
        </row>
        <row r="565">
          <cell r="A565">
            <v>6000</v>
          </cell>
          <cell r="B565" t="str">
            <v>avt échelon</v>
          </cell>
          <cell r="C565">
            <v>23386</v>
          </cell>
          <cell r="D565" t="str">
            <v>LEROY</v>
          </cell>
          <cell r="E565" t="str">
            <v>Christophe</v>
          </cell>
          <cell r="F565">
            <v>371000</v>
          </cell>
          <cell r="G565" t="str">
            <v>ADJOINT TECHNIQUE 1ERE CL</v>
          </cell>
          <cell r="H565">
            <v>5</v>
          </cell>
          <cell r="I565">
            <v>100</v>
          </cell>
          <cell r="J565" t="str">
            <v>C</v>
          </cell>
          <cell r="K565" t="str">
            <v>T Titulaire</v>
          </cell>
          <cell r="L565" t="str">
            <v>EM  POLE NANTES CENS</v>
          </cell>
          <cell r="M565">
            <v>39934</v>
          </cell>
          <cell r="N565">
            <v>318</v>
          </cell>
          <cell r="O565" t="str">
            <v>AVANCEMENT D'ECHELON MINIMUM</v>
          </cell>
          <cell r="P565">
            <v>308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10</v>
          </cell>
          <cell r="V565">
            <v>10</v>
          </cell>
          <cell r="W565">
            <v>10</v>
          </cell>
          <cell r="X565">
            <v>10</v>
          </cell>
          <cell r="Y565">
            <v>10</v>
          </cell>
          <cell r="Z565">
            <v>10</v>
          </cell>
          <cell r="AA565">
            <v>10</v>
          </cell>
          <cell r="AB565">
            <v>10</v>
          </cell>
          <cell r="AC565">
            <v>80</v>
          </cell>
        </row>
        <row r="566">
          <cell r="A566">
            <v>6000</v>
          </cell>
          <cell r="B566" t="str">
            <v>avt grade</v>
          </cell>
          <cell r="C566">
            <v>23386</v>
          </cell>
          <cell r="D566" t="str">
            <v>LEROY</v>
          </cell>
          <cell r="E566" t="str">
            <v>Christophe</v>
          </cell>
          <cell r="F566">
            <v>344000</v>
          </cell>
          <cell r="G566" t="str">
            <v>ADJ TECHNIQUE PRINC 2EME CL</v>
          </cell>
          <cell r="H566">
            <v>5</v>
          </cell>
          <cell r="I566">
            <v>100</v>
          </cell>
          <cell r="J566" t="str">
            <v>C</v>
          </cell>
          <cell r="K566" t="str">
            <v>T Titulaire</v>
          </cell>
          <cell r="L566" t="str">
            <v>EM  POLE NANTES CENS</v>
          </cell>
          <cell r="M566">
            <v>39814</v>
          </cell>
          <cell r="N566">
            <v>308</v>
          </cell>
          <cell r="O566" t="str">
            <v>AVANCEMENT DE GRADE CAP 2009</v>
          </cell>
          <cell r="P566">
            <v>300</v>
          </cell>
          <cell r="Q566">
            <v>8</v>
          </cell>
          <cell r="R566">
            <v>8</v>
          </cell>
          <cell r="S566">
            <v>8</v>
          </cell>
          <cell r="T566">
            <v>8</v>
          </cell>
          <cell r="U566">
            <v>8</v>
          </cell>
          <cell r="V566">
            <v>8</v>
          </cell>
          <cell r="W566">
            <v>8</v>
          </cell>
          <cell r="X566">
            <v>8</v>
          </cell>
          <cell r="Y566">
            <v>8</v>
          </cell>
          <cell r="Z566">
            <v>8</v>
          </cell>
          <cell r="AA566">
            <v>8</v>
          </cell>
          <cell r="AB566">
            <v>8</v>
          </cell>
          <cell r="AC566">
            <v>96</v>
          </cell>
        </row>
        <row r="567">
          <cell r="A567">
            <v>6000</v>
          </cell>
          <cell r="B567" t="str">
            <v>avt échelon</v>
          </cell>
          <cell r="C567">
            <v>23389</v>
          </cell>
          <cell r="D567" t="str">
            <v>FOURRIER</v>
          </cell>
          <cell r="E567" t="str">
            <v>Jean-Luc</v>
          </cell>
          <cell r="F567">
            <v>344020</v>
          </cell>
          <cell r="G567" t="str">
            <v>ADJ TECH PR 2CL MECANIC AUTO</v>
          </cell>
          <cell r="H567">
            <v>6</v>
          </cell>
          <cell r="I567">
            <v>100</v>
          </cell>
          <cell r="J567" t="str">
            <v>C</v>
          </cell>
          <cell r="K567" t="str">
            <v>T Titulaire</v>
          </cell>
          <cell r="L567" t="str">
            <v>EN  POLE NANTES OUEST</v>
          </cell>
          <cell r="M567">
            <v>40123</v>
          </cell>
          <cell r="N567">
            <v>328</v>
          </cell>
          <cell r="O567" t="str">
            <v>AVANCEMENT D'ECHELON MINIMUM</v>
          </cell>
          <cell r="P567">
            <v>318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8</v>
          </cell>
          <cell r="AB567">
            <v>10</v>
          </cell>
          <cell r="AC567">
            <v>18</v>
          </cell>
        </row>
        <row r="568">
          <cell r="A568">
            <v>6007</v>
          </cell>
          <cell r="B568" t="str">
            <v>avt échelon</v>
          </cell>
          <cell r="C568">
            <v>23392</v>
          </cell>
          <cell r="D568" t="str">
            <v>DEVAUD</v>
          </cell>
          <cell r="E568" t="str">
            <v>Pierrick</v>
          </cell>
          <cell r="F568">
            <v>344097</v>
          </cell>
          <cell r="G568" t="str">
            <v>ADJ TECH PR 2CL CONDUCTEUR</v>
          </cell>
          <cell r="H568">
            <v>6</v>
          </cell>
          <cell r="I568">
            <v>100</v>
          </cell>
          <cell r="J568" t="str">
            <v>C</v>
          </cell>
          <cell r="K568" t="str">
            <v>T Titulaire</v>
          </cell>
          <cell r="L568" t="str">
            <v>JF  DIRECTION DES DECHETS</v>
          </cell>
          <cell r="M568">
            <v>40118</v>
          </cell>
          <cell r="N568">
            <v>328</v>
          </cell>
          <cell r="O568" t="str">
            <v>AVANCEMENT D'ECHELON MINIMUM</v>
          </cell>
          <cell r="P568">
            <v>318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10</v>
          </cell>
          <cell r="AB568">
            <v>10</v>
          </cell>
          <cell r="AC568">
            <v>20</v>
          </cell>
        </row>
        <row r="569">
          <cell r="A569">
            <v>6001</v>
          </cell>
          <cell r="B569" t="str">
            <v>avt échelon</v>
          </cell>
          <cell r="C569">
            <v>24010</v>
          </cell>
          <cell r="D569" t="str">
            <v>GLEMAREC</v>
          </cell>
          <cell r="E569" t="str">
            <v>Philippe</v>
          </cell>
          <cell r="F569">
            <v>371000</v>
          </cell>
          <cell r="G569" t="str">
            <v>ADJOINT TECHNIQUE 1ERE CL</v>
          </cell>
          <cell r="H569">
            <v>5</v>
          </cell>
          <cell r="I569">
            <v>100</v>
          </cell>
          <cell r="J569" t="str">
            <v>C</v>
          </cell>
          <cell r="K569" t="str">
            <v>T Titulaire</v>
          </cell>
          <cell r="L569" t="str">
            <v>JD  DIRECTION DE L EAU</v>
          </cell>
          <cell r="M569">
            <v>39934</v>
          </cell>
          <cell r="N569">
            <v>318</v>
          </cell>
          <cell r="O569" t="str">
            <v>AVANCEMENT D'ECHELON MINIMUM</v>
          </cell>
          <cell r="P569">
            <v>308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10</v>
          </cell>
          <cell r="V569">
            <v>10</v>
          </cell>
          <cell r="W569">
            <v>10</v>
          </cell>
          <cell r="X569">
            <v>10</v>
          </cell>
          <cell r="Y569">
            <v>10</v>
          </cell>
          <cell r="Z569">
            <v>10</v>
          </cell>
          <cell r="AA569">
            <v>10</v>
          </cell>
          <cell r="AB569">
            <v>10</v>
          </cell>
          <cell r="AC569">
            <v>80</v>
          </cell>
        </row>
        <row r="570">
          <cell r="A570">
            <v>6001</v>
          </cell>
          <cell r="B570" t="str">
            <v>avt grade</v>
          </cell>
          <cell r="C570">
            <v>24010</v>
          </cell>
          <cell r="D570" t="str">
            <v>GLEMAREC</v>
          </cell>
          <cell r="E570" t="str">
            <v>Philippe</v>
          </cell>
          <cell r="F570">
            <v>344031</v>
          </cell>
          <cell r="G570" t="str">
            <v>ADJ TECH PR 2CL PLOMBIER</v>
          </cell>
          <cell r="H570">
            <v>5</v>
          </cell>
          <cell r="I570">
            <v>100</v>
          </cell>
          <cell r="J570" t="str">
            <v>C</v>
          </cell>
          <cell r="K570" t="str">
            <v>T Titulaire</v>
          </cell>
          <cell r="L570" t="str">
            <v>JD  DIRECTION DE L EAU</v>
          </cell>
          <cell r="M570">
            <v>39814</v>
          </cell>
          <cell r="N570">
            <v>308</v>
          </cell>
          <cell r="O570" t="str">
            <v>AVANCEMENT DE GRADE CAP 2009</v>
          </cell>
          <cell r="P570">
            <v>300</v>
          </cell>
          <cell r="Q570">
            <v>8</v>
          </cell>
          <cell r="R570">
            <v>8</v>
          </cell>
          <cell r="S570">
            <v>8</v>
          </cell>
          <cell r="T570">
            <v>8</v>
          </cell>
          <cell r="U570">
            <v>8</v>
          </cell>
          <cell r="V570">
            <v>8</v>
          </cell>
          <cell r="W570">
            <v>8</v>
          </cell>
          <cell r="X570">
            <v>8</v>
          </cell>
          <cell r="Y570">
            <v>8</v>
          </cell>
          <cell r="Z570">
            <v>8</v>
          </cell>
          <cell r="AA570">
            <v>8</v>
          </cell>
          <cell r="AB570">
            <v>8</v>
          </cell>
          <cell r="AC570">
            <v>96</v>
          </cell>
        </row>
        <row r="571">
          <cell r="A571">
            <v>6001</v>
          </cell>
          <cell r="B571" t="str">
            <v>avt échelon</v>
          </cell>
          <cell r="C571">
            <v>24012</v>
          </cell>
          <cell r="D571" t="str">
            <v>JUILLOT</v>
          </cell>
          <cell r="E571" t="str">
            <v>Eric</v>
          </cell>
          <cell r="F571">
            <v>371031</v>
          </cell>
          <cell r="G571" t="str">
            <v>ADJ TECH 1E CL PLOMBIER</v>
          </cell>
          <cell r="H571">
            <v>5</v>
          </cell>
          <cell r="I571">
            <v>100</v>
          </cell>
          <cell r="J571" t="str">
            <v>C</v>
          </cell>
          <cell r="K571" t="str">
            <v>T Titulaire</v>
          </cell>
          <cell r="L571" t="str">
            <v>JD  DIRECTION DE L EAU</v>
          </cell>
          <cell r="M571">
            <v>39934</v>
          </cell>
          <cell r="N571">
            <v>318</v>
          </cell>
          <cell r="O571" t="str">
            <v>AVANCEMENT D'ECHELON MINIMUM</v>
          </cell>
          <cell r="P571">
            <v>308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10</v>
          </cell>
          <cell r="V571">
            <v>10</v>
          </cell>
          <cell r="W571">
            <v>10</v>
          </cell>
          <cell r="X571">
            <v>10</v>
          </cell>
          <cell r="Y571">
            <v>10</v>
          </cell>
          <cell r="Z571">
            <v>10</v>
          </cell>
          <cell r="AA571">
            <v>10</v>
          </cell>
          <cell r="AB571">
            <v>10</v>
          </cell>
          <cell r="AC571">
            <v>80</v>
          </cell>
        </row>
        <row r="572">
          <cell r="A572">
            <v>6001</v>
          </cell>
          <cell r="B572" t="str">
            <v>avt grade</v>
          </cell>
          <cell r="C572">
            <v>24012</v>
          </cell>
          <cell r="D572" t="str">
            <v>JUILLOT</v>
          </cell>
          <cell r="E572" t="str">
            <v>Eric</v>
          </cell>
          <cell r="F572">
            <v>344031</v>
          </cell>
          <cell r="G572" t="str">
            <v>ADJ TECH PR 2CL PLOMBIER</v>
          </cell>
          <cell r="H572">
            <v>5</v>
          </cell>
          <cell r="I572">
            <v>100</v>
          </cell>
          <cell r="J572" t="str">
            <v>C</v>
          </cell>
          <cell r="K572" t="str">
            <v>T Titulaire</v>
          </cell>
          <cell r="L572" t="str">
            <v>JD  DIRECTION DE L EAU</v>
          </cell>
          <cell r="M572">
            <v>39814</v>
          </cell>
          <cell r="N572">
            <v>308</v>
          </cell>
          <cell r="O572" t="str">
            <v>AVANCEMENT DE GRADE CAP 2009</v>
          </cell>
          <cell r="P572">
            <v>300</v>
          </cell>
          <cell r="Q572">
            <v>8</v>
          </cell>
          <cell r="R572">
            <v>8</v>
          </cell>
          <cell r="S572">
            <v>8</v>
          </cell>
          <cell r="T572">
            <v>8</v>
          </cell>
          <cell r="U572">
            <v>8</v>
          </cell>
          <cell r="V572">
            <v>8</v>
          </cell>
          <cell r="W572">
            <v>8</v>
          </cell>
          <cell r="X572">
            <v>8</v>
          </cell>
          <cell r="Y572">
            <v>8</v>
          </cell>
          <cell r="Z572">
            <v>8</v>
          </cell>
          <cell r="AA572">
            <v>8</v>
          </cell>
          <cell r="AB572">
            <v>8</v>
          </cell>
          <cell r="AC572">
            <v>96</v>
          </cell>
        </row>
        <row r="573">
          <cell r="A573">
            <v>6000</v>
          </cell>
          <cell r="B573" t="str">
            <v>avt échelon</v>
          </cell>
          <cell r="C573">
            <v>24016</v>
          </cell>
          <cell r="D573" t="str">
            <v>SCHNEIDER</v>
          </cell>
          <cell r="E573" t="str">
            <v>Jean-Marc</v>
          </cell>
          <cell r="F573">
            <v>251000</v>
          </cell>
          <cell r="G573" t="str">
            <v>REDACTEUR PRINCIPAL</v>
          </cell>
          <cell r="H573">
            <v>7</v>
          </cell>
          <cell r="I573">
            <v>100</v>
          </cell>
          <cell r="J573" t="str">
            <v>B</v>
          </cell>
          <cell r="K573" t="str">
            <v>T Titulaire</v>
          </cell>
          <cell r="L573" t="str">
            <v>BD  DELEGATION SYSTEMES INFORMATIO</v>
          </cell>
          <cell r="M573">
            <v>39904</v>
          </cell>
          <cell r="N573">
            <v>465</v>
          </cell>
          <cell r="O573" t="str">
            <v>AVANCEMENT D'ECHELON MINIMUM</v>
          </cell>
          <cell r="P573">
            <v>443</v>
          </cell>
          <cell r="Q573">
            <v>0</v>
          </cell>
          <cell r="R573">
            <v>0</v>
          </cell>
          <cell r="S573">
            <v>0</v>
          </cell>
          <cell r="T573">
            <v>22</v>
          </cell>
          <cell r="U573">
            <v>22</v>
          </cell>
          <cell r="V573">
            <v>22</v>
          </cell>
          <cell r="W573">
            <v>22</v>
          </cell>
          <cell r="X573">
            <v>22</v>
          </cell>
          <cell r="Y573">
            <v>22</v>
          </cell>
          <cell r="Z573">
            <v>22</v>
          </cell>
          <cell r="AA573">
            <v>22</v>
          </cell>
          <cell r="AB573">
            <v>22</v>
          </cell>
          <cell r="AC573">
            <v>198</v>
          </cell>
        </row>
        <row r="574">
          <cell r="A574">
            <v>6001</v>
          </cell>
          <cell r="B574" t="str">
            <v>avt échelon</v>
          </cell>
          <cell r="C574">
            <v>24020</v>
          </cell>
          <cell r="D574" t="str">
            <v>LEGEAY</v>
          </cell>
          <cell r="E574" t="str">
            <v>Joseph</v>
          </cell>
          <cell r="F574">
            <v>344031</v>
          </cell>
          <cell r="G574" t="str">
            <v>ADJ TECH PR 2CL PLOMBIER</v>
          </cell>
          <cell r="H574">
            <v>5</v>
          </cell>
          <cell r="I574">
            <v>100</v>
          </cell>
          <cell r="J574" t="str">
            <v>C</v>
          </cell>
          <cell r="K574" t="str">
            <v>T Titulaire</v>
          </cell>
          <cell r="L574" t="str">
            <v>JD  DIRECTION DE L EAU</v>
          </cell>
          <cell r="M574">
            <v>39934</v>
          </cell>
          <cell r="N574">
            <v>318</v>
          </cell>
          <cell r="O574" t="str">
            <v>AVANCEMENT D'ECHELON MINIMUM</v>
          </cell>
          <cell r="P574">
            <v>308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10</v>
          </cell>
          <cell r="V574">
            <v>10</v>
          </cell>
          <cell r="W574">
            <v>10</v>
          </cell>
          <cell r="X574">
            <v>10</v>
          </cell>
          <cell r="Y574">
            <v>10</v>
          </cell>
          <cell r="Z574">
            <v>10</v>
          </cell>
          <cell r="AA574">
            <v>10</v>
          </cell>
          <cell r="AB574">
            <v>10</v>
          </cell>
          <cell r="AC574">
            <v>80</v>
          </cell>
        </row>
        <row r="575">
          <cell r="A575">
            <v>6001</v>
          </cell>
          <cell r="B575" t="str">
            <v>avt échelon</v>
          </cell>
          <cell r="C575">
            <v>24053</v>
          </cell>
          <cell r="D575" t="str">
            <v>MUYENGA</v>
          </cell>
          <cell r="E575" t="str">
            <v>Annie</v>
          </cell>
          <cell r="F575">
            <v>370000</v>
          </cell>
          <cell r="G575" t="str">
            <v>ADJOINT ADMINISTRATIF 1ERE CL</v>
          </cell>
          <cell r="H575">
            <v>4</v>
          </cell>
          <cell r="I575">
            <v>100</v>
          </cell>
          <cell r="J575" t="str">
            <v>C</v>
          </cell>
          <cell r="K575" t="str">
            <v>T Titulaire</v>
          </cell>
          <cell r="L575" t="str">
            <v>JD  DIRECTION DE L EAU</v>
          </cell>
          <cell r="M575">
            <v>39854</v>
          </cell>
          <cell r="N575">
            <v>300</v>
          </cell>
          <cell r="O575" t="str">
            <v>AVANCEMENT D'ECHELON MINIMUM</v>
          </cell>
          <cell r="P575">
            <v>295</v>
          </cell>
          <cell r="Q575">
            <v>0</v>
          </cell>
          <cell r="R575">
            <v>3</v>
          </cell>
          <cell r="S575">
            <v>5</v>
          </cell>
          <cell r="T575">
            <v>5</v>
          </cell>
          <cell r="U575">
            <v>5</v>
          </cell>
          <cell r="V575">
            <v>5</v>
          </cell>
          <cell r="W575">
            <v>5</v>
          </cell>
          <cell r="X575">
            <v>5</v>
          </cell>
          <cell r="Y575">
            <v>5</v>
          </cell>
          <cell r="Z575">
            <v>5</v>
          </cell>
          <cell r="AA575">
            <v>5</v>
          </cell>
          <cell r="AB575">
            <v>5</v>
          </cell>
          <cell r="AC575">
            <v>53</v>
          </cell>
        </row>
        <row r="576">
          <cell r="A576">
            <v>6002</v>
          </cell>
          <cell r="B576" t="str">
            <v>avt échelon</v>
          </cell>
          <cell r="C576">
            <v>24055</v>
          </cell>
          <cell r="D576" t="str">
            <v>PIERRE-HERVOUET</v>
          </cell>
          <cell r="E576" t="str">
            <v>Stephane</v>
          </cell>
          <cell r="F576">
            <v>344105</v>
          </cell>
          <cell r="G576" t="str">
            <v>ADJ TECH PR 2CL CH EGOUTIER</v>
          </cell>
          <cell r="H576">
            <v>6</v>
          </cell>
          <cell r="I576">
            <v>100</v>
          </cell>
          <cell r="J576" t="str">
            <v>C</v>
          </cell>
          <cell r="K576" t="str">
            <v>T Titulaire</v>
          </cell>
          <cell r="L576" t="str">
            <v>JE  DIRECTION DE L ASSAINISSEMENT</v>
          </cell>
          <cell r="M576">
            <v>40066</v>
          </cell>
          <cell r="N576">
            <v>328</v>
          </cell>
          <cell r="O576" t="str">
            <v>AVANCEMENT D'ECHELON MINIMUM</v>
          </cell>
          <cell r="P576">
            <v>318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7</v>
          </cell>
          <cell r="Z576">
            <v>10</v>
          </cell>
          <cell r="AA576">
            <v>10</v>
          </cell>
          <cell r="AB576">
            <v>10</v>
          </cell>
          <cell r="AC576">
            <v>37</v>
          </cell>
        </row>
        <row r="577">
          <cell r="A577">
            <v>6002</v>
          </cell>
          <cell r="B577" t="str">
            <v>avt grade</v>
          </cell>
          <cell r="C577">
            <v>24055</v>
          </cell>
          <cell r="D577" t="str">
            <v>PIERRE-HERVOUET</v>
          </cell>
          <cell r="E577" t="str">
            <v>Stephane</v>
          </cell>
          <cell r="F577">
            <v>344105</v>
          </cell>
          <cell r="G577" t="str">
            <v>ADJ TECH PR 2CL CH EGOUTIER</v>
          </cell>
          <cell r="H577">
            <v>5</v>
          </cell>
          <cell r="I577">
            <v>100</v>
          </cell>
          <cell r="J577" t="str">
            <v>C</v>
          </cell>
          <cell r="K577" t="str">
            <v>T Titulaire</v>
          </cell>
          <cell r="L577" t="str">
            <v>JE  DIRECTION DE L ASSAINISSEMENT</v>
          </cell>
          <cell r="M577">
            <v>39814</v>
          </cell>
          <cell r="N577">
            <v>318</v>
          </cell>
          <cell r="O577" t="str">
            <v>AVANCEMENT DE GRADE</v>
          </cell>
          <cell r="P577">
            <v>306</v>
          </cell>
          <cell r="Q577">
            <v>12</v>
          </cell>
          <cell r="R577">
            <v>12</v>
          </cell>
          <cell r="S577">
            <v>12</v>
          </cell>
          <cell r="T577">
            <v>12</v>
          </cell>
          <cell r="U577">
            <v>12</v>
          </cell>
          <cell r="V577">
            <v>12</v>
          </cell>
          <cell r="W577">
            <v>12</v>
          </cell>
          <cell r="X577">
            <v>12</v>
          </cell>
          <cell r="Y577">
            <v>12</v>
          </cell>
          <cell r="Z577">
            <v>12</v>
          </cell>
          <cell r="AA577">
            <v>12</v>
          </cell>
          <cell r="AB577">
            <v>12</v>
          </cell>
          <cell r="AC577">
            <v>144</v>
          </cell>
        </row>
        <row r="578">
          <cell r="A578">
            <v>6000</v>
          </cell>
          <cell r="B578" t="str">
            <v>avt échelon</v>
          </cell>
          <cell r="C578">
            <v>24062</v>
          </cell>
          <cell r="D578" t="str">
            <v>LIRIA</v>
          </cell>
          <cell r="E578" t="str">
            <v>Robert</v>
          </cell>
          <cell r="F578">
            <v>206000</v>
          </cell>
          <cell r="G578" t="str">
            <v>TECHNICIEN SUPERIEUR</v>
          </cell>
          <cell r="H578">
            <v>6</v>
          </cell>
          <cell r="I578">
            <v>100</v>
          </cell>
          <cell r="J578" t="str">
            <v>B</v>
          </cell>
          <cell r="K578" t="str">
            <v>T Titulaire</v>
          </cell>
          <cell r="L578" t="str">
            <v>BD  DELEGATION SYSTEMES INFORMATIO</v>
          </cell>
          <cell r="M578">
            <v>39904</v>
          </cell>
          <cell r="N578">
            <v>360</v>
          </cell>
          <cell r="O578" t="str">
            <v>AVANCEMENT D'ECHELON MINIMUM</v>
          </cell>
          <cell r="P578">
            <v>350</v>
          </cell>
          <cell r="Q578">
            <v>0</v>
          </cell>
          <cell r="R578">
            <v>0</v>
          </cell>
          <cell r="S578">
            <v>0</v>
          </cell>
          <cell r="T578">
            <v>10</v>
          </cell>
          <cell r="U578">
            <v>10</v>
          </cell>
          <cell r="V578">
            <v>10</v>
          </cell>
          <cell r="W578">
            <v>10</v>
          </cell>
          <cell r="X578">
            <v>10</v>
          </cell>
          <cell r="Y578">
            <v>10</v>
          </cell>
          <cell r="Z578">
            <v>10</v>
          </cell>
          <cell r="AA578">
            <v>10</v>
          </cell>
          <cell r="AB578">
            <v>10</v>
          </cell>
          <cell r="AC578">
            <v>90</v>
          </cell>
        </row>
        <row r="579">
          <cell r="A579">
            <v>6001</v>
          </cell>
          <cell r="B579" t="str">
            <v>avt échelon</v>
          </cell>
          <cell r="C579">
            <v>24069</v>
          </cell>
          <cell r="D579" t="str">
            <v>RICHARD</v>
          </cell>
          <cell r="E579" t="str">
            <v>Fabrice</v>
          </cell>
          <cell r="F579">
            <v>371031</v>
          </cell>
          <cell r="G579" t="str">
            <v>ADJ TECH 1E CL PLOMBIER</v>
          </cell>
          <cell r="H579">
            <v>5</v>
          </cell>
          <cell r="I579">
            <v>100</v>
          </cell>
          <cell r="J579" t="str">
            <v>C</v>
          </cell>
          <cell r="K579" t="str">
            <v>T Titulaire</v>
          </cell>
          <cell r="L579" t="str">
            <v>JD  DIRECTION DE L EAU</v>
          </cell>
          <cell r="M579">
            <v>39934</v>
          </cell>
          <cell r="N579">
            <v>318</v>
          </cell>
          <cell r="O579" t="str">
            <v>AVANCEMENT D'ECHELON MINIMUM</v>
          </cell>
          <cell r="P579">
            <v>308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10</v>
          </cell>
          <cell r="V579">
            <v>10</v>
          </cell>
          <cell r="W579">
            <v>10</v>
          </cell>
          <cell r="X579">
            <v>10</v>
          </cell>
          <cell r="Y579">
            <v>10</v>
          </cell>
          <cell r="Z579">
            <v>10</v>
          </cell>
          <cell r="AA579">
            <v>10</v>
          </cell>
          <cell r="AB579">
            <v>10</v>
          </cell>
          <cell r="AC579">
            <v>80</v>
          </cell>
        </row>
        <row r="580">
          <cell r="A580">
            <v>6001</v>
          </cell>
          <cell r="B580" t="str">
            <v>avt grade</v>
          </cell>
          <cell r="C580">
            <v>24069</v>
          </cell>
          <cell r="D580" t="str">
            <v>RICHARD</v>
          </cell>
          <cell r="E580" t="str">
            <v>Fabrice</v>
          </cell>
          <cell r="F580">
            <v>344031</v>
          </cell>
          <cell r="G580" t="str">
            <v>ADJ TECH PR 2CL PLOMBIER</v>
          </cell>
          <cell r="H580">
            <v>5</v>
          </cell>
          <cell r="I580">
            <v>100</v>
          </cell>
          <cell r="J580" t="str">
            <v>C</v>
          </cell>
          <cell r="K580" t="str">
            <v>T Titulaire</v>
          </cell>
          <cell r="L580" t="str">
            <v>JD  DIRECTION DE L EAU</v>
          </cell>
          <cell r="M580">
            <v>39814</v>
          </cell>
          <cell r="N580">
            <v>308</v>
          </cell>
          <cell r="O580" t="str">
            <v>AVANCEMENT DE GRADE CAP 2009</v>
          </cell>
          <cell r="P580">
            <v>300</v>
          </cell>
          <cell r="Q580">
            <v>8</v>
          </cell>
          <cell r="R580">
            <v>8</v>
          </cell>
          <cell r="S580">
            <v>8</v>
          </cell>
          <cell r="T580">
            <v>8</v>
          </cell>
          <cell r="U580">
            <v>8</v>
          </cell>
          <cell r="V580">
            <v>8</v>
          </cell>
          <cell r="W580">
            <v>8</v>
          </cell>
          <cell r="X580">
            <v>8</v>
          </cell>
          <cell r="Y580">
            <v>8</v>
          </cell>
          <cell r="Z580">
            <v>8</v>
          </cell>
          <cell r="AA580">
            <v>8</v>
          </cell>
          <cell r="AB580">
            <v>8</v>
          </cell>
          <cell r="AC580">
            <v>96</v>
          </cell>
        </row>
        <row r="581">
          <cell r="A581">
            <v>6007</v>
          </cell>
          <cell r="B581" t="str">
            <v>avt échelon</v>
          </cell>
          <cell r="C581">
            <v>24105</v>
          </cell>
          <cell r="D581" t="str">
            <v>GUILLET</v>
          </cell>
          <cell r="E581" t="str">
            <v>David</v>
          </cell>
          <cell r="F581">
            <v>371101</v>
          </cell>
          <cell r="G581" t="str">
            <v>ADJ TECH 1E CL EBOUEUR</v>
          </cell>
          <cell r="H581">
            <v>5</v>
          </cell>
          <cell r="I581">
            <v>100</v>
          </cell>
          <cell r="J581" t="str">
            <v>C</v>
          </cell>
          <cell r="K581" t="str">
            <v>T Titulaire</v>
          </cell>
          <cell r="L581" t="str">
            <v>JF  DIRECTION DES DECHETS</v>
          </cell>
          <cell r="M581">
            <v>39935</v>
          </cell>
          <cell r="N581">
            <v>308</v>
          </cell>
          <cell r="O581" t="str">
            <v>AVANCEMENT D'ECHELON MINIMUM</v>
          </cell>
          <cell r="P581">
            <v>300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7</v>
          </cell>
          <cell r="V581">
            <v>8</v>
          </cell>
          <cell r="W581">
            <v>8</v>
          </cell>
          <cell r="X581">
            <v>8</v>
          </cell>
          <cell r="Y581">
            <v>8</v>
          </cell>
          <cell r="Z581">
            <v>8</v>
          </cell>
          <cell r="AA581">
            <v>8</v>
          </cell>
          <cell r="AB581">
            <v>8</v>
          </cell>
          <cell r="AC581">
            <v>63</v>
          </cell>
        </row>
        <row r="582">
          <cell r="A582">
            <v>6007</v>
          </cell>
          <cell r="B582" t="str">
            <v>avt grade</v>
          </cell>
          <cell r="C582">
            <v>24105</v>
          </cell>
          <cell r="D582" t="str">
            <v>GUILLET</v>
          </cell>
          <cell r="E582" t="str">
            <v>David</v>
          </cell>
          <cell r="F582">
            <v>371101</v>
          </cell>
          <cell r="G582" t="str">
            <v>ADJ TECH 1E CL EBOUEUR</v>
          </cell>
          <cell r="H582">
            <v>4</v>
          </cell>
          <cell r="I582">
            <v>100</v>
          </cell>
          <cell r="J582" t="str">
            <v>C</v>
          </cell>
          <cell r="K582" t="str">
            <v>T Titulaire</v>
          </cell>
          <cell r="L582" t="str">
            <v>JF  DIRECTION DES DECHETS</v>
          </cell>
          <cell r="M582">
            <v>39753</v>
          </cell>
          <cell r="N582">
            <v>300</v>
          </cell>
          <cell r="O582" t="str">
            <v>AVANCEMENT DE GRADE</v>
          </cell>
          <cell r="P582">
            <v>295</v>
          </cell>
          <cell r="Q582">
            <v>5</v>
          </cell>
          <cell r="R582">
            <v>5</v>
          </cell>
          <cell r="S582">
            <v>5</v>
          </cell>
          <cell r="T582">
            <v>5</v>
          </cell>
          <cell r="U582">
            <v>5</v>
          </cell>
          <cell r="V582">
            <v>5</v>
          </cell>
          <cell r="W582">
            <v>5</v>
          </cell>
          <cell r="X582">
            <v>5</v>
          </cell>
          <cell r="Y582">
            <v>5</v>
          </cell>
          <cell r="Z582">
            <v>5</v>
          </cell>
          <cell r="AA582">
            <v>5</v>
          </cell>
          <cell r="AB582">
            <v>5</v>
          </cell>
          <cell r="AC582">
            <v>60</v>
          </cell>
        </row>
        <row r="583">
          <cell r="A583">
            <v>6000</v>
          </cell>
          <cell r="B583" t="str">
            <v>avt échelon</v>
          </cell>
          <cell r="C583">
            <v>24126</v>
          </cell>
          <cell r="D583" t="str">
            <v>COTREL</v>
          </cell>
          <cell r="E583" t="str">
            <v>Sebastien</v>
          </cell>
          <cell r="F583">
            <v>391000</v>
          </cell>
          <cell r="G583" t="str">
            <v>ADJOINT TECHNIQUE 2EME CL</v>
          </cell>
          <cell r="H583">
            <v>6</v>
          </cell>
          <cell r="I583">
            <v>100</v>
          </cell>
          <cell r="J583" t="str">
            <v>C</v>
          </cell>
          <cell r="K583" t="str">
            <v>T Titulaire</v>
          </cell>
          <cell r="L583" t="str">
            <v>EL  POLE NANTES LOIRE</v>
          </cell>
          <cell r="M583">
            <v>40118</v>
          </cell>
          <cell r="N583">
            <v>305</v>
          </cell>
          <cell r="O583" t="str">
            <v>AVANCEMENT D'ECHELON MINIMUM</v>
          </cell>
          <cell r="P583">
            <v>300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5</v>
          </cell>
          <cell r="AB583">
            <v>5</v>
          </cell>
          <cell r="AC583">
            <v>10</v>
          </cell>
        </row>
        <row r="584">
          <cell r="A584">
            <v>6000</v>
          </cell>
          <cell r="B584" t="str">
            <v>avt échelon</v>
          </cell>
          <cell r="C584">
            <v>24181</v>
          </cell>
          <cell r="D584" t="str">
            <v>NERRIERE</v>
          </cell>
          <cell r="E584" t="str">
            <v>Gerard</v>
          </cell>
          <cell r="F584">
            <v>371000</v>
          </cell>
          <cell r="G584" t="str">
            <v>ADJOINT TECHNIQUE 1ERE CL</v>
          </cell>
          <cell r="H584">
            <v>5</v>
          </cell>
          <cell r="I584">
            <v>100</v>
          </cell>
          <cell r="J584" t="str">
            <v>C</v>
          </cell>
          <cell r="K584" t="str">
            <v>T Titulaire</v>
          </cell>
          <cell r="L584" t="str">
            <v>EL  POLE NANTES LOIRE</v>
          </cell>
          <cell r="M584">
            <v>39934</v>
          </cell>
          <cell r="N584">
            <v>308</v>
          </cell>
          <cell r="O584" t="str">
            <v>AVANCEMENT D'ECHELON MINIMUM</v>
          </cell>
          <cell r="P584">
            <v>300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8</v>
          </cell>
          <cell r="V584">
            <v>8</v>
          </cell>
          <cell r="W584">
            <v>8</v>
          </cell>
          <cell r="X584">
            <v>8</v>
          </cell>
          <cell r="Y584">
            <v>8</v>
          </cell>
          <cell r="Z584">
            <v>8</v>
          </cell>
          <cell r="AA584">
            <v>8</v>
          </cell>
          <cell r="AB584">
            <v>8</v>
          </cell>
          <cell r="AC584">
            <v>64</v>
          </cell>
        </row>
        <row r="585">
          <cell r="A585">
            <v>6000</v>
          </cell>
          <cell r="B585" t="str">
            <v>avt grade</v>
          </cell>
          <cell r="C585">
            <v>24181</v>
          </cell>
          <cell r="D585" t="str">
            <v>NERRIERE</v>
          </cell>
          <cell r="E585" t="str">
            <v>Gerard</v>
          </cell>
          <cell r="F585">
            <v>371000</v>
          </cell>
          <cell r="G585" t="str">
            <v>ADJOINT TECHNIQUE 1ERE CL</v>
          </cell>
          <cell r="H585">
            <v>4</v>
          </cell>
          <cell r="I585">
            <v>100</v>
          </cell>
          <cell r="J585" t="str">
            <v>C</v>
          </cell>
          <cell r="K585" t="str">
            <v>T Titulaire</v>
          </cell>
          <cell r="L585" t="str">
            <v>EL  POLE NANTES LOIRE</v>
          </cell>
          <cell r="M585">
            <v>39753</v>
          </cell>
          <cell r="N585">
            <v>300</v>
          </cell>
          <cell r="O585" t="str">
            <v>AVANCEMENT DE GRADE</v>
          </cell>
          <cell r="P585">
            <v>295</v>
          </cell>
          <cell r="Q585">
            <v>5</v>
          </cell>
          <cell r="R585">
            <v>5</v>
          </cell>
          <cell r="S585">
            <v>5</v>
          </cell>
          <cell r="T585">
            <v>5</v>
          </cell>
          <cell r="U585">
            <v>5</v>
          </cell>
          <cell r="V585">
            <v>5</v>
          </cell>
          <cell r="W585">
            <v>5</v>
          </cell>
          <cell r="X585">
            <v>5</v>
          </cell>
          <cell r="Y585">
            <v>5</v>
          </cell>
          <cell r="Z585">
            <v>5</v>
          </cell>
          <cell r="AA585">
            <v>5</v>
          </cell>
          <cell r="AB585">
            <v>5</v>
          </cell>
          <cell r="AC585">
            <v>60</v>
          </cell>
        </row>
        <row r="586">
          <cell r="A586">
            <v>6000</v>
          </cell>
          <cell r="B586" t="str">
            <v>avt échelon</v>
          </cell>
          <cell r="C586">
            <v>24502</v>
          </cell>
          <cell r="D586" t="str">
            <v>RIALLAND</v>
          </cell>
          <cell r="E586" t="str">
            <v>Christian</v>
          </cell>
          <cell r="F586">
            <v>313000</v>
          </cell>
          <cell r="G586" t="str">
            <v>ADJ TECHNIQUE PRINC 1ERE CL</v>
          </cell>
          <cell r="H586">
            <v>7</v>
          </cell>
          <cell r="I586">
            <v>100</v>
          </cell>
          <cell r="J586" t="str">
            <v>C</v>
          </cell>
          <cell r="K586" t="str">
            <v>T Titulaire</v>
          </cell>
          <cell r="L586" t="str">
            <v>EC  POLE SUD OUEST</v>
          </cell>
          <cell r="M586">
            <v>40118</v>
          </cell>
          <cell r="N586">
            <v>416</v>
          </cell>
          <cell r="O586" t="str">
            <v>AVANCEMENT D'ECHELON MINIMUM</v>
          </cell>
          <cell r="P586">
            <v>394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22</v>
          </cell>
          <cell r="AB586">
            <v>22</v>
          </cell>
          <cell r="AC586">
            <v>44</v>
          </cell>
        </row>
        <row r="587">
          <cell r="A587">
            <v>6000</v>
          </cell>
          <cell r="B587" t="str">
            <v>avt grade</v>
          </cell>
          <cell r="C587">
            <v>24502</v>
          </cell>
          <cell r="D587" t="str">
            <v>RIALLAND</v>
          </cell>
          <cell r="E587" t="str">
            <v>Christian</v>
          </cell>
          <cell r="F587">
            <v>313000</v>
          </cell>
          <cell r="G587" t="str">
            <v>ADJ TECHNIQUE PRINC 1ERE CL</v>
          </cell>
          <cell r="H587">
            <v>6</v>
          </cell>
          <cell r="I587">
            <v>100</v>
          </cell>
          <cell r="J587" t="str">
            <v>C</v>
          </cell>
          <cell r="K587" t="str">
            <v>T Titulaire</v>
          </cell>
          <cell r="L587" t="str">
            <v>EC  POLE SUD OUEST</v>
          </cell>
          <cell r="M587">
            <v>39814</v>
          </cell>
          <cell r="N587">
            <v>394</v>
          </cell>
          <cell r="O587" t="str">
            <v>AVANCEMENT DE GRADE CAP 2009</v>
          </cell>
          <cell r="P587">
            <v>392</v>
          </cell>
          <cell r="Q587">
            <v>2</v>
          </cell>
          <cell r="R587">
            <v>2</v>
          </cell>
          <cell r="S587">
            <v>2</v>
          </cell>
          <cell r="T587">
            <v>2</v>
          </cell>
          <cell r="U587">
            <v>2</v>
          </cell>
          <cell r="V587">
            <v>2</v>
          </cell>
          <cell r="W587">
            <v>2</v>
          </cell>
          <cell r="X587">
            <v>2</v>
          </cell>
          <cell r="Y587">
            <v>2</v>
          </cell>
          <cell r="Z587">
            <v>2</v>
          </cell>
          <cell r="AA587">
            <v>2</v>
          </cell>
          <cell r="AB587">
            <v>2</v>
          </cell>
          <cell r="AC587">
            <v>24</v>
          </cell>
        </row>
        <row r="588">
          <cell r="A588">
            <v>6000</v>
          </cell>
          <cell r="B588" t="str">
            <v>avt échelon</v>
          </cell>
          <cell r="C588">
            <v>24503</v>
          </cell>
          <cell r="D588" t="str">
            <v>LINARD</v>
          </cell>
          <cell r="E588" t="str">
            <v>Michel</v>
          </cell>
          <cell r="F588">
            <v>391000</v>
          </cell>
          <cell r="G588" t="str">
            <v>ADJOINT TECHNIQUE 2EME CL</v>
          </cell>
          <cell r="H588">
            <v>8</v>
          </cell>
          <cell r="I588">
            <v>100</v>
          </cell>
          <cell r="J588" t="str">
            <v>C</v>
          </cell>
          <cell r="K588" t="str">
            <v>T Titulaire</v>
          </cell>
          <cell r="L588" t="str">
            <v>EC  POLE SUD OUEST</v>
          </cell>
          <cell r="M588">
            <v>39967</v>
          </cell>
          <cell r="N588">
            <v>319</v>
          </cell>
          <cell r="O588" t="str">
            <v>AVANCEMENT D'ECHELON MINIMUM</v>
          </cell>
          <cell r="P588">
            <v>312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6</v>
          </cell>
          <cell r="W588">
            <v>7</v>
          </cell>
          <cell r="X588">
            <v>7</v>
          </cell>
          <cell r="Y588">
            <v>7</v>
          </cell>
          <cell r="Z588">
            <v>7</v>
          </cell>
          <cell r="AA588">
            <v>7</v>
          </cell>
          <cell r="AB588">
            <v>7</v>
          </cell>
          <cell r="AC588">
            <v>48</v>
          </cell>
        </row>
        <row r="589">
          <cell r="A589">
            <v>6000</v>
          </cell>
          <cell r="B589" t="str">
            <v>avt échelon</v>
          </cell>
          <cell r="C589">
            <v>24510</v>
          </cell>
          <cell r="D589" t="str">
            <v>PLASSAIS</v>
          </cell>
          <cell r="E589" t="str">
            <v>Patrick</v>
          </cell>
          <cell r="F589">
            <v>313000</v>
          </cell>
          <cell r="G589" t="str">
            <v>ADJ TECHNIQUE PRINC 1ERE CL</v>
          </cell>
          <cell r="H589">
            <v>5</v>
          </cell>
          <cell r="I589">
            <v>100</v>
          </cell>
          <cell r="J589" t="str">
            <v>C</v>
          </cell>
          <cell r="K589" t="str">
            <v>T Titulaire</v>
          </cell>
          <cell r="L589" t="str">
            <v>EC  POLE SUD OUEST</v>
          </cell>
          <cell r="M589">
            <v>40148</v>
          </cell>
          <cell r="N589">
            <v>377</v>
          </cell>
          <cell r="O589" t="str">
            <v>AVANCEMENT D'ECHELON MINIMUM</v>
          </cell>
          <cell r="P589">
            <v>360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17</v>
          </cell>
          <cell r="AC589">
            <v>17</v>
          </cell>
        </row>
        <row r="590">
          <cell r="A590">
            <v>6000</v>
          </cell>
          <cell r="B590" t="str">
            <v>avt grade</v>
          </cell>
          <cell r="C590">
            <v>24510</v>
          </cell>
          <cell r="D590" t="str">
            <v>PLASSAIS</v>
          </cell>
          <cell r="E590" t="str">
            <v>Patrick</v>
          </cell>
          <cell r="F590" t="str">
            <v>313000</v>
          </cell>
          <cell r="G590" t="str">
            <v>ADJ TECHNIQUE PRINC 1ERE CL</v>
          </cell>
          <cell r="H590">
            <v>4</v>
          </cell>
          <cell r="I590">
            <v>100</v>
          </cell>
          <cell r="J590" t="str">
            <v>C</v>
          </cell>
          <cell r="K590" t="str">
            <v>T Titulaire</v>
          </cell>
          <cell r="L590" t="str">
            <v>EC  POLE SUD OUEST</v>
          </cell>
          <cell r="M590">
            <v>39814</v>
          </cell>
          <cell r="N590">
            <v>360</v>
          </cell>
          <cell r="O590" t="str">
            <v>3 AVANCEMENT DE GRADE</v>
          </cell>
          <cell r="P590">
            <v>350</v>
          </cell>
          <cell r="Q590">
            <v>10</v>
          </cell>
          <cell r="R590">
            <v>10</v>
          </cell>
          <cell r="S590">
            <v>10</v>
          </cell>
          <cell r="T590">
            <v>10</v>
          </cell>
          <cell r="U590">
            <v>10</v>
          </cell>
          <cell r="V590">
            <v>10</v>
          </cell>
          <cell r="W590">
            <v>10</v>
          </cell>
          <cell r="X590">
            <v>10</v>
          </cell>
          <cell r="Y590">
            <v>10</v>
          </cell>
          <cell r="Z590">
            <v>10</v>
          </cell>
          <cell r="AA590">
            <v>10</v>
          </cell>
          <cell r="AB590">
            <v>10</v>
          </cell>
          <cell r="AC590">
            <v>120</v>
          </cell>
        </row>
        <row r="591">
          <cell r="A591">
            <v>6000</v>
          </cell>
          <cell r="B591" t="str">
            <v>avt échelon</v>
          </cell>
          <cell r="C591">
            <v>24512</v>
          </cell>
          <cell r="D591" t="str">
            <v>LAINE</v>
          </cell>
          <cell r="E591" t="str">
            <v>Noel</v>
          </cell>
          <cell r="F591">
            <v>313097</v>
          </cell>
          <cell r="G591" t="str">
            <v>ADJ TECH PR 1CL CONDUCTEUR</v>
          </cell>
          <cell r="H591">
            <v>7</v>
          </cell>
          <cell r="I591">
            <v>100</v>
          </cell>
          <cell r="J591" t="str">
            <v>C</v>
          </cell>
          <cell r="K591" t="str">
            <v>T Titulaire</v>
          </cell>
          <cell r="L591" t="str">
            <v>EC  POLE SUD OUEST</v>
          </cell>
          <cell r="M591">
            <v>40118</v>
          </cell>
          <cell r="N591">
            <v>416</v>
          </cell>
          <cell r="O591" t="str">
            <v>AVANCEMENT D'ECHELON MINIMUM</v>
          </cell>
          <cell r="P591">
            <v>394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22</v>
          </cell>
          <cell r="AB591">
            <v>22</v>
          </cell>
          <cell r="AC591">
            <v>44</v>
          </cell>
        </row>
        <row r="592">
          <cell r="A592">
            <v>6000</v>
          </cell>
          <cell r="B592" t="str">
            <v>avt échelon</v>
          </cell>
          <cell r="C592">
            <v>24514</v>
          </cell>
          <cell r="D592" t="str">
            <v>LERAT</v>
          </cell>
          <cell r="E592" t="str">
            <v>Philippe</v>
          </cell>
          <cell r="F592">
            <v>344097</v>
          </cell>
          <cell r="G592" t="str">
            <v>ADJ TECH PR 2CL CONDUCTEUR</v>
          </cell>
          <cell r="H592">
            <v>6</v>
          </cell>
          <cell r="I592">
            <v>100</v>
          </cell>
          <cell r="J592" t="str">
            <v>C</v>
          </cell>
          <cell r="K592" t="str">
            <v>T Titulaire</v>
          </cell>
          <cell r="L592" t="str">
            <v>EH  POLE ERDRE ET CENS</v>
          </cell>
          <cell r="M592">
            <v>40118</v>
          </cell>
          <cell r="N592">
            <v>328</v>
          </cell>
          <cell r="O592" t="str">
            <v>AVANCEMENT D'ECHELON MINIMUM</v>
          </cell>
          <cell r="P592">
            <v>318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10</v>
          </cell>
          <cell r="AB592">
            <v>10</v>
          </cell>
          <cell r="AC592">
            <v>20</v>
          </cell>
        </row>
        <row r="593">
          <cell r="A593">
            <v>6000</v>
          </cell>
          <cell r="B593" t="str">
            <v>avt grade</v>
          </cell>
          <cell r="C593">
            <v>24518</v>
          </cell>
          <cell r="D593" t="str">
            <v>MENET</v>
          </cell>
          <cell r="E593" t="str">
            <v>Bernard</v>
          </cell>
          <cell r="F593">
            <v>313000</v>
          </cell>
          <cell r="G593" t="str">
            <v>ADJ TECHNIQUE PRINC 1ERE CL</v>
          </cell>
          <cell r="H593">
            <v>5</v>
          </cell>
          <cell r="I593">
            <v>100</v>
          </cell>
          <cell r="J593" t="str">
            <v>C</v>
          </cell>
          <cell r="K593" t="str">
            <v>T Titulaire</v>
          </cell>
          <cell r="L593" t="str">
            <v>EH  POLE ERDRE ET CENS</v>
          </cell>
          <cell r="M593">
            <v>39814</v>
          </cell>
          <cell r="N593">
            <v>377</v>
          </cell>
          <cell r="O593" t="str">
            <v>AVANCEMENT DE GRADE CAP 2009</v>
          </cell>
          <cell r="P593">
            <v>362</v>
          </cell>
          <cell r="Q593">
            <v>15</v>
          </cell>
          <cell r="R593">
            <v>15</v>
          </cell>
          <cell r="S593">
            <v>15</v>
          </cell>
          <cell r="T593">
            <v>15</v>
          </cell>
          <cell r="U593">
            <v>15</v>
          </cell>
          <cell r="V593">
            <v>15</v>
          </cell>
          <cell r="W593">
            <v>15</v>
          </cell>
          <cell r="X593">
            <v>15</v>
          </cell>
          <cell r="Y593">
            <v>15</v>
          </cell>
          <cell r="Z593">
            <v>15</v>
          </cell>
          <cell r="AA593">
            <v>15</v>
          </cell>
          <cell r="AB593">
            <v>15</v>
          </cell>
          <cell r="AC593">
            <v>180</v>
          </cell>
        </row>
        <row r="594">
          <cell r="A594">
            <v>6000</v>
          </cell>
          <cell r="B594" t="str">
            <v>avt échelon</v>
          </cell>
          <cell r="C594">
            <v>24519</v>
          </cell>
          <cell r="D594" t="str">
            <v>ROZO</v>
          </cell>
          <cell r="E594" t="str">
            <v>Laurent</v>
          </cell>
          <cell r="F594">
            <v>344070</v>
          </cell>
          <cell r="G594" t="str">
            <v>ADJ TECH PR 2CL DESSINATEUR</v>
          </cell>
          <cell r="H594">
            <v>7</v>
          </cell>
          <cell r="I594">
            <v>92.41</v>
          </cell>
          <cell r="J594" t="str">
            <v>C</v>
          </cell>
          <cell r="K594" t="str">
            <v>T Titulaire</v>
          </cell>
          <cell r="L594" t="str">
            <v>EH  POLE ERDRE ET CENS</v>
          </cell>
          <cell r="M594">
            <v>40148</v>
          </cell>
          <cell r="N594">
            <v>338</v>
          </cell>
          <cell r="O594" t="str">
            <v>AVANCEMENT D'ECHELON MINIMUM</v>
          </cell>
          <cell r="P594">
            <v>328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9</v>
          </cell>
          <cell r="AC594">
            <v>9</v>
          </cell>
        </row>
        <row r="595">
          <cell r="A595">
            <v>6000</v>
          </cell>
          <cell r="B595" t="str">
            <v>avt grade</v>
          </cell>
          <cell r="C595">
            <v>24522</v>
          </cell>
          <cell r="D595" t="str">
            <v>BERNARD</v>
          </cell>
          <cell r="E595" t="str">
            <v>Philippe</v>
          </cell>
          <cell r="F595">
            <v>371000</v>
          </cell>
          <cell r="G595" t="str">
            <v>ADJOINT TECHNIQUE 1ERE CL</v>
          </cell>
          <cell r="H595">
            <v>7</v>
          </cell>
          <cell r="I595">
            <v>100</v>
          </cell>
          <cell r="J595" t="str">
            <v>C</v>
          </cell>
          <cell r="K595" t="str">
            <v>T Titulaire</v>
          </cell>
          <cell r="L595" t="str">
            <v>EC  POLE SUD OUEST</v>
          </cell>
          <cell r="M595">
            <v>39753</v>
          </cell>
          <cell r="N595">
            <v>325</v>
          </cell>
          <cell r="O595" t="str">
            <v>AVANCEMENT DE GRADE</v>
          </cell>
          <cell r="P595">
            <v>312</v>
          </cell>
          <cell r="Q595">
            <v>13</v>
          </cell>
          <cell r="R595">
            <v>13</v>
          </cell>
          <cell r="S595">
            <v>13</v>
          </cell>
          <cell r="T595">
            <v>13</v>
          </cell>
          <cell r="U595">
            <v>13</v>
          </cell>
          <cell r="V595">
            <v>13</v>
          </cell>
          <cell r="W595">
            <v>13</v>
          </cell>
          <cell r="X595">
            <v>13</v>
          </cell>
          <cell r="Y595">
            <v>13</v>
          </cell>
          <cell r="Z595">
            <v>13</v>
          </cell>
          <cell r="AA595">
            <v>13</v>
          </cell>
          <cell r="AB595">
            <v>13</v>
          </cell>
          <cell r="AC595">
            <v>156</v>
          </cell>
        </row>
        <row r="596">
          <cell r="A596">
            <v>6000</v>
          </cell>
          <cell r="B596" t="str">
            <v>avt échelon</v>
          </cell>
          <cell r="C596">
            <v>24523</v>
          </cell>
          <cell r="D596" t="str">
            <v>BOUTET</v>
          </cell>
          <cell r="E596" t="str">
            <v>Christian</v>
          </cell>
          <cell r="F596">
            <v>399000</v>
          </cell>
          <cell r="G596" t="str">
            <v>AGENT DE MAITRISE</v>
          </cell>
          <cell r="H596">
            <v>8</v>
          </cell>
          <cell r="I596">
            <v>100</v>
          </cell>
          <cell r="J596" t="str">
            <v>C</v>
          </cell>
          <cell r="K596" t="str">
            <v>T Titulaire</v>
          </cell>
          <cell r="L596" t="str">
            <v>EC  POLE SUD OUEST</v>
          </cell>
          <cell r="M596">
            <v>40045</v>
          </cell>
          <cell r="N596">
            <v>350</v>
          </cell>
          <cell r="O596" t="str">
            <v>AVANCEMENT D'ECHELON MINIMUM</v>
          </cell>
          <cell r="P596">
            <v>338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4</v>
          </cell>
          <cell r="Y596">
            <v>12</v>
          </cell>
          <cell r="Z596">
            <v>12</v>
          </cell>
          <cell r="AA596">
            <v>12</v>
          </cell>
          <cell r="AB596">
            <v>12</v>
          </cell>
          <cell r="AC596">
            <v>52</v>
          </cell>
        </row>
        <row r="597">
          <cell r="A597">
            <v>6000</v>
          </cell>
          <cell r="B597" t="str">
            <v>titularisation</v>
          </cell>
          <cell r="C597">
            <v>24523</v>
          </cell>
          <cell r="D597" t="str">
            <v>BOUTET</v>
          </cell>
          <cell r="E597" t="str">
            <v>Christian</v>
          </cell>
          <cell r="F597">
            <v>399000</v>
          </cell>
          <cell r="G597" t="str">
            <v>AGENT DE MAITRISE</v>
          </cell>
          <cell r="H597">
            <v>7</v>
          </cell>
          <cell r="I597">
            <v>100</v>
          </cell>
          <cell r="J597" t="str">
            <v>C</v>
          </cell>
          <cell r="K597" t="str">
            <v>T Titulaire</v>
          </cell>
          <cell r="L597" t="str">
            <v>EC  POLE SUD OUEST</v>
          </cell>
          <cell r="M597">
            <v>39964</v>
          </cell>
          <cell r="N597">
            <v>338</v>
          </cell>
          <cell r="O597" t="str">
            <v>TITULARISATION DANS UN GRADE</v>
          </cell>
          <cell r="P597">
            <v>338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A598">
            <v>6000</v>
          </cell>
          <cell r="B598" t="str">
            <v>avt échelon</v>
          </cell>
          <cell r="C598">
            <v>24529</v>
          </cell>
          <cell r="D598" t="str">
            <v>DUPIN</v>
          </cell>
          <cell r="E598" t="str">
            <v>Claudine</v>
          </cell>
          <cell r="F598">
            <v>390000</v>
          </cell>
          <cell r="G598" t="str">
            <v>ADJOINT ADMINISTRATIF 2EME CL</v>
          </cell>
          <cell r="H598">
            <v>7</v>
          </cell>
          <cell r="I598">
            <v>100</v>
          </cell>
          <cell r="J598" t="str">
            <v>C</v>
          </cell>
          <cell r="K598" t="str">
            <v>T Titulaire</v>
          </cell>
          <cell r="L598" t="str">
            <v>EC  POLE SUD OUEST</v>
          </cell>
          <cell r="M598">
            <v>39935</v>
          </cell>
          <cell r="N598">
            <v>312</v>
          </cell>
          <cell r="O598" t="str">
            <v>AVANCEMENT D'ECHELON MINIMUM</v>
          </cell>
          <cell r="P598">
            <v>305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7</v>
          </cell>
          <cell r="V598">
            <v>7</v>
          </cell>
          <cell r="W598">
            <v>7</v>
          </cell>
          <cell r="X598">
            <v>7</v>
          </cell>
          <cell r="Y598">
            <v>7</v>
          </cell>
          <cell r="Z598">
            <v>7</v>
          </cell>
          <cell r="AA598">
            <v>7</v>
          </cell>
          <cell r="AB598">
            <v>7</v>
          </cell>
          <cell r="AC598">
            <v>56</v>
          </cell>
        </row>
        <row r="599">
          <cell r="A599">
            <v>6000</v>
          </cell>
          <cell r="B599" t="str">
            <v>titularisation</v>
          </cell>
          <cell r="C599">
            <v>24530</v>
          </cell>
          <cell r="D599" t="str">
            <v>FLEURY</v>
          </cell>
          <cell r="E599" t="str">
            <v>Jean Claude</v>
          </cell>
          <cell r="F599">
            <v>399000</v>
          </cell>
          <cell r="G599" t="str">
            <v>AGENT DE MAITRISE</v>
          </cell>
          <cell r="H599">
            <v>8</v>
          </cell>
          <cell r="I599">
            <v>100</v>
          </cell>
          <cell r="J599" t="str">
            <v>C</v>
          </cell>
          <cell r="K599" t="str">
            <v>T Titulaire</v>
          </cell>
          <cell r="L599" t="str">
            <v>EJ  POLE LOIRE CHEZINE</v>
          </cell>
          <cell r="M599">
            <v>40026</v>
          </cell>
          <cell r="N599">
            <v>350</v>
          </cell>
          <cell r="O599" t="str">
            <v>TITULARISATION DANS UN GRADE</v>
          </cell>
          <cell r="P599">
            <v>350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A600">
            <v>6000</v>
          </cell>
          <cell r="B600" t="str">
            <v>avt échelon</v>
          </cell>
          <cell r="C600">
            <v>24531</v>
          </cell>
          <cell r="D600" t="str">
            <v>FLEURY</v>
          </cell>
          <cell r="E600" t="str">
            <v>Jessica</v>
          </cell>
          <cell r="F600">
            <v>344070</v>
          </cell>
          <cell r="G600" t="str">
            <v>ADJ TECH PR 2CL DESSINATEUR</v>
          </cell>
          <cell r="H600">
            <v>6</v>
          </cell>
          <cell r="I600">
            <v>92.41</v>
          </cell>
          <cell r="J600" t="str">
            <v>C</v>
          </cell>
          <cell r="K600" t="str">
            <v>T Titulaire</v>
          </cell>
          <cell r="L600" t="str">
            <v>EH  POLE ERDRE ET CENS</v>
          </cell>
          <cell r="M600">
            <v>39995</v>
          </cell>
          <cell r="N600">
            <v>328</v>
          </cell>
          <cell r="O600" t="str">
            <v>AVANCEMENT D'ECHELON MINIMUM</v>
          </cell>
          <cell r="P600">
            <v>318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9</v>
          </cell>
          <cell r="X600">
            <v>9</v>
          </cell>
          <cell r="Y600">
            <v>9</v>
          </cell>
          <cell r="Z600">
            <v>9</v>
          </cell>
          <cell r="AA600">
            <v>9</v>
          </cell>
          <cell r="AB600">
            <v>9</v>
          </cell>
          <cell r="AC600">
            <v>54</v>
          </cell>
        </row>
        <row r="601">
          <cell r="A601">
            <v>6000</v>
          </cell>
          <cell r="B601" t="str">
            <v>avt échelon</v>
          </cell>
          <cell r="C601">
            <v>24532</v>
          </cell>
          <cell r="D601" t="str">
            <v>GAYET</v>
          </cell>
          <cell r="E601" t="str">
            <v>Jacques</v>
          </cell>
          <cell r="F601">
            <v>391000</v>
          </cell>
          <cell r="G601" t="str">
            <v>ADJOINT TECHNIQUE 2EME CL</v>
          </cell>
          <cell r="H601">
            <v>7</v>
          </cell>
          <cell r="I601">
            <v>100</v>
          </cell>
          <cell r="J601" t="str">
            <v>C</v>
          </cell>
          <cell r="K601" t="str">
            <v>T Titulaire</v>
          </cell>
          <cell r="L601" t="str">
            <v>EC  POLE SUD OUEST</v>
          </cell>
          <cell r="M601">
            <v>39935</v>
          </cell>
          <cell r="N601">
            <v>312</v>
          </cell>
          <cell r="O601" t="str">
            <v>AVANCEMENT D'ECHELON MINIMUM</v>
          </cell>
          <cell r="P601">
            <v>305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7</v>
          </cell>
          <cell r="V601">
            <v>7</v>
          </cell>
          <cell r="W601">
            <v>7</v>
          </cell>
          <cell r="X601">
            <v>7</v>
          </cell>
          <cell r="Y601">
            <v>7</v>
          </cell>
          <cell r="Z601">
            <v>7</v>
          </cell>
          <cell r="AA601">
            <v>7</v>
          </cell>
          <cell r="AB601">
            <v>7</v>
          </cell>
          <cell r="AC601">
            <v>56</v>
          </cell>
        </row>
        <row r="602">
          <cell r="A602">
            <v>6000</v>
          </cell>
          <cell r="B602" t="str">
            <v>avt échelon</v>
          </cell>
          <cell r="C602">
            <v>24536</v>
          </cell>
          <cell r="D602" t="str">
            <v>HOCHET</v>
          </cell>
          <cell r="E602" t="str">
            <v>Benoit</v>
          </cell>
          <cell r="F602">
            <v>391000</v>
          </cell>
          <cell r="G602" t="str">
            <v>ADJOINT TECHNIQUE 2EME CL</v>
          </cell>
          <cell r="H602">
            <v>7</v>
          </cell>
          <cell r="I602">
            <v>100</v>
          </cell>
          <cell r="J602" t="str">
            <v>C</v>
          </cell>
          <cell r="K602" t="str">
            <v>T Titulaire</v>
          </cell>
          <cell r="L602" t="str">
            <v>EC  POLE SUD OUEST</v>
          </cell>
          <cell r="M602">
            <v>39861</v>
          </cell>
          <cell r="N602">
            <v>312</v>
          </cell>
          <cell r="O602" t="str">
            <v>AVANCEMENT D'ECHELON MINIMUM</v>
          </cell>
          <cell r="P602">
            <v>305</v>
          </cell>
          <cell r="Q602">
            <v>0</v>
          </cell>
          <cell r="R602">
            <v>3</v>
          </cell>
          <cell r="S602">
            <v>7</v>
          </cell>
          <cell r="T602">
            <v>7</v>
          </cell>
          <cell r="U602">
            <v>7</v>
          </cell>
          <cell r="V602">
            <v>7</v>
          </cell>
          <cell r="W602">
            <v>7</v>
          </cell>
          <cell r="X602">
            <v>7</v>
          </cell>
          <cell r="Y602">
            <v>7</v>
          </cell>
          <cell r="Z602">
            <v>7</v>
          </cell>
          <cell r="AA602">
            <v>7</v>
          </cell>
          <cell r="AB602">
            <v>7</v>
          </cell>
          <cell r="AC602">
            <v>73</v>
          </cell>
        </row>
        <row r="603">
          <cell r="A603">
            <v>6002</v>
          </cell>
          <cell r="B603" t="str">
            <v>avt échelon</v>
          </cell>
          <cell r="C603">
            <v>24539</v>
          </cell>
          <cell r="D603" t="str">
            <v>LANCREROT</v>
          </cell>
          <cell r="E603" t="str">
            <v>Joseph</v>
          </cell>
          <cell r="F603">
            <v>399001</v>
          </cell>
          <cell r="G603" t="str">
            <v>AGENT DE MAITRISE ASSAINISSEM</v>
          </cell>
          <cell r="H603">
            <v>6</v>
          </cell>
          <cell r="I603">
            <v>100</v>
          </cell>
          <cell r="J603" t="str">
            <v>C</v>
          </cell>
          <cell r="K603" t="str">
            <v>T Titulaire</v>
          </cell>
          <cell r="L603" t="str">
            <v>JE  DIRECTION DE L ASSAINISSEMENT</v>
          </cell>
          <cell r="M603">
            <v>39919</v>
          </cell>
          <cell r="N603">
            <v>328</v>
          </cell>
          <cell r="O603" t="str">
            <v>AVANCEMENT D'ECHELON MINIMUM</v>
          </cell>
          <cell r="P603">
            <v>318</v>
          </cell>
          <cell r="Q603">
            <v>0</v>
          </cell>
          <cell r="R603">
            <v>0</v>
          </cell>
          <cell r="S603">
            <v>0</v>
          </cell>
          <cell r="T603">
            <v>5</v>
          </cell>
          <cell r="U603">
            <v>10</v>
          </cell>
          <cell r="V603">
            <v>10</v>
          </cell>
          <cell r="W603">
            <v>10</v>
          </cell>
          <cell r="X603">
            <v>10</v>
          </cell>
          <cell r="Y603">
            <v>10</v>
          </cell>
          <cell r="Z603">
            <v>10</v>
          </cell>
          <cell r="AA603">
            <v>10</v>
          </cell>
          <cell r="AB603">
            <v>10</v>
          </cell>
          <cell r="AC603">
            <v>85</v>
          </cell>
        </row>
        <row r="604">
          <cell r="A604">
            <v>6000</v>
          </cell>
          <cell r="B604" t="str">
            <v>avt échelon</v>
          </cell>
          <cell r="C604">
            <v>24540</v>
          </cell>
          <cell r="D604" t="str">
            <v>LEDUC</v>
          </cell>
          <cell r="E604" t="str">
            <v>Yannick</v>
          </cell>
          <cell r="F604">
            <v>344097</v>
          </cell>
          <cell r="G604" t="str">
            <v>ADJ TECH PR 2CL CONDUCTEUR</v>
          </cell>
          <cell r="H604">
            <v>10</v>
          </cell>
          <cell r="I604">
            <v>100</v>
          </cell>
          <cell r="J604" t="str">
            <v>C</v>
          </cell>
          <cell r="K604" t="str">
            <v>T Titulaire</v>
          </cell>
          <cell r="L604" t="str">
            <v>EC  POLE SUD OUEST</v>
          </cell>
          <cell r="M604">
            <v>39934</v>
          </cell>
          <cell r="N604">
            <v>379</v>
          </cell>
          <cell r="O604" t="str">
            <v>AVANCEMENT D'ECHELON MINIMUM</v>
          </cell>
          <cell r="P604">
            <v>362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17</v>
          </cell>
          <cell r="V604">
            <v>17</v>
          </cell>
          <cell r="W604">
            <v>17</v>
          </cell>
          <cell r="X604">
            <v>17</v>
          </cell>
          <cell r="Y604">
            <v>17</v>
          </cell>
          <cell r="Z604">
            <v>17</v>
          </cell>
          <cell r="AA604">
            <v>17</v>
          </cell>
          <cell r="AB604">
            <v>17</v>
          </cell>
          <cell r="AC604">
            <v>136</v>
          </cell>
        </row>
        <row r="605">
          <cell r="A605">
            <v>6000</v>
          </cell>
          <cell r="B605" t="str">
            <v>avt grade</v>
          </cell>
          <cell r="C605">
            <v>24543</v>
          </cell>
          <cell r="D605" t="str">
            <v>MONTFORT</v>
          </cell>
          <cell r="E605" t="str">
            <v>Marc</v>
          </cell>
          <cell r="F605">
            <v>313097</v>
          </cell>
          <cell r="G605" t="str">
            <v>ADJ TECH PR 1CL CONDUCTEUR</v>
          </cell>
          <cell r="H605">
            <v>6</v>
          </cell>
          <cell r="I605">
            <v>100</v>
          </cell>
          <cell r="J605" t="str">
            <v>C</v>
          </cell>
          <cell r="K605" t="str">
            <v>T Titulaire</v>
          </cell>
          <cell r="L605" t="str">
            <v>EF  POLE DE L'AUBINIERE</v>
          </cell>
          <cell r="M605">
            <v>39814</v>
          </cell>
          <cell r="N605">
            <v>394</v>
          </cell>
          <cell r="O605" t="str">
            <v>AVANCEMENT DE GRADE CAP 2009</v>
          </cell>
          <cell r="P605">
            <v>379</v>
          </cell>
          <cell r="Q605">
            <v>15</v>
          </cell>
          <cell r="R605">
            <v>15</v>
          </cell>
          <cell r="S605">
            <v>15</v>
          </cell>
          <cell r="T605">
            <v>15</v>
          </cell>
          <cell r="U605">
            <v>15</v>
          </cell>
          <cell r="V605">
            <v>15</v>
          </cell>
          <cell r="W605">
            <v>15</v>
          </cell>
          <cell r="X605">
            <v>15</v>
          </cell>
          <cell r="Y605">
            <v>15</v>
          </cell>
          <cell r="Z605">
            <v>15</v>
          </cell>
          <cell r="AA605">
            <v>15</v>
          </cell>
          <cell r="AB605">
            <v>15</v>
          </cell>
          <cell r="AC605">
            <v>180</v>
          </cell>
        </row>
        <row r="606">
          <cell r="A606">
            <v>6002</v>
          </cell>
          <cell r="B606" t="str">
            <v>avt échelon</v>
          </cell>
          <cell r="C606">
            <v>24544</v>
          </cell>
          <cell r="D606" t="str">
            <v>NOGUELOU</v>
          </cell>
          <cell r="E606" t="str">
            <v>Thierry</v>
          </cell>
          <cell r="F606">
            <v>399000</v>
          </cell>
          <cell r="G606" t="str">
            <v>AGENT DE MAITRISE</v>
          </cell>
          <cell r="H606">
            <v>9</v>
          </cell>
          <cell r="I606">
            <v>100</v>
          </cell>
          <cell r="J606" t="str">
            <v>C</v>
          </cell>
          <cell r="K606" t="str">
            <v>T Titulaire</v>
          </cell>
          <cell r="L606" t="str">
            <v>EC  POLE SUD OUEST</v>
          </cell>
          <cell r="M606">
            <v>40003</v>
          </cell>
          <cell r="N606">
            <v>362</v>
          </cell>
          <cell r="O606" t="str">
            <v>AVANCEMENT D'ECHELON MINIMUM</v>
          </cell>
          <cell r="P606">
            <v>350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8</v>
          </cell>
          <cell r="X606">
            <v>12</v>
          </cell>
          <cell r="Y606">
            <v>12</v>
          </cell>
          <cell r="Z606">
            <v>12</v>
          </cell>
          <cell r="AA606">
            <v>12</v>
          </cell>
          <cell r="AB606">
            <v>12</v>
          </cell>
          <cell r="AC606">
            <v>68</v>
          </cell>
        </row>
        <row r="607">
          <cell r="A607">
            <v>6000</v>
          </cell>
          <cell r="B607" t="str">
            <v>avt échelon</v>
          </cell>
          <cell r="C607">
            <v>24545</v>
          </cell>
          <cell r="D607" t="str">
            <v>ORDRENNEAU</v>
          </cell>
          <cell r="E607" t="str">
            <v>Yvan</v>
          </cell>
          <cell r="F607">
            <v>153000</v>
          </cell>
          <cell r="G607" t="str">
            <v>INGENIEUR PRINCIPAL</v>
          </cell>
          <cell r="H607">
            <v>6</v>
          </cell>
          <cell r="I607">
            <v>100</v>
          </cell>
          <cell r="J607" t="str">
            <v>A</v>
          </cell>
          <cell r="K607" t="str">
            <v>T Titulaire</v>
          </cell>
          <cell r="L607" t="str">
            <v>EC  POLE SUD OUEST</v>
          </cell>
          <cell r="M607">
            <v>39934</v>
          </cell>
          <cell r="N607">
            <v>665</v>
          </cell>
          <cell r="O607" t="str">
            <v>AVANCEMENT D'ECHELON MINIMUM</v>
          </cell>
          <cell r="P607">
            <v>626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39</v>
          </cell>
          <cell r="V607">
            <v>39</v>
          </cell>
          <cell r="W607">
            <v>39</v>
          </cell>
          <cell r="X607">
            <v>39</v>
          </cell>
          <cell r="Y607">
            <v>39</v>
          </cell>
          <cell r="Z607">
            <v>39</v>
          </cell>
          <cell r="AA607">
            <v>39</v>
          </cell>
          <cell r="AB607">
            <v>39</v>
          </cell>
          <cell r="AC607">
            <v>312</v>
          </cell>
        </row>
        <row r="608">
          <cell r="A608">
            <v>6000</v>
          </cell>
          <cell r="B608" t="str">
            <v>avt grade</v>
          </cell>
          <cell r="C608">
            <v>24546</v>
          </cell>
          <cell r="D608" t="str">
            <v>MOINET</v>
          </cell>
          <cell r="E608" t="str">
            <v>Cecile</v>
          </cell>
          <cell r="F608">
            <v>343000</v>
          </cell>
          <cell r="G608" t="str">
            <v>ADJOINT ADM PRINC 2EME CL</v>
          </cell>
          <cell r="H608">
            <v>7</v>
          </cell>
          <cell r="I608">
            <v>85.71</v>
          </cell>
          <cell r="J608" t="str">
            <v>C</v>
          </cell>
          <cell r="K608" t="str">
            <v>T Titulaire</v>
          </cell>
          <cell r="L608" t="str">
            <v>EC  POLE SUD OUEST</v>
          </cell>
          <cell r="M608">
            <v>39814</v>
          </cell>
          <cell r="N608">
            <v>338</v>
          </cell>
          <cell r="O608" t="str">
            <v>AVANCEMENT DE GRADE CAP 2009</v>
          </cell>
          <cell r="P608">
            <v>325</v>
          </cell>
          <cell r="Q608">
            <v>11</v>
          </cell>
          <cell r="R608">
            <v>11</v>
          </cell>
          <cell r="S608">
            <v>11</v>
          </cell>
          <cell r="T608">
            <v>11</v>
          </cell>
          <cell r="U608">
            <v>11</v>
          </cell>
          <cell r="V608">
            <v>11</v>
          </cell>
          <cell r="W608">
            <v>11</v>
          </cell>
          <cell r="X608">
            <v>11</v>
          </cell>
          <cell r="Y608">
            <v>11</v>
          </cell>
          <cell r="Z608">
            <v>11</v>
          </cell>
          <cell r="AA608">
            <v>11</v>
          </cell>
          <cell r="AB608">
            <v>11</v>
          </cell>
          <cell r="AC608">
            <v>132</v>
          </cell>
        </row>
        <row r="609">
          <cell r="A609">
            <v>6000</v>
          </cell>
          <cell r="B609" t="str">
            <v>avt échelon</v>
          </cell>
          <cell r="C609">
            <v>24550</v>
          </cell>
          <cell r="D609" t="str">
            <v>THEBAUD</v>
          </cell>
          <cell r="E609" t="str">
            <v>Christian</v>
          </cell>
          <cell r="F609">
            <v>313000</v>
          </cell>
          <cell r="G609" t="str">
            <v>ADJ TECHNIQUE PRINC 1ERE CL</v>
          </cell>
          <cell r="H609">
            <v>7</v>
          </cell>
          <cell r="I609">
            <v>100</v>
          </cell>
          <cell r="J609" t="str">
            <v>C</v>
          </cell>
          <cell r="K609" t="str">
            <v>T Titulaire</v>
          </cell>
          <cell r="L609" t="str">
            <v>EC  POLE SUD OUEST</v>
          </cell>
          <cell r="M609">
            <v>40118</v>
          </cell>
          <cell r="N609">
            <v>416</v>
          </cell>
          <cell r="O609" t="str">
            <v>AVANCEMENT D'ECHELON MINIMUM</v>
          </cell>
          <cell r="P609">
            <v>394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22</v>
          </cell>
          <cell r="AB609">
            <v>22</v>
          </cell>
          <cell r="AC609">
            <v>44</v>
          </cell>
        </row>
        <row r="610">
          <cell r="A610">
            <v>6001</v>
          </cell>
          <cell r="B610" t="str">
            <v>avt échelon</v>
          </cell>
          <cell r="C610">
            <v>24553</v>
          </cell>
          <cell r="D610" t="str">
            <v>TORTEY</v>
          </cell>
          <cell r="E610" t="str">
            <v>Marycaroline</v>
          </cell>
          <cell r="F610">
            <v>262000</v>
          </cell>
          <cell r="G610" t="str">
            <v>CONTROLEUR DE TRAVAUX</v>
          </cell>
          <cell r="H610">
            <v>3</v>
          </cell>
          <cell r="I610">
            <v>100</v>
          </cell>
          <cell r="J610" t="str">
            <v>B</v>
          </cell>
          <cell r="K610" t="str">
            <v>T Titulaire</v>
          </cell>
          <cell r="L610" t="str">
            <v>JD  DIRECTION DE L EAU</v>
          </cell>
          <cell r="M610">
            <v>39890</v>
          </cell>
          <cell r="N610">
            <v>319</v>
          </cell>
          <cell r="O610" t="str">
            <v>AVANCEMENT D'ECHELON MINIMUM</v>
          </cell>
          <cell r="P610">
            <v>308</v>
          </cell>
          <cell r="Q610">
            <v>0</v>
          </cell>
          <cell r="R610">
            <v>0</v>
          </cell>
          <cell r="S610">
            <v>4</v>
          </cell>
          <cell r="T610">
            <v>11</v>
          </cell>
          <cell r="U610">
            <v>11</v>
          </cell>
          <cell r="V610">
            <v>11</v>
          </cell>
          <cell r="W610">
            <v>11</v>
          </cell>
          <cell r="X610">
            <v>11</v>
          </cell>
          <cell r="Y610">
            <v>11</v>
          </cell>
          <cell r="Z610">
            <v>11</v>
          </cell>
          <cell r="AA610">
            <v>11</v>
          </cell>
          <cell r="AB610">
            <v>11</v>
          </cell>
          <cell r="AC610">
            <v>103</v>
          </cell>
        </row>
        <row r="611">
          <cell r="A611">
            <v>6000</v>
          </cell>
          <cell r="B611" t="str">
            <v>avt échelon</v>
          </cell>
          <cell r="C611">
            <v>24554</v>
          </cell>
          <cell r="D611" t="str">
            <v>GAILLARD</v>
          </cell>
          <cell r="E611" t="str">
            <v>Genevieve</v>
          </cell>
          <cell r="F611">
            <v>134000</v>
          </cell>
          <cell r="G611" t="str">
            <v>DIRECTEUR TERRITORIAL</v>
          </cell>
          <cell r="H611">
            <v>6</v>
          </cell>
          <cell r="I611">
            <v>100</v>
          </cell>
          <cell r="J611" t="str">
            <v>A</v>
          </cell>
          <cell r="K611" t="str">
            <v>T Titulaire</v>
          </cell>
          <cell r="L611" t="str">
            <v>CD  DIRECTION DES FINANCES</v>
          </cell>
          <cell r="M611">
            <v>39995</v>
          </cell>
          <cell r="N611">
            <v>760</v>
          </cell>
          <cell r="O611" t="str">
            <v>AVANCEMENT D'ECHELON MINIMUM</v>
          </cell>
          <cell r="P611">
            <v>719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41</v>
          </cell>
          <cell r="X611">
            <v>41</v>
          </cell>
          <cell r="Y611">
            <v>41</v>
          </cell>
          <cell r="Z611">
            <v>41</v>
          </cell>
          <cell r="AA611">
            <v>41</v>
          </cell>
          <cell r="AB611">
            <v>41</v>
          </cell>
          <cell r="AC611">
            <v>246</v>
          </cell>
        </row>
        <row r="612">
          <cell r="A612">
            <v>6000</v>
          </cell>
          <cell r="B612" t="str">
            <v>avt échelon</v>
          </cell>
          <cell r="C612">
            <v>24557</v>
          </cell>
          <cell r="D612" t="str">
            <v>BRANCO</v>
          </cell>
          <cell r="E612" t="str">
            <v>Sylvie</v>
          </cell>
          <cell r="F612">
            <v>147000</v>
          </cell>
          <cell r="G612" t="str">
            <v>ATTACHE</v>
          </cell>
          <cell r="H612">
            <v>9</v>
          </cell>
          <cell r="I612">
            <v>92.41</v>
          </cell>
          <cell r="J612" t="str">
            <v>A</v>
          </cell>
          <cell r="K612" t="str">
            <v>T Titulaire</v>
          </cell>
          <cell r="L612" t="str">
            <v>ED  POLE LOIRE ET SEVRE</v>
          </cell>
          <cell r="M612">
            <v>40118</v>
          </cell>
          <cell r="N612">
            <v>584</v>
          </cell>
          <cell r="O612" t="str">
            <v>AVANCEMENT D'ECHELON MINIMUM</v>
          </cell>
          <cell r="P612">
            <v>545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36</v>
          </cell>
          <cell r="AB612">
            <v>36</v>
          </cell>
          <cell r="AC612">
            <v>72</v>
          </cell>
        </row>
        <row r="613">
          <cell r="A613">
            <v>6000</v>
          </cell>
          <cell r="B613" t="str">
            <v>avt échelon</v>
          </cell>
          <cell r="C613">
            <v>24560</v>
          </cell>
          <cell r="D613" t="str">
            <v>TENOUX</v>
          </cell>
          <cell r="E613" t="str">
            <v>Gilles</v>
          </cell>
          <cell r="F613">
            <v>101000</v>
          </cell>
          <cell r="G613" t="str">
            <v>ADMINISTRATEUR HORS CLASSE</v>
          </cell>
          <cell r="H613">
            <v>4</v>
          </cell>
          <cell r="I613">
            <v>100</v>
          </cell>
          <cell r="J613" t="str">
            <v>A</v>
          </cell>
          <cell r="K613" t="str">
            <v>T Titulaire</v>
          </cell>
          <cell r="L613" t="str">
            <v>AG  POLE PROSPECTIVES METROPOLITAI</v>
          </cell>
          <cell r="M613">
            <v>39995</v>
          </cell>
          <cell r="N613">
            <v>783</v>
          </cell>
          <cell r="O613" t="str">
            <v>AVANCEMENT D'ECHELON MINIMUM</v>
          </cell>
          <cell r="P613">
            <v>734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49</v>
          </cell>
          <cell r="X613">
            <v>49</v>
          </cell>
          <cell r="Y613">
            <v>49</v>
          </cell>
          <cell r="Z613">
            <v>49</v>
          </cell>
          <cell r="AA613">
            <v>49</v>
          </cell>
          <cell r="AB613">
            <v>49</v>
          </cell>
          <cell r="AC613">
            <v>294</v>
          </cell>
        </row>
        <row r="614">
          <cell r="A614">
            <v>6000</v>
          </cell>
          <cell r="B614" t="str">
            <v>avt échelon</v>
          </cell>
          <cell r="C614">
            <v>24568</v>
          </cell>
          <cell r="D614" t="str">
            <v>DALENS</v>
          </cell>
          <cell r="E614" t="str">
            <v>Jean Pierre</v>
          </cell>
          <cell r="F614">
            <v>134000</v>
          </cell>
          <cell r="G614" t="str">
            <v>DIRECTEUR TERRITORIAL</v>
          </cell>
          <cell r="H614">
            <v>7</v>
          </cell>
          <cell r="I614">
            <v>100</v>
          </cell>
          <cell r="J614" t="str">
            <v>A</v>
          </cell>
          <cell r="K614" t="str">
            <v>T Titulaire</v>
          </cell>
          <cell r="L614" t="str">
            <v>GD  DIRECTION DES   ENTREPRISES </v>
          </cell>
          <cell r="M614">
            <v>39934</v>
          </cell>
          <cell r="N614">
            <v>798</v>
          </cell>
          <cell r="O614" t="str">
            <v>AVANCEMENT D'ECHELON MINIMUM</v>
          </cell>
          <cell r="P614">
            <v>760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38</v>
          </cell>
          <cell r="W614">
            <v>38</v>
          </cell>
          <cell r="X614">
            <v>38</v>
          </cell>
          <cell r="Y614">
            <v>38</v>
          </cell>
          <cell r="Z614">
            <v>38</v>
          </cell>
          <cell r="AA614">
            <v>38</v>
          </cell>
          <cell r="AB614">
            <v>38</v>
          </cell>
          <cell r="AC614">
            <v>304</v>
          </cell>
        </row>
        <row r="615">
          <cell r="A615">
            <v>6000</v>
          </cell>
          <cell r="B615" t="str">
            <v>avt grade</v>
          </cell>
          <cell r="C615">
            <v>24570</v>
          </cell>
          <cell r="D615" t="str">
            <v>GRAIGNIC</v>
          </cell>
          <cell r="E615" t="str">
            <v>Helene</v>
          </cell>
          <cell r="F615">
            <v>261000</v>
          </cell>
          <cell r="G615" t="str">
            <v>REDACTEUR</v>
          </cell>
          <cell r="H615">
            <v>6</v>
          </cell>
          <cell r="I615">
            <v>100</v>
          </cell>
          <cell r="J615" t="str">
            <v>B</v>
          </cell>
          <cell r="K615" t="str">
            <v>T Titulaire</v>
          </cell>
          <cell r="L615" t="str">
            <v>HB  DIRECTION HABITAT, SOLIDARITES</v>
          </cell>
          <cell r="M615">
            <v>40087</v>
          </cell>
          <cell r="N615">
            <v>352</v>
          </cell>
          <cell r="O615" t="str">
            <v>NOMINAT. STAGIAIRE DS UN GRADE</v>
          </cell>
          <cell r="P615">
            <v>295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57</v>
          </cell>
          <cell r="AA615">
            <v>57</v>
          </cell>
          <cell r="AB615">
            <v>57</v>
          </cell>
          <cell r="AC615">
            <v>171</v>
          </cell>
        </row>
        <row r="616">
          <cell r="A616">
            <v>6000</v>
          </cell>
          <cell r="B616" t="str">
            <v>avt échelon</v>
          </cell>
          <cell r="C616">
            <v>24571</v>
          </cell>
          <cell r="D616" t="str">
            <v>PICHON</v>
          </cell>
          <cell r="E616" t="str">
            <v>Caroline</v>
          </cell>
          <cell r="F616">
            <v>261000</v>
          </cell>
          <cell r="G616" t="str">
            <v>REDACTEUR</v>
          </cell>
          <cell r="H616">
            <v>7</v>
          </cell>
          <cell r="I616">
            <v>85.71</v>
          </cell>
          <cell r="J616" t="str">
            <v>B</v>
          </cell>
          <cell r="K616" t="str">
            <v>T Titulaire</v>
          </cell>
          <cell r="L616" t="str">
            <v>EE  POLE DU VIGNOBLE</v>
          </cell>
          <cell r="M616">
            <v>40067</v>
          </cell>
          <cell r="N616">
            <v>362</v>
          </cell>
          <cell r="O616" t="str">
            <v>AVANCEMENT D'ECHELON MINIMUM</v>
          </cell>
          <cell r="P616">
            <v>352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5</v>
          </cell>
          <cell r="Z616">
            <v>9</v>
          </cell>
          <cell r="AA616">
            <v>9</v>
          </cell>
          <cell r="AB616">
            <v>9</v>
          </cell>
          <cell r="AC616">
            <v>32</v>
          </cell>
        </row>
        <row r="617">
          <cell r="A617">
            <v>6000</v>
          </cell>
          <cell r="B617" t="str">
            <v>avt échelon</v>
          </cell>
          <cell r="C617">
            <v>24572</v>
          </cell>
          <cell r="D617" t="str">
            <v>DUPAS</v>
          </cell>
          <cell r="E617" t="str">
            <v>Guenaelle</v>
          </cell>
          <cell r="F617">
            <v>261000</v>
          </cell>
          <cell r="G617" t="str">
            <v>REDACTEUR</v>
          </cell>
          <cell r="H617">
            <v>6</v>
          </cell>
          <cell r="I617">
            <v>92.41</v>
          </cell>
          <cell r="J617" t="str">
            <v>B</v>
          </cell>
          <cell r="K617" t="str">
            <v>T Titulaire</v>
          </cell>
          <cell r="L617" t="str">
            <v>BC  DIRECTION RESSOURCES HUMAINES</v>
          </cell>
          <cell r="M617">
            <v>40101</v>
          </cell>
          <cell r="N617">
            <v>352</v>
          </cell>
          <cell r="O617" t="str">
            <v>AVANCEMENT D'ECHELON MINIMUM</v>
          </cell>
          <cell r="P617">
            <v>339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6</v>
          </cell>
          <cell r="AA617">
            <v>12</v>
          </cell>
          <cell r="AB617">
            <v>12</v>
          </cell>
          <cell r="AC617">
            <v>30</v>
          </cell>
        </row>
        <row r="618">
          <cell r="A618">
            <v>6000</v>
          </cell>
          <cell r="B618" t="str">
            <v>titularisation</v>
          </cell>
          <cell r="C618">
            <v>24572</v>
          </cell>
          <cell r="D618" t="str">
            <v>DUPAS</v>
          </cell>
          <cell r="E618" t="str">
            <v>Guenaelle</v>
          </cell>
          <cell r="F618">
            <v>261000</v>
          </cell>
          <cell r="G618" t="str">
            <v>REDACTEUR</v>
          </cell>
          <cell r="H618">
            <v>5</v>
          </cell>
          <cell r="I618">
            <v>92.41</v>
          </cell>
          <cell r="J618" t="str">
            <v>B</v>
          </cell>
          <cell r="K618" t="str">
            <v>T Titulaire</v>
          </cell>
          <cell r="L618" t="str">
            <v>BC  DIRECTION RESSOURCES HUMAINES</v>
          </cell>
          <cell r="M618">
            <v>39946</v>
          </cell>
          <cell r="N618">
            <v>339</v>
          </cell>
          <cell r="O618" t="str">
            <v>TITULARISATION DANS UN GRADE</v>
          </cell>
          <cell r="P618">
            <v>339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A619">
            <v>6000</v>
          </cell>
          <cell r="B619" t="str">
            <v>avt grade</v>
          </cell>
          <cell r="C619">
            <v>24585</v>
          </cell>
          <cell r="D619" t="str">
            <v>LEPELTIER</v>
          </cell>
          <cell r="E619" t="str">
            <v>Samuel</v>
          </cell>
          <cell r="F619">
            <v>344070</v>
          </cell>
          <cell r="G619" t="str">
            <v>ADJ TECH PR 2CL DESSINATEUR</v>
          </cell>
          <cell r="H619">
            <v>4</v>
          </cell>
          <cell r="I619">
            <v>100</v>
          </cell>
          <cell r="J619" t="str">
            <v>C</v>
          </cell>
          <cell r="K619" t="str">
            <v>T Titulaire</v>
          </cell>
          <cell r="L619" t="str">
            <v>EM  POLE NANTES CENS</v>
          </cell>
          <cell r="M619">
            <v>39814</v>
          </cell>
          <cell r="N619">
            <v>308</v>
          </cell>
          <cell r="O619" t="str">
            <v>AVANCEMENT DE GRADE CAP 2009</v>
          </cell>
          <cell r="P619">
            <v>300</v>
          </cell>
          <cell r="Q619">
            <v>8</v>
          </cell>
          <cell r="R619">
            <v>8</v>
          </cell>
          <cell r="S619">
            <v>8</v>
          </cell>
          <cell r="T619">
            <v>8</v>
          </cell>
          <cell r="U619">
            <v>8</v>
          </cell>
          <cell r="V619">
            <v>8</v>
          </cell>
          <cell r="W619">
            <v>8</v>
          </cell>
          <cell r="X619">
            <v>8</v>
          </cell>
          <cell r="Y619">
            <v>8</v>
          </cell>
          <cell r="Z619">
            <v>8</v>
          </cell>
          <cell r="AA619">
            <v>8</v>
          </cell>
          <cell r="AB619">
            <v>8</v>
          </cell>
          <cell r="AC619">
            <v>96</v>
          </cell>
        </row>
        <row r="620">
          <cell r="A620">
            <v>6000</v>
          </cell>
          <cell r="B620" t="str">
            <v>avt échelon</v>
          </cell>
          <cell r="C620">
            <v>24586</v>
          </cell>
          <cell r="D620" t="str">
            <v>PAULIC</v>
          </cell>
          <cell r="E620" t="str">
            <v>Martine</v>
          </cell>
          <cell r="F620">
            <v>147000</v>
          </cell>
          <cell r="G620" t="str">
            <v>ATTACHE</v>
          </cell>
          <cell r="H620">
            <v>11</v>
          </cell>
          <cell r="I620">
            <v>100</v>
          </cell>
          <cell r="J620" t="str">
            <v>A</v>
          </cell>
          <cell r="K620" t="str">
            <v>T Titulaire</v>
          </cell>
          <cell r="L620" t="str">
            <v>BC  DIRECTION RESSOURCES HUMAINES</v>
          </cell>
          <cell r="M620">
            <v>40026</v>
          </cell>
          <cell r="N620">
            <v>626</v>
          </cell>
          <cell r="O620" t="str">
            <v>AVANCEMENT D'ECHELON MINIMUM</v>
          </cell>
          <cell r="P620">
            <v>584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42</v>
          </cell>
          <cell r="Y620">
            <v>42</v>
          </cell>
          <cell r="Z620">
            <v>42</v>
          </cell>
          <cell r="AA620">
            <v>42</v>
          </cell>
          <cell r="AB620">
            <v>42</v>
          </cell>
          <cell r="AC620">
            <v>210</v>
          </cell>
        </row>
        <row r="621">
          <cell r="A621">
            <v>6000</v>
          </cell>
          <cell r="B621" t="str">
            <v>avt échelon</v>
          </cell>
          <cell r="C621">
            <v>24592</v>
          </cell>
          <cell r="D621" t="str">
            <v>GOUY</v>
          </cell>
          <cell r="E621" t="str">
            <v>Magali</v>
          </cell>
          <cell r="F621">
            <v>370000</v>
          </cell>
          <cell r="G621" t="str">
            <v>ADJOINT ADMINISTRATIF 1ERE CL</v>
          </cell>
          <cell r="H621">
            <v>5</v>
          </cell>
          <cell r="I621">
            <v>85.71</v>
          </cell>
          <cell r="J621" t="str">
            <v>C</v>
          </cell>
          <cell r="K621" t="str">
            <v>T Titulaire</v>
          </cell>
          <cell r="L621" t="str">
            <v>EC  POLE SUD OUEST</v>
          </cell>
          <cell r="M621">
            <v>39934</v>
          </cell>
          <cell r="N621">
            <v>308</v>
          </cell>
          <cell r="O621" t="str">
            <v>AVANCEMENT D'ECHELON MINIMUM</v>
          </cell>
          <cell r="P621">
            <v>300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7</v>
          </cell>
          <cell r="V621">
            <v>7</v>
          </cell>
          <cell r="W621">
            <v>7</v>
          </cell>
          <cell r="X621">
            <v>7</v>
          </cell>
          <cell r="Y621">
            <v>7</v>
          </cell>
          <cell r="Z621">
            <v>7</v>
          </cell>
          <cell r="AA621">
            <v>7</v>
          </cell>
          <cell r="AB621">
            <v>7</v>
          </cell>
          <cell r="AC621">
            <v>56</v>
          </cell>
        </row>
        <row r="622">
          <cell r="A622">
            <v>6000</v>
          </cell>
          <cell r="B622" t="str">
            <v>avt échelon</v>
          </cell>
          <cell r="C622">
            <v>24594</v>
          </cell>
          <cell r="D622" t="str">
            <v>VERGER</v>
          </cell>
          <cell r="E622" t="str">
            <v>Sylvie</v>
          </cell>
          <cell r="F622">
            <v>370000</v>
          </cell>
          <cell r="G622" t="str">
            <v>ADJOINT ADMINISTRATIF 1ERE CL</v>
          </cell>
          <cell r="H622">
            <v>8</v>
          </cell>
          <cell r="I622">
            <v>100</v>
          </cell>
          <cell r="J622" t="str">
            <v>C</v>
          </cell>
          <cell r="K622" t="str">
            <v>T Titulaire</v>
          </cell>
          <cell r="L622" t="str">
            <v>EC  POLE SUD OUEST</v>
          </cell>
          <cell r="M622">
            <v>40111</v>
          </cell>
          <cell r="N622">
            <v>335</v>
          </cell>
          <cell r="O622" t="str">
            <v>AVANCEMENT D'ECHELON MINIMUM</v>
          </cell>
          <cell r="P622">
            <v>325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2</v>
          </cell>
          <cell r="AA622">
            <v>10</v>
          </cell>
          <cell r="AB622">
            <v>10</v>
          </cell>
          <cell r="AC622">
            <v>22</v>
          </cell>
        </row>
        <row r="623">
          <cell r="A623">
            <v>6000</v>
          </cell>
          <cell r="B623" t="str">
            <v>avt échelon</v>
          </cell>
          <cell r="C623">
            <v>24595</v>
          </cell>
          <cell r="D623" t="str">
            <v>PERREUX</v>
          </cell>
          <cell r="E623" t="str">
            <v>Celine</v>
          </cell>
          <cell r="F623">
            <v>261000</v>
          </cell>
          <cell r="G623" t="str">
            <v>REDACTEUR</v>
          </cell>
          <cell r="H623">
            <v>8</v>
          </cell>
          <cell r="I623">
            <v>100</v>
          </cell>
          <cell r="J623" t="str">
            <v>B</v>
          </cell>
          <cell r="K623" t="str">
            <v>T Titulaire</v>
          </cell>
          <cell r="L623" t="str">
            <v>EN  POLE NANTES OUEST</v>
          </cell>
          <cell r="M623">
            <v>40020</v>
          </cell>
          <cell r="N623">
            <v>370</v>
          </cell>
          <cell r="O623" t="str">
            <v>AVANCEMENT D'ECHELON MINIMUM</v>
          </cell>
          <cell r="P623">
            <v>362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1</v>
          </cell>
          <cell r="X623">
            <v>8</v>
          </cell>
          <cell r="Y623">
            <v>8</v>
          </cell>
          <cell r="Z623">
            <v>8</v>
          </cell>
          <cell r="AA623">
            <v>8</v>
          </cell>
          <cell r="AB623">
            <v>8</v>
          </cell>
          <cell r="AC623">
            <v>41</v>
          </cell>
        </row>
        <row r="624">
          <cell r="A624">
            <v>6000</v>
          </cell>
          <cell r="B624" t="str">
            <v>avt échelon</v>
          </cell>
          <cell r="C624">
            <v>24597</v>
          </cell>
          <cell r="D624" t="str">
            <v>SOULARD</v>
          </cell>
          <cell r="E624" t="str">
            <v>Sylvie</v>
          </cell>
          <cell r="F624">
            <v>204000</v>
          </cell>
          <cell r="G624" t="str">
            <v>TECHNICIEN SUPERIEUR PRINCIPAL</v>
          </cell>
          <cell r="H624">
            <v>4</v>
          </cell>
          <cell r="I624">
            <v>85.71</v>
          </cell>
          <cell r="J624" t="str">
            <v>B</v>
          </cell>
          <cell r="K624" t="str">
            <v>T Titulaire</v>
          </cell>
          <cell r="L624" t="str">
            <v>EJ  POLE LOIRE CHEZINE</v>
          </cell>
          <cell r="M624">
            <v>39995</v>
          </cell>
          <cell r="N624">
            <v>411</v>
          </cell>
          <cell r="O624" t="str">
            <v>AVANCEMENT D'ECHELON MINIMUM</v>
          </cell>
          <cell r="P624">
            <v>388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20</v>
          </cell>
          <cell r="X624">
            <v>20</v>
          </cell>
          <cell r="Y624">
            <v>20</v>
          </cell>
          <cell r="Z624">
            <v>20</v>
          </cell>
          <cell r="AA624">
            <v>20</v>
          </cell>
          <cell r="AB624">
            <v>20</v>
          </cell>
          <cell r="AC624">
            <v>120</v>
          </cell>
        </row>
        <row r="625">
          <cell r="A625">
            <v>6002</v>
          </cell>
          <cell r="B625" t="str">
            <v>avt grade</v>
          </cell>
          <cell r="C625">
            <v>24600</v>
          </cell>
          <cell r="D625" t="str">
            <v>RIOUAL</v>
          </cell>
          <cell r="E625" t="str">
            <v>Anne</v>
          </cell>
          <cell r="F625">
            <v>155000</v>
          </cell>
          <cell r="G625" t="str">
            <v>INGENIEUR</v>
          </cell>
          <cell r="H625">
            <v>3</v>
          </cell>
          <cell r="I625">
            <v>100</v>
          </cell>
          <cell r="J625" t="str">
            <v>A</v>
          </cell>
          <cell r="K625" t="str">
            <v>T Titulaire</v>
          </cell>
          <cell r="L625" t="str">
            <v>JE  DIRECTION DE L ASSAINISSEMENT</v>
          </cell>
          <cell r="M625">
            <v>39904</v>
          </cell>
          <cell r="N625">
            <v>401</v>
          </cell>
          <cell r="O625" t="str">
            <v>NOMIN. STAG. DS GRADE(DETACH.)</v>
          </cell>
          <cell r="P625">
            <v>395</v>
          </cell>
          <cell r="Q625">
            <v>0</v>
          </cell>
          <cell r="R625">
            <v>0</v>
          </cell>
          <cell r="S625">
            <v>0</v>
          </cell>
          <cell r="T625">
            <v>6</v>
          </cell>
          <cell r="U625">
            <v>6</v>
          </cell>
          <cell r="V625">
            <v>6</v>
          </cell>
          <cell r="W625">
            <v>6</v>
          </cell>
          <cell r="X625">
            <v>6</v>
          </cell>
          <cell r="Y625">
            <v>6</v>
          </cell>
          <cell r="Z625">
            <v>6</v>
          </cell>
          <cell r="AA625">
            <v>6</v>
          </cell>
          <cell r="AB625">
            <v>6</v>
          </cell>
          <cell r="AC625">
            <v>54</v>
          </cell>
        </row>
        <row r="626">
          <cell r="A626">
            <v>6000</v>
          </cell>
          <cell r="B626" t="str">
            <v>avt échelon</v>
          </cell>
          <cell r="C626">
            <v>24605</v>
          </cell>
          <cell r="D626" t="str">
            <v>DUFLOS</v>
          </cell>
          <cell r="E626" t="str">
            <v>Patrick</v>
          </cell>
          <cell r="F626">
            <v>153000</v>
          </cell>
          <cell r="G626" t="str">
            <v>INGENIEUR PRINCIPAL</v>
          </cell>
          <cell r="H626">
            <v>9</v>
          </cell>
          <cell r="I626">
            <v>100</v>
          </cell>
          <cell r="J626" t="str">
            <v>A</v>
          </cell>
          <cell r="K626" t="str">
            <v>T Titulaire</v>
          </cell>
          <cell r="L626" t="str">
            <v>HC  DIR DEVELOP. RENOUVEL. URBAIN </v>
          </cell>
          <cell r="M626">
            <v>39943</v>
          </cell>
          <cell r="N626">
            <v>783</v>
          </cell>
          <cell r="O626" t="str">
            <v>AVANCEMENT D'ECHELON MINIMUM</v>
          </cell>
          <cell r="P626">
            <v>746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25</v>
          </cell>
          <cell r="V626">
            <v>37</v>
          </cell>
          <cell r="W626">
            <v>37</v>
          </cell>
          <cell r="X626">
            <v>37</v>
          </cell>
          <cell r="Y626">
            <v>37</v>
          </cell>
          <cell r="Z626">
            <v>37</v>
          </cell>
          <cell r="AA626">
            <v>37</v>
          </cell>
          <cell r="AB626">
            <v>37</v>
          </cell>
          <cell r="AC626">
            <v>284</v>
          </cell>
        </row>
        <row r="627">
          <cell r="A627">
            <v>6000</v>
          </cell>
          <cell r="B627" t="str">
            <v>avt échelon</v>
          </cell>
          <cell r="C627">
            <v>24617</v>
          </cell>
          <cell r="D627" t="str">
            <v>GROLIER</v>
          </cell>
          <cell r="E627" t="str">
            <v>Nicole</v>
          </cell>
          <cell r="F627">
            <v>370000</v>
          </cell>
          <cell r="G627" t="str">
            <v>ADJOINT ADMINISTRATIF 1ERE CL</v>
          </cell>
          <cell r="H627">
            <v>6</v>
          </cell>
          <cell r="I627">
            <v>100</v>
          </cell>
          <cell r="J627" t="str">
            <v>C</v>
          </cell>
          <cell r="K627" t="str">
            <v>T Titulaire</v>
          </cell>
          <cell r="L627" t="str">
            <v>CF  DIRECTION SECRETARIAT GENERAL</v>
          </cell>
          <cell r="M627">
            <v>40050</v>
          </cell>
          <cell r="N627">
            <v>316</v>
          </cell>
          <cell r="O627" t="str">
            <v>AVANCEMENT D'ECHELON MINIMUM</v>
          </cell>
          <cell r="P627">
            <v>308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1</v>
          </cell>
          <cell r="Y627">
            <v>8</v>
          </cell>
          <cell r="Z627">
            <v>8</v>
          </cell>
          <cell r="AA627">
            <v>8</v>
          </cell>
          <cell r="AB627">
            <v>8</v>
          </cell>
          <cell r="AC627">
            <v>33</v>
          </cell>
        </row>
        <row r="628">
          <cell r="A628">
            <v>6000</v>
          </cell>
          <cell r="B628" t="str">
            <v>avt échelon</v>
          </cell>
          <cell r="C628">
            <v>24623</v>
          </cell>
          <cell r="D628" t="str">
            <v>BONNAUD</v>
          </cell>
          <cell r="E628" t="str">
            <v>Monique</v>
          </cell>
          <cell r="F628">
            <v>343000</v>
          </cell>
          <cell r="G628" t="str">
            <v>ADJOINT ADM PRINC 2EME CL</v>
          </cell>
          <cell r="H628">
            <v>10</v>
          </cell>
          <cell r="I628">
            <v>100</v>
          </cell>
          <cell r="J628" t="str">
            <v>C</v>
          </cell>
          <cell r="K628" t="str">
            <v>T Titulaire</v>
          </cell>
          <cell r="L628" t="str">
            <v>FC  DIR INVESTISSEMENTS DEPLACEMNT</v>
          </cell>
          <cell r="M628">
            <v>39995</v>
          </cell>
          <cell r="N628">
            <v>379</v>
          </cell>
          <cell r="O628" t="str">
            <v>AVANCEMENT D'ECHELON MINIMUM</v>
          </cell>
          <cell r="P628">
            <v>362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17</v>
          </cell>
          <cell r="X628">
            <v>17</v>
          </cell>
          <cell r="Y628">
            <v>17</v>
          </cell>
          <cell r="Z628">
            <v>17</v>
          </cell>
          <cell r="AA628">
            <v>17</v>
          </cell>
          <cell r="AB628">
            <v>17</v>
          </cell>
          <cell r="AC628">
            <v>102</v>
          </cell>
        </row>
        <row r="629">
          <cell r="A629">
            <v>6000</v>
          </cell>
          <cell r="B629" t="str">
            <v>avt échelon</v>
          </cell>
          <cell r="C629">
            <v>24627</v>
          </cell>
          <cell r="D629" t="str">
            <v>PONS</v>
          </cell>
          <cell r="E629" t="str">
            <v>Antony</v>
          </cell>
          <cell r="F629">
            <v>344020</v>
          </cell>
          <cell r="G629" t="str">
            <v>ADJ TECH PR 2CL MECANIC AUTO</v>
          </cell>
          <cell r="H629">
            <v>5</v>
          </cell>
          <cell r="I629">
            <v>100</v>
          </cell>
          <cell r="J629" t="str">
            <v>C</v>
          </cell>
          <cell r="K629" t="str">
            <v>T Titulaire</v>
          </cell>
          <cell r="L629" t="str">
            <v>CG  DIRECTION  LOGISTIQUE</v>
          </cell>
          <cell r="M629">
            <v>39934</v>
          </cell>
          <cell r="N629">
            <v>318</v>
          </cell>
          <cell r="O629" t="str">
            <v>AVANCEMENT D'ECHELON MINIMUM</v>
          </cell>
          <cell r="P629">
            <v>308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10</v>
          </cell>
          <cell r="V629">
            <v>10</v>
          </cell>
          <cell r="W629">
            <v>10</v>
          </cell>
          <cell r="X629">
            <v>10</v>
          </cell>
          <cell r="Y629">
            <v>10</v>
          </cell>
          <cell r="Z629">
            <v>10</v>
          </cell>
          <cell r="AA629">
            <v>10</v>
          </cell>
          <cell r="AB629">
            <v>10</v>
          </cell>
          <cell r="AC629">
            <v>80</v>
          </cell>
        </row>
        <row r="630">
          <cell r="A630">
            <v>6000</v>
          </cell>
          <cell r="B630" t="str">
            <v>avt échelon</v>
          </cell>
          <cell r="C630">
            <v>24628</v>
          </cell>
          <cell r="D630" t="str">
            <v>HOUGUET</v>
          </cell>
          <cell r="E630" t="str">
            <v>Nicolas</v>
          </cell>
          <cell r="F630">
            <v>371020</v>
          </cell>
          <cell r="G630" t="str">
            <v>ADJ TECH 1E CL MECANIC AUTO</v>
          </cell>
          <cell r="H630">
            <v>5</v>
          </cell>
          <cell r="I630">
            <v>100</v>
          </cell>
          <cell r="J630" t="str">
            <v>C</v>
          </cell>
          <cell r="K630" t="str">
            <v>T Titulaire</v>
          </cell>
          <cell r="L630" t="str">
            <v>CG  DIRECTION  LOGISTIQUE</v>
          </cell>
          <cell r="M630">
            <v>39934</v>
          </cell>
          <cell r="N630">
            <v>308</v>
          </cell>
          <cell r="O630" t="str">
            <v>AVANCEMENT D'ECHELON MINIMUM</v>
          </cell>
          <cell r="P630">
            <v>300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8</v>
          </cell>
          <cell r="V630">
            <v>8</v>
          </cell>
          <cell r="W630">
            <v>8</v>
          </cell>
          <cell r="X630">
            <v>8</v>
          </cell>
          <cell r="Y630">
            <v>8</v>
          </cell>
          <cell r="Z630">
            <v>8</v>
          </cell>
          <cell r="AA630">
            <v>8</v>
          </cell>
          <cell r="AB630">
            <v>8</v>
          </cell>
          <cell r="AC630">
            <v>64</v>
          </cell>
        </row>
        <row r="631">
          <cell r="A631">
            <v>6007</v>
          </cell>
          <cell r="B631" t="str">
            <v>avt échelon</v>
          </cell>
          <cell r="C631">
            <v>24629</v>
          </cell>
          <cell r="D631" t="str">
            <v>POILANE</v>
          </cell>
          <cell r="E631" t="str">
            <v>Jean Pierre</v>
          </cell>
          <cell r="F631">
            <v>398000</v>
          </cell>
          <cell r="G631" t="str">
            <v>AGENT DE MAITRISE PRINCIPAL</v>
          </cell>
          <cell r="H631">
            <v>6</v>
          </cell>
          <cell r="I631">
            <v>100</v>
          </cell>
          <cell r="J631" t="str">
            <v>C</v>
          </cell>
          <cell r="K631" t="str">
            <v>T Titulaire</v>
          </cell>
          <cell r="L631" t="str">
            <v>JF  DIRECTION DES DECHETS</v>
          </cell>
          <cell r="M631">
            <v>39814</v>
          </cell>
          <cell r="N631">
            <v>406</v>
          </cell>
          <cell r="O631" t="str">
            <v>AVANCEMENT D'ECHELON MINIMUM</v>
          </cell>
          <cell r="P631">
            <v>395</v>
          </cell>
          <cell r="Q631">
            <v>11</v>
          </cell>
          <cell r="R631">
            <v>11</v>
          </cell>
          <cell r="S631">
            <v>11</v>
          </cell>
          <cell r="T631">
            <v>11</v>
          </cell>
          <cell r="U631">
            <v>11</v>
          </cell>
          <cell r="V631">
            <v>11</v>
          </cell>
          <cell r="W631">
            <v>11</v>
          </cell>
          <cell r="X631">
            <v>11</v>
          </cell>
          <cell r="Y631">
            <v>11</v>
          </cell>
          <cell r="Z631">
            <v>11</v>
          </cell>
          <cell r="AA631">
            <v>11</v>
          </cell>
          <cell r="AB631">
            <v>11</v>
          </cell>
          <cell r="AC631">
            <v>132</v>
          </cell>
        </row>
        <row r="632">
          <cell r="A632">
            <v>6000</v>
          </cell>
          <cell r="B632" t="str">
            <v>avt grade</v>
          </cell>
          <cell r="C632">
            <v>24634</v>
          </cell>
          <cell r="D632" t="str">
            <v>CUSSONNEAU</v>
          </cell>
          <cell r="E632" t="str">
            <v>Fabien</v>
          </cell>
          <cell r="F632">
            <v>344097</v>
          </cell>
          <cell r="G632" t="str">
            <v>ADJ TECH PR 2CL CONDUCTEUR</v>
          </cell>
          <cell r="H632">
            <v>4</v>
          </cell>
          <cell r="I632">
            <v>100</v>
          </cell>
          <cell r="J632" t="str">
            <v>C</v>
          </cell>
          <cell r="K632" t="str">
            <v>T Titulaire</v>
          </cell>
          <cell r="L632" t="str">
            <v>EJ  POLE LOIRE CHEZINE</v>
          </cell>
          <cell r="M632">
            <v>39814</v>
          </cell>
          <cell r="N632">
            <v>308</v>
          </cell>
          <cell r="O632" t="str">
            <v>AVANCEMENT DE GRADE CAP 2009</v>
          </cell>
          <cell r="P632">
            <v>300</v>
          </cell>
          <cell r="Q632">
            <v>8</v>
          </cell>
          <cell r="R632">
            <v>8</v>
          </cell>
          <cell r="S632">
            <v>8</v>
          </cell>
          <cell r="T632">
            <v>8</v>
          </cell>
          <cell r="U632">
            <v>8</v>
          </cell>
          <cell r="V632">
            <v>8</v>
          </cell>
          <cell r="W632">
            <v>8</v>
          </cell>
          <cell r="X632">
            <v>8</v>
          </cell>
          <cell r="Y632">
            <v>8</v>
          </cell>
          <cell r="Z632">
            <v>8</v>
          </cell>
          <cell r="AA632">
            <v>8</v>
          </cell>
          <cell r="AB632">
            <v>8</v>
          </cell>
          <cell r="AC632">
            <v>96</v>
          </cell>
        </row>
        <row r="633">
          <cell r="A633">
            <v>6000</v>
          </cell>
          <cell r="B633" t="str">
            <v>avt grade</v>
          </cell>
          <cell r="C633">
            <v>24636</v>
          </cell>
          <cell r="D633" t="str">
            <v>LEMETEYER</v>
          </cell>
          <cell r="E633" t="str">
            <v>Jerome</v>
          </cell>
          <cell r="F633">
            <v>371000</v>
          </cell>
          <cell r="G633" t="str">
            <v>ADJOINT TECHNIQUE 1ERE CL</v>
          </cell>
          <cell r="H633">
            <v>4</v>
          </cell>
          <cell r="I633">
            <v>100</v>
          </cell>
          <cell r="J633" t="str">
            <v>C</v>
          </cell>
          <cell r="K633" t="str">
            <v>T Titulaire</v>
          </cell>
          <cell r="L633" t="str">
            <v>ED  POLE LOIRE ET SEVRE</v>
          </cell>
          <cell r="M633">
            <v>39753</v>
          </cell>
          <cell r="N633">
            <v>300</v>
          </cell>
          <cell r="O633" t="str">
            <v>AVANCEMENT DE GRADE</v>
          </cell>
          <cell r="P633">
            <v>295</v>
          </cell>
          <cell r="Q633">
            <v>5</v>
          </cell>
          <cell r="R633">
            <v>5</v>
          </cell>
          <cell r="S633">
            <v>5</v>
          </cell>
          <cell r="T633">
            <v>5</v>
          </cell>
          <cell r="U633">
            <v>5</v>
          </cell>
          <cell r="V633">
            <v>5</v>
          </cell>
          <cell r="W633">
            <v>5</v>
          </cell>
          <cell r="X633">
            <v>5</v>
          </cell>
          <cell r="Y633">
            <v>5</v>
          </cell>
          <cell r="Z633">
            <v>5</v>
          </cell>
          <cell r="AA633">
            <v>5</v>
          </cell>
          <cell r="AB633">
            <v>5</v>
          </cell>
          <cell r="AC633">
            <v>60</v>
          </cell>
        </row>
        <row r="634">
          <cell r="A634">
            <v>6000</v>
          </cell>
          <cell r="B634" t="str">
            <v>avt échelon</v>
          </cell>
          <cell r="C634">
            <v>24638</v>
          </cell>
          <cell r="D634" t="str">
            <v>JOUIS</v>
          </cell>
          <cell r="E634" t="str">
            <v>Laurent</v>
          </cell>
          <cell r="F634">
            <v>344000</v>
          </cell>
          <cell r="G634" t="str">
            <v>ADJ TECHNIQUE PRINC 2EME CL</v>
          </cell>
          <cell r="H634">
            <v>6</v>
          </cell>
          <cell r="I634">
            <v>100</v>
          </cell>
          <cell r="J634" t="str">
            <v>C</v>
          </cell>
          <cell r="K634" t="str">
            <v>T Titulaire</v>
          </cell>
          <cell r="L634" t="str">
            <v>EJ  POLE LOIRE CHEZINE</v>
          </cell>
          <cell r="M634">
            <v>40118</v>
          </cell>
          <cell r="N634">
            <v>328</v>
          </cell>
          <cell r="O634" t="str">
            <v>AVANCEMENT D'ECHELON MINIMUM</v>
          </cell>
          <cell r="P634">
            <v>318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</v>
          </cell>
          <cell r="AB634">
            <v>10</v>
          </cell>
          <cell r="AC634">
            <v>20</v>
          </cell>
        </row>
        <row r="635">
          <cell r="A635">
            <v>6000</v>
          </cell>
          <cell r="B635" t="str">
            <v>avt échelon</v>
          </cell>
          <cell r="C635">
            <v>24642</v>
          </cell>
          <cell r="D635" t="str">
            <v>PORCHER</v>
          </cell>
          <cell r="E635" t="str">
            <v>Cecile</v>
          </cell>
          <cell r="F635">
            <v>251000</v>
          </cell>
          <cell r="G635" t="str">
            <v>REDACTEUR PRINCIPAL</v>
          </cell>
          <cell r="H635">
            <v>4</v>
          </cell>
          <cell r="I635">
            <v>100</v>
          </cell>
          <cell r="J635" t="str">
            <v>B</v>
          </cell>
          <cell r="K635" t="str">
            <v>T Titulaire</v>
          </cell>
          <cell r="L635" t="str">
            <v>CD  DIRECTION DES FINANCES</v>
          </cell>
          <cell r="M635">
            <v>40027</v>
          </cell>
          <cell r="N635">
            <v>405</v>
          </cell>
          <cell r="O635" t="str">
            <v>AVANCEMENT D'ECHELON MINIMUM</v>
          </cell>
          <cell r="P635">
            <v>384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20</v>
          </cell>
          <cell r="Y635">
            <v>21</v>
          </cell>
          <cell r="Z635">
            <v>21</v>
          </cell>
          <cell r="AA635">
            <v>21</v>
          </cell>
          <cell r="AB635">
            <v>21</v>
          </cell>
          <cell r="AC635">
            <v>104</v>
          </cell>
        </row>
        <row r="636">
          <cell r="A636">
            <v>6000</v>
          </cell>
          <cell r="B636" t="str">
            <v>avt échelon</v>
          </cell>
          <cell r="C636">
            <v>24646</v>
          </cell>
          <cell r="D636" t="str">
            <v>SEKHAI</v>
          </cell>
          <cell r="E636" t="str">
            <v>Fatima</v>
          </cell>
          <cell r="F636">
            <v>391000</v>
          </cell>
          <cell r="G636" t="str">
            <v>ADJOINT TECHNIQUE 2EME CL</v>
          </cell>
          <cell r="H636">
            <v>5</v>
          </cell>
          <cell r="I636">
            <v>100</v>
          </cell>
          <cell r="J636" t="str">
            <v>C</v>
          </cell>
          <cell r="K636" t="str">
            <v>T Titulaire</v>
          </cell>
          <cell r="L636" t="str">
            <v>BD  DELEGATION SYSTEMES INFORMATIO</v>
          </cell>
          <cell r="M636">
            <v>40092</v>
          </cell>
          <cell r="N636">
            <v>300</v>
          </cell>
          <cell r="O636" t="str">
            <v>AVANCEMENT D'ECHELON MINIMUM</v>
          </cell>
          <cell r="P636">
            <v>295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4</v>
          </cell>
          <cell r="AA636">
            <v>5</v>
          </cell>
          <cell r="AB636">
            <v>5</v>
          </cell>
          <cell r="AC636">
            <v>14</v>
          </cell>
        </row>
        <row r="637">
          <cell r="A637">
            <v>6000</v>
          </cell>
          <cell r="B637" t="str">
            <v>avt échelon</v>
          </cell>
          <cell r="C637">
            <v>24647</v>
          </cell>
          <cell r="D637" t="str">
            <v>ROUILLARD</v>
          </cell>
          <cell r="E637" t="str">
            <v>Vanessa</v>
          </cell>
          <cell r="F637">
            <v>390000</v>
          </cell>
          <cell r="G637" t="str">
            <v>ADJOINT ADMINISTRATIF 2EME CL</v>
          </cell>
          <cell r="H637">
            <v>7</v>
          </cell>
          <cell r="I637">
            <v>85.71</v>
          </cell>
          <cell r="J637" t="str">
            <v>C</v>
          </cell>
          <cell r="K637" t="str">
            <v>T Titulaire</v>
          </cell>
          <cell r="L637" t="str">
            <v>BC  DIRECTION RESSOURCES HUMAINES</v>
          </cell>
          <cell r="M637">
            <v>40057</v>
          </cell>
          <cell r="N637">
            <v>312</v>
          </cell>
          <cell r="O637" t="str">
            <v>AVANCEMENT D'ECHELON MINIMUM</v>
          </cell>
          <cell r="P637">
            <v>305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6</v>
          </cell>
          <cell r="Z637">
            <v>6</v>
          </cell>
          <cell r="AA637">
            <v>6</v>
          </cell>
          <cell r="AB637">
            <v>6</v>
          </cell>
          <cell r="AC637">
            <v>24</v>
          </cell>
        </row>
        <row r="638">
          <cell r="A638">
            <v>6000</v>
          </cell>
          <cell r="B638" t="str">
            <v>avt échelon</v>
          </cell>
          <cell r="C638">
            <v>24650</v>
          </cell>
          <cell r="D638" t="str">
            <v>DUFOUR</v>
          </cell>
          <cell r="E638" t="str">
            <v>Patricia</v>
          </cell>
          <cell r="F638">
            <v>146000</v>
          </cell>
          <cell r="G638" t="str">
            <v>ATTACHE PRINCIPAL</v>
          </cell>
          <cell r="H638">
            <v>6</v>
          </cell>
          <cell r="I638">
            <v>100</v>
          </cell>
          <cell r="J638" t="str">
            <v>A</v>
          </cell>
          <cell r="K638" t="str">
            <v>T Titulaire</v>
          </cell>
          <cell r="L638" t="str">
            <v>CF  DIRECTION SECRETARIAT GENERAL</v>
          </cell>
          <cell r="M638">
            <v>40087</v>
          </cell>
          <cell r="N638">
            <v>626</v>
          </cell>
          <cell r="O638" t="str">
            <v>AVANCEMENT D'ECHELON MINIMUM</v>
          </cell>
          <cell r="P638">
            <v>590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36</v>
          </cell>
          <cell r="AA638">
            <v>36</v>
          </cell>
          <cell r="AB638">
            <v>36</v>
          </cell>
          <cell r="AC638">
            <v>108</v>
          </cell>
        </row>
        <row r="639">
          <cell r="A639">
            <v>6000</v>
          </cell>
          <cell r="B639" t="str">
            <v>avt échelon</v>
          </cell>
          <cell r="C639">
            <v>24657</v>
          </cell>
          <cell r="D639" t="str">
            <v>ROLLAND</v>
          </cell>
          <cell r="E639" t="str">
            <v>Francois</v>
          </cell>
          <cell r="F639">
            <v>344020</v>
          </cell>
          <cell r="G639" t="str">
            <v>ADJ TECH PR 2CL MECANIC AUTO</v>
          </cell>
          <cell r="H639">
            <v>6</v>
          </cell>
          <cell r="I639">
            <v>100</v>
          </cell>
          <cell r="J639" t="str">
            <v>C</v>
          </cell>
          <cell r="K639" t="str">
            <v>T Titulaire</v>
          </cell>
          <cell r="L639" t="str">
            <v>CG  DIRECTION  SUPPORTS LOGISTIQUE</v>
          </cell>
          <cell r="M639">
            <v>40118</v>
          </cell>
          <cell r="N639">
            <v>328</v>
          </cell>
          <cell r="O639" t="str">
            <v>AVANCEMENT D'ECHELON MINIMUM</v>
          </cell>
          <cell r="P639">
            <v>318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10</v>
          </cell>
          <cell r="AB639">
            <v>10</v>
          </cell>
          <cell r="AC639">
            <v>20</v>
          </cell>
        </row>
        <row r="640">
          <cell r="A640">
            <v>6000</v>
          </cell>
          <cell r="B640" t="str">
            <v>avt échelon</v>
          </cell>
          <cell r="C640">
            <v>24659</v>
          </cell>
          <cell r="D640" t="str">
            <v>BOURON</v>
          </cell>
          <cell r="E640" t="str">
            <v>Nelly</v>
          </cell>
          <cell r="F640">
            <v>146000</v>
          </cell>
          <cell r="G640" t="str">
            <v>ATTACHE PRINCIPAL</v>
          </cell>
          <cell r="H640">
            <v>6</v>
          </cell>
          <cell r="I640">
            <v>85.71</v>
          </cell>
          <cell r="J640" t="str">
            <v>A</v>
          </cell>
          <cell r="K640" t="str">
            <v>T Titulaire</v>
          </cell>
          <cell r="L640" t="str">
            <v>JG  DIR ENERGIE ENVIRONEMT RISQUES</v>
          </cell>
          <cell r="M640">
            <v>40026</v>
          </cell>
          <cell r="N640">
            <v>626</v>
          </cell>
          <cell r="O640" t="str">
            <v>AVANCEMENT D'ECHELON MINIMUM</v>
          </cell>
          <cell r="P640">
            <v>590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31</v>
          </cell>
          <cell r="Y640">
            <v>31</v>
          </cell>
          <cell r="Z640">
            <v>31</v>
          </cell>
          <cell r="AA640">
            <v>31</v>
          </cell>
          <cell r="AB640">
            <v>31</v>
          </cell>
          <cell r="AC640">
            <v>155</v>
          </cell>
        </row>
        <row r="641">
          <cell r="A641">
            <v>6000</v>
          </cell>
          <cell r="B641" t="str">
            <v>avt grade</v>
          </cell>
          <cell r="C641">
            <v>24659</v>
          </cell>
          <cell r="D641" t="str">
            <v>BOURON</v>
          </cell>
          <cell r="E641" t="str">
            <v>Nelly</v>
          </cell>
          <cell r="F641">
            <v>146000</v>
          </cell>
          <cell r="G641" t="str">
            <v>ATTACHE PRINCIPAL</v>
          </cell>
          <cell r="H641">
            <v>5</v>
          </cell>
          <cell r="I641">
            <v>85.71</v>
          </cell>
          <cell r="J641" t="str">
            <v>A</v>
          </cell>
          <cell r="K641" t="str">
            <v>T Titulaire</v>
          </cell>
          <cell r="L641" t="str">
            <v>JG  DIR ENERGIE ENVIRONEMT RISQUES</v>
          </cell>
          <cell r="M641">
            <v>39814</v>
          </cell>
          <cell r="N641">
            <v>590</v>
          </cell>
          <cell r="O641" t="str">
            <v>AVANCEMENT DE GRADE CAP 2009</v>
          </cell>
          <cell r="P641">
            <v>584</v>
          </cell>
          <cell r="Q641">
            <v>5</v>
          </cell>
          <cell r="R641">
            <v>5</v>
          </cell>
          <cell r="S641">
            <v>5</v>
          </cell>
          <cell r="T641">
            <v>5</v>
          </cell>
          <cell r="U641">
            <v>5</v>
          </cell>
          <cell r="V641">
            <v>5</v>
          </cell>
          <cell r="W641">
            <v>5</v>
          </cell>
          <cell r="X641">
            <v>5</v>
          </cell>
          <cell r="Y641">
            <v>5</v>
          </cell>
          <cell r="Z641">
            <v>5</v>
          </cell>
          <cell r="AA641">
            <v>5</v>
          </cell>
          <cell r="AB641">
            <v>5</v>
          </cell>
          <cell r="AC641">
            <v>60</v>
          </cell>
        </row>
        <row r="642">
          <cell r="A642">
            <v>6000</v>
          </cell>
          <cell r="B642" t="str">
            <v>avt échelon</v>
          </cell>
          <cell r="C642">
            <v>24661</v>
          </cell>
          <cell r="D642" t="str">
            <v>LEBEAU</v>
          </cell>
          <cell r="E642" t="str">
            <v>Philippe</v>
          </cell>
          <cell r="F642">
            <v>344070</v>
          </cell>
          <cell r="G642" t="str">
            <v>ADJ TECH PR 2CL DESSINATEUR</v>
          </cell>
          <cell r="H642">
            <v>5</v>
          </cell>
          <cell r="I642">
            <v>100</v>
          </cell>
          <cell r="J642" t="str">
            <v>C</v>
          </cell>
          <cell r="K642" t="str">
            <v>T Titulaire</v>
          </cell>
          <cell r="L642" t="str">
            <v>EN  POLE NANTES OUEST</v>
          </cell>
          <cell r="M642">
            <v>40118</v>
          </cell>
          <cell r="N642">
            <v>328</v>
          </cell>
          <cell r="O642" t="str">
            <v>AVANCEMENT D'ECHELON MINIMUM</v>
          </cell>
          <cell r="P642">
            <v>318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10</v>
          </cell>
          <cell r="AB642">
            <v>10</v>
          </cell>
          <cell r="AC642">
            <v>20</v>
          </cell>
        </row>
        <row r="643">
          <cell r="A643">
            <v>6000</v>
          </cell>
          <cell r="B643" t="str">
            <v>avt échelon</v>
          </cell>
          <cell r="C643">
            <v>24678</v>
          </cell>
          <cell r="D643" t="str">
            <v>HARIVEL</v>
          </cell>
          <cell r="E643" t="str">
            <v>Lidwine</v>
          </cell>
          <cell r="F643">
            <v>104000</v>
          </cell>
          <cell r="G643" t="str">
            <v>ADMINISTRATEUR</v>
          </cell>
          <cell r="H643">
            <v>7</v>
          </cell>
          <cell r="I643">
            <v>100</v>
          </cell>
          <cell r="J643" t="str">
            <v>A</v>
          </cell>
          <cell r="K643" t="str">
            <v>T Titulaire</v>
          </cell>
          <cell r="L643" t="str">
            <v>DB  DGDCT, APPUI  COORDINATION</v>
          </cell>
          <cell r="M643">
            <v>39873</v>
          </cell>
          <cell r="N643">
            <v>696</v>
          </cell>
          <cell r="O643" t="str">
            <v>AVANCEMENT D'ECHELON MINIMUM</v>
          </cell>
          <cell r="P643">
            <v>658</v>
          </cell>
          <cell r="Q643">
            <v>0</v>
          </cell>
          <cell r="R643">
            <v>0</v>
          </cell>
          <cell r="S643">
            <v>38</v>
          </cell>
          <cell r="T643">
            <v>38</v>
          </cell>
          <cell r="U643">
            <v>38</v>
          </cell>
          <cell r="V643">
            <v>38</v>
          </cell>
          <cell r="W643">
            <v>38</v>
          </cell>
          <cell r="X643">
            <v>38</v>
          </cell>
          <cell r="Y643">
            <v>38</v>
          </cell>
          <cell r="Z643">
            <v>38</v>
          </cell>
          <cell r="AA643">
            <v>38</v>
          </cell>
          <cell r="AB643">
            <v>38</v>
          </cell>
          <cell r="AC643">
            <v>380</v>
          </cell>
        </row>
        <row r="644">
          <cell r="A644">
            <v>6000</v>
          </cell>
          <cell r="B644" t="str">
            <v>promotion interne</v>
          </cell>
          <cell r="C644">
            <v>24680</v>
          </cell>
          <cell r="D644" t="str">
            <v>LEMENAND-MONTRIEUL</v>
          </cell>
          <cell r="E644" t="str">
            <v>Isabelle</v>
          </cell>
          <cell r="F644">
            <v>343000</v>
          </cell>
          <cell r="G644" t="str">
            <v>REDACTEUR</v>
          </cell>
          <cell r="H644">
            <v>10</v>
          </cell>
          <cell r="I644">
            <v>100</v>
          </cell>
          <cell r="J644" t="str">
            <v>C</v>
          </cell>
          <cell r="K644" t="str">
            <v>T Titulaire</v>
          </cell>
          <cell r="L644" t="str">
            <v>EB  DIRECTION ESPACE PUBLIC</v>
          </cell>
          <cell r="M644">
            <v>40118</v>
          </cell>
          <cell r="N644">
            <v>395</v>
          </cell>
          <cell r="O644" t="str">
            <v>NOMIN. STAG. DS GRADE(DETACH.)</v>
          </cell>
          <cell r="P644">
            <v>379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16</v>
          </cell>
          <cell r="AB644">
            <v>16</v>
          </cell>
          <cell r="AC644">
            <v>32</v>
          </cell>
        </row>
        <row r="645">
          <cell r="A645">
            <v>6001</v>
          </cell>
          <cell r="B645" t="str">
            <v>avt échelon</v>
          </cell>
          <cell r="C645">
            <v>24681</v>
          </cell>
          <cell r="D645" t="str">
            <v>BRUNET</v>
          </cell>
          <cell r="E645" t="str">
            <v>Jean-Marc</v>
          </cell>
          <cell r="F645">
            <v>344000</v>
          </cell>
          <cell r="G645" t="str">
            <v>ADJ TECHNIQUE PRINC 2EME CL</v>
          </cell>
          <cell r="H645">
            <v>9</v>
          </cell>
          <cell r="I645">
            <v>100</v>
          </cell>
          <cell r="J645" t="str">
            <v>C</v>
          </cell>
          <cell r="K645" t="str">
            <v>T Titulaire</v>
          </cell>
          <cell r="L645" t="str">
            <v>JD  DIRECTION DE L EAU</v>
          </cell>
          <cell r="M645">
            <v>39877</v>
          </cell>
          <cell r="N645">
            <v>362</v>
          </cell>
          <cell r="O645" t="str">
            <v>AVANCEMENT D'ECHELON MINIMUM</v>
          </cell>
          <cell r="P645">
            <v>350</v>
          </cell>
          <cell r="Q645">
            <v>0</v>
          </cell>
          <cell r="R645">
            <v>0</v>
          </cell>
          <cell r="S645">
            <v>10</v>
          </cell>
          <cell r="T645">
            <v>12</v>
          </cell>
          <cell r="U645">
            <v>12</v>
          </cell>
          <cell r="V645">
            <v>12</v>
          </cell>
          <cell r="W645">
            <v>12</v>
          </cell>
          <cell r="X645">
            <v>12</v>
          </cell>
          <cell r="Y645">
            <v>12</v>
          </cell>
          <cell r="Z645">
            <v>12</v>
          </cell>
          <cell r="AA645">
            <v>12</v>
          </cell>
          <cell r="AB645">
            <v>12</v>
          </cell>
          <cell r="AC645">
            <v>118</v>
          </cell>
        </row>
        <row r="646">
          <cell r="A646">
            <v>6000</v>
          </cell>
          <cell r="B646" t="str">
            <v>avt échelon</v>
          </cell>
          <cell r="C646">
            <v>24686</v>
          </cell>
          <cell r="D646" t="str">
            <v>HERVOUET</v>
          </cell>
          <cell r="E646" t="str">
            <v>Emmanuel</v>
          </cell>
          <cell r="F646">
            <v>344020</v>
          </cell>
          <cell r="G646" t="str">
            <v>ADJ TECH PR 2CL MECANIC AUTO</v>
          </cell>
          <cell r="H646">
            <v>6</v>
          </cell>
          <cell r="I646">
            <v>100</v>
          </cell>
          <cell r="J646" t="str">
            <v>C</v>
          </cell>
          <cell r="K646" t="str">
            <v>T Titulaire</v>
          </cell>
          <cell r="L646" t="str">
            <v>CG  DIRECTION  SUPPORTS LOGISTIQUE</v>
          </cell>
          <cell r="M646">
            <v>40118</v>
          </cell>
          <cell r="N646">
            <v>328</v>
          </cell>
          <cell r="O646" t="str">
            <v>AVANCEMENT D'ECHELON MINIMUM</v>
          </cell>
          <cell r="P646">
            <v>318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10</v>
          </cell>
          <cell r="AB646">
            <v>10</v>
          </cell>
          <cell r="AC646">
            <v>20</v>
          </cell>
        </row>
        <row r="647">
          <cell r="A647">
            <v>6001</v>
          </cell>
          <cell r="B647" t="str">
            <v>avt échelon</v>
          </cell>
          <cell r="C647">
            <v>24689</v>
          </cell>
          <cell r="D647" t="str">
            <v>PEROCHEAUD</v>
          </cell>
          <cell r="E647" t="str">
            <v>Alain</v>
          </cell>
          <cell r="F647">
            <v>344000</v>
          </cell>
          <cell r="G647" t="str">
            <v>ADJ TECHNIQUE PRINC 2EME CL</v>
          </cell>
          <cell r="H647">
            <v>7</v>
          </cell>
          <cell r="I647">
            <v>100</v>
          </cell>
          <cell r="J647" t="str">
            <v>C</v>
          </cell>
          <cell r="K647" t="str">
            <v>T Titulaire</v>
          </cell>
          <cell r="L647" t="str">
            <v>JD  DIRECTION DE L EAU</v>
          </cell>
          <cell r="M647">
            <v>39863</v>
          </cell>
          <cell r="N647">
            <v>338</v>
          </cell>
          <cell r="O647" t="str">
            <v>AVANCEMENT D'ECHELON MINIMUM</v>
          </cell>
          <cell r="P647">
            <v>328</v>
          </cell>
          <cell r="Q647">
            <v>0</v>
          </cell>
          <cell r="R647">
            <v>4</v>
          </cell>
          <cell r="S647">
            <v>10</v>
          </cell>
          <cell r="T647">
            <v>10</v>
          </cell>
          <cell r="U647">
            <v>10</v>
          </cell>
          <cell r="V647">
            <v>10</v>
          </cell>
          <cell r="W647">
            <v>10</v>
          </cell>
          <cell r="X647">
            <v>10</v>
          </cell>
          <cell r="Y647">
            <v>10</v>
          </cell>
          <cell r="Z647">
            <v>10</v>
          </cell>
          <cell r="AA647">
            <v>10</v>
          </cell>
          <cell r="AB647">
            <v>10</v>
          </cell>
          <cell r="AC647">
            <v>104</v>
          </cell>
        </row>
        <row r="648">
          <cell r="A648">
            <v>6000</v>
          </cell>
          <cell r="B648" t="str">
            <v>avt échelon</v>
          </cell>
          <cell r="C648">
            <v>24694</v>
          </cell>
          <cell r="D648" t="str">
            <v>BUNOUST</v>
          </cell>
          <cell r="E648" t="str">
            <v>Anne Sophie</v>
          </cell>
          <cell r="F648">
            <v>390000</v>
          </cell>
          <cell r="G648" t="str">
            <v>ADJOINT ADMINISTRATIF 2EME CL</v>
          </cell>
          <cell r="H648">
            <v>4</v>
          </cell>
          <cell r="I648">
            <v>85.71</v>
          </cell>
          <cell r="J648" t="str">
            <v>C</v>
          </cell>
          <cell r="K648" t="str">
            <v>T Titulaire</v>
          </cell>
          <cell r="L648" t="str">
            <v>BC  DIRECTION RESSOURCES HUMAINES</v>
          </cell>
          <cell r="M648">
            <v>39948</v>
          </cell>
          <cell r="N648">
            <v>295</v>
          </cell>
          <cell r="O648" t="str">
            <v>AVANCEMENT D'ECHELON MINIMUM</v>
          </cell>
          <cell r="P648">
            <v>292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1</v>
          </cell>
          <cell r="V648">
            <v>3</v>
          </cell>
          <cell r="W648">
            <v>3</v>
          </cell>
          <cell r="X648">
            <v>3</v>
          </cell>
          <cell r="Y648">
            <v>3</v>
          </cell>
          <cell r="Z648">
            <v>3</v>
          </cell>
          <cell r="AA648">
            <v>3</v>
          </cell>
          <cell r="AB648">
            <v>3</v>
          </cell>
          <cell r="AC648">
            <v>22</v>
          </cell>
        </row>
        <row r="649">
          <cell r="A649">
            <v>6000</v>
          </cell>
          <cell r="B649" t="str">
            <v>avt échelon</v>
          </cell>
          <cell r="C649">
            <v>24705</v>
          </cell>
          <cell r="D649" t="str">
            <v>BAUD</v>
          </cell>
          <cell r="E649" t="str">
            <v>Josee</v>
          </cell>
          <cell r="F649">
            <v>134000</v>
          </cell>
          <cell r="G649" t="str">
            <v>DIRECTEUR TERRITORIAL</v>
          </cell>
          <cell r="H649">
            <v>5</v>
          </cell>
          <cell r="I649">
            <v>100</v>
          </cell>
          <cell r="J649" t="str">
            <v>A</v>
          </cell>
          <cell r="K649" t="str">
            <v>T Titulaire</v>
          </cell>
          <cell r="L649" t="str">
            <v>FD  DIR EXPLOITATION SERV DEPLACEM</v>
          </cell>
          <cell r="M649">
            <v>39873</v>
          </cell>
          <cell r="N649">
            <v>719</v>
          </cell>
          <cell r="O649" t="str">
            <v>AVANCEMENT D'ECHELON MINIMUM</v>
          </cell>
          <cell r="P649">
            <v>680</v>
          </cell>
          <cell r="Q649">
            <v>0</v>
          </cell>
          <cell r="R649">
            <v>0</v>
          </cell>
          <cell r="S649">
            <v>39</v>
          </cell>
          <cell r="T649">
            <v>39</v>
          </cell>
          <cell r="U649">
            <v>39</v>
          </cell>
          <cell r="V649">
            <v>39</v>
          </cell>
          <cell r="W649">
            <v>39</v>
          </cell>
          <cell r="X649">
            <v>39</v>
          </cell>
          <cell r="Y649">
            <v>39</v>
          </cell>
          <cell r="Z649">
            <v>39</v>
          </cell>
          <cell r="AA649">
            <v>39</v>
          </cell>
          <cell r="AB649">
            <v>39</v>
          </cell>
          <cell r="AC649">
            <v>390</v>
          </cell>
        </row>
        <row r="650">
          <cell r="A650">
            <v>6007</v>
          </cell>
          <cell r="B650" t="str">
            <v>avt échelon</v>
          </cell>
          <cell r="C650">
            <v>24707</v>
          </cell>
          <cell r="D650" t="str">
            <v>GUERIN</v>
          </cell>
          <cell r="E650" t="str">
            <v>Stephane</v>
          </cell>
          <cell r="F650">
            <v>344097</v>
          </cell>
          <cell r="G650" t="str">
            <v>ADJ TECH PR 2CL CONDUCTEUR</v>
          </cell>
          <cell r="H650">
            <v>5</v>
          </cell>
          <cell r="I650">
            <v>100</v>
          </cell>
          <cell r="J650" t="str">
            <v>C</v>
          </cell>
          <cell r="K650" t="str">
            <v>T Titulaire</v>
          </cell>
          <cell r="L650" t="str">
            <v>JF  DIRECTION DES DECHETS</v>
          </cell>
          <cell r="M650">
            <v>39934</v>
          </cell>
          <cell r="N650">
            <v>318</v>
          </cell>
          <cell r="O650" t="str">
            <v>AVANCEMENT D'ECHELON MINIMUM</v>
          </cell>
          <cell r="P650">
            <v>308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10</v>
          </cell>
          <cell r="V650">
            <v>10</v>
          </cell>
          <cell r="W650">
            <v>10</v>
          </cell>
          <cell r="X650">
            <v>10</v>
          </cell>
          <cell r="Y650">
            <v>10</v>
          </cell>
          <cell r="Z650">
            <v>10</v>
          </cell>
          <cell r="AA650">
            <v>10</v>
          </cell>
          <cell r="AB650">
            <v>10</v>
          </cell>
          <cell r="AC650">
            <v>80</v>
          </cell>
        </row>
        <row r="651">
          <cell r="A651">
            <v>6000</v>
          </cell>
          <cell r="B651" t="str">
            <v>promotion interne</v>
          </cell>
          <cell r="C651">
            <v>24711</v>
          </cell>
          <cell r="D651" t="str">
            <v>PERRAUDEAU</v>
          </cell>
          <cell r="E651" t="str">
            <v>Franck</v>
          </cell>
          <cell r="F651">
            <v>147000</v>
          </cell>
          <cell r="G651" t="str">
            <v>ATTACHE</v>
          </cell>
          <cell r="H651">
            <v>7</v>
          </cell>
          <cell r="I651">
            <v>100</v>
          </cell>
          <cell r="J651" t="str">
            <v>A</v>
          </cell>
          <cell r="K651" t="str">
            <v>T Titulaire</v>
          </cell>
          <cell r="L651" t="str">
            <v>CD  DIRECTION DES FINANCES</v>
          </cell>
          <cell r="M651">
            <v>40118</v>
          </cell>
          <cell r="N651">
            <v>496</v>
          </cell>
          <cell r="O651" t="str">
            <v>NOMINAT. STAGIAIRE DS UN GRADE</v>
          </cell>
          <cell r="P651">
            <v>445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51</v>
          </cell>
          <cell r="AB651">
            <v>51</v>
          </cell>
          <cell r="AC651">
            <v>102</v>
          </cell>
        </row>
        <row r="652">
          <cell r="A652">
            <v>6000</v>
          </cell>
          <cell r="B652" t="str">
            <v>avt échelon</v>
          </cell>
          <cell r="C652">
            <v>24714</v>
          </cell>
          <cell r="D652" t="str">
            <v>MAREST</v>
          </cell>
          <cell r="E652" t="str">
            <v>Philippe</v>
          </cell>
          <cell r="F652">
            <v>85000</v>
          </cell>
          <cell r="G652" t="str">
            <v>D. G. S. T.</v>
          </cell>
          <cell r="H652">
            <v>11</v>
          </cell>
          <cell r="I652">
            <v>100</v>
          </cell>
          <cell r="J652" t="str">
            <v>A</v>
          </cell>
          <cell r="K652" t="str">
            <v>T Titulaire</v>
          </cell>
          <cell r="L652" t="str">
            <v>JA  DGESU, DIR. GENERALE ADJOINTE</v>
          </cell>
          <cell r="M652">
            <v>40087</v>
          </cell>
          <cell r="N652">
            <v>1164</v>
          </cell>
          <cell r="O652" t="str">
            <v>AVANCEMENT D'ECHELON MINIMUM</v>
          </cell>
          <cell r="P652">
            <v>1139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25</v>
          </cell>
          <cell r="AA652">
            <v>25</v>
          </cell>
          <cell r="AB652">
            <v>25</v>
          </cell>
          <cell r="AC652">
            <v>75</v>
          </cell>
        </row>
        <row r="653">
          <cell r="A653">
            <v>6000</v>
          </cell>
          <cell r="B653" t="str">
            <v>avt échelon</v>
          </cell>
          <cell r="C653">
            <v>24722</v>
          </cell>
          <cell r="D653" t="str">
            <v>CHEVALIER</v>
          </cell>
          <cell r="E653" t="str">
            <v>Christophe</v>
          </cell>
          <cell r="F653">
            <v>371000</v>
          </cell>
          <cell r="G653" t="str">
            <v>ADJOINT TECHNIQUE 1ERE CL</v>
          </cell>
          <cell r="H653">
            <v>5</v>
          </cell>
          <cell r="I653">
            <v>100</v>
          </cell>
          <cell r="J653" t="str">
            <v>C</v>
          </cell>
          <cell r="K653" t="str">
            <v>T Titulaire</v>
          </cell>
          <cell r="L653" t="str">
            <v>EH  POLE ERDRE ET CENS</v>
          </cell>
          <cell r="M653">
            <v>39934</v>
          </cell>
          <cell r="N653">
            <v>308</v>
          </cell>
          <cell r="O653" t="str">
            <v>AVANCEMENT D'ECHELON MINIMUM</v>
          </cell>
          <cell r="P653">
            <v>300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8</v>
          </cell>
          <cell r="V653">
            <v>8</v>
          </cell>
          <cell r="W653">
            <v>8</v>
          </cell>
          <cell r="X653">
            <v>8</v>
          </cell>
          <cell r="Y653">
            <v>8</v>
          </cell>
          <cell r="Z653">
            <v>8</v>
          </cell>
          <cell r="AA653">
            <v>8</v>
          </cell>
          <cell r="AB653">
            <v>8</v>
          </cell>
          <cell r="AC653">
            <v>64</v>
          </cell>
        </row>
        <row r="654">
          <cell r="A654">
            <v>6000</v>
          </cell>
          <cell r="B654" t="str">
            <v>avt grade</v>
          </cell>
          <cell r="C654">
            <v>24722</v>
          </cell>
          <cell r="D654" t="str">
            <v>CHEVALIER</v>
          </cell>
          <cell r="E654" t="str">
            <v>Christophe</v>
          </cell>
          <cell r="F654">
            <v>371000</v>
          </cell>
          <cell r="G654" t="str">
            <v>ADJOINT TECHNIQUE 1ERE CL</v>
          </cell>
          <cell r="H654">
            <v>4</v>
          </cell>
          <cell r="I654">
            <v>100</v>
          </cell>
          <cell r="J654" t="str">
            <v>C</v>
          </cell>
          <cell r="K654" t="str">
            <v>T Titulaire</v>
          </cell>
          <cell r="L654" t="str">
            <v>EH  POLE ERDRE ET CENS</v>
          </cell>
          <cell r="M654">
            <v>39753</v>
          </cell>
          <cell r="N654">
            <v>300</v>
          </cell>
          <cell r="O654" t="str">
            <v>AVANCEMENT DE GRADE</v>
          </cell>
          <cell r="P654">
            <v>295</v>
          </cell>
          <cell r="Q654">
            <v>5</v>
          </cell>
          <cell r="R654">
            <v>5</v>
          </cell>
          <cell r="S654">
            <v>5</v>
          </cell>
          <cell r="T654">
            <v>5</v>
          </cell>
          <cell r="U654">
            <v>5</v>
          </cell>
          <cell r="V654">
            <v>5</v>
          </cell>
          <cell r="W654">
            <v>5</v>
          </cell>
          <cell r="X654">
            <v>5</v>
          </cell>
          <cell r="Y654">
            <v>5</v>
          </cell>
          <cell r="Z654">
            <v>5</v>
          </cell>
          <cell r="AA654">
            <v>5</v>
          </cell>
          <cell r="AB654">
            <v>5</v>
          </cell>
          <cell r="AC654">
            <v>60</v>
          </cell>
        </row>
        <row r="655">
          <cell r="A655">
            <v>6000</v>
          </cell>
          <cell r="B655" t="str">
            <v>avt échelon</v>
          </cell>
          <cell r="C655">
            <v>24774</v>
          </cell>
          <cell r="D655" t="str">
            <v>VIAVANT</v>
          </cell>
          <cell r="E655" t="str">
            <v>Deborah</v>
          </cell>
          <cell r="F655">
            <v>370000</v>
          </cell>
          <cell r="G655" t="str">
            <v>ADJOINT ADMINISTRATIF 1ERE CL</v>
          </cell>
          <cell r="H655">
            <v>4</v>
          </cell>
          <cell r="I655">
            <v>85.71</v>
          </cell>
          <cell r="J655" t="str">
            <v>C</v>
          </cell>
          <cell r="K655" t="str">
            <v>T Titulaire</v>
          </cell>
          <cell r="L655" t="str">
            <v>EG  POLE ERDRE FLEURIAYE</v>
          </cell>
          <cell r="M655">
            <v>40118</v>
          </cell>
          <cell r="N655">
            <v>308</v>
          </cell>
          <cell r="O655" t="str">
            <v>AVANCEMENT D'ECHELON MINIMUM</v>
          </cell>
          <cell r="P655">
            <v>300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7</v>
          </cell>
          <cell r="AB655">
            <v>7</v>
          </cell>
          <cell r="AC655">
            <v>14</v>
          </cell>
        </row>
        <row r="656">
          <cell r="A656">
            <v>6000</v>
          </cell>
          <cell r="B656" t="str">
            <v>avt échelon</v>
          </cell>
          <cell r="C656">
            <v>24777</v>
          </cell>
          <cell r="D656" t="str">
            <v>GUILBAUD</v>
          </cell>
          <cell r="E656" t="str">
            <v>Cedric</v>
          </cell>
          <cell r="F656">
            <v>155000</v>
          </cell>
          <cell r="G656" t="str">
            <v>INGENIEUR</v>
          </cell>
          <cell r="H656">
            <v>4</v>
          </cell>
          <cell r="I656">
            <v>100</v>
          </cell>
          <cell r="J656" t="str">
            <v>A</v>
          </cell>
          <cell r="K656" t="str">
            <v>T Titulaire</v>
          </cell>
          <cell r="L656" t="str">
            <v>FD  DIR EXPLOITATION SERV DEPLACEM</v>
          </cell>
          <cell r="M656">
            <v>40026</v>
          </cell>
          <cell r="N656">
            <v>425</v>
          </cell>
          <cell r="O656" t="str">
            <v>AVANCEMENT D'ECHELON MINIMUM</v>
          </cell>
          <cell r="P656">
            <v>401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24</v>
          </cell>
          <cell r="Y656">
            <v>24</v>
          </cell>
          <cell r="Z656">
            <v>24</v>
          </cell>
          <cell r="AA656">
            <v>24</v>
          </cell>
          <cell r="AB656">
            <v>24</v>
          </cell>
          <cell r="AC656">
            <v>120</v>
          </cell>
        </row>
        <row r="657">
          <cell r="A657">
            <v>6001</v>
          </cell>
          <cell r="B657" t="str">
            <v>avt échelon</v>
          </cell>
          <cell r="C657">
            <v>24784</v>
          </cell>
          <cell r="D657" t="str">
            <v>MICHAUD</v>
          </cell>
          <cell r="E657" t="str">
            <v>Christian</v>
          </cell>
          <cell r="F657">
            <v>344000</v>
          </cell>
          <cell r="G657" t="str">
            <v>ADJ TECHNIQUE PRINC 2EME CL</v>
          </cell>
          <cell r="H657">
            <v>6</v>
          </cell>
          <cell r="I657">
            <v>85.71</v>
          </cell>
          <cell r="J657" t="str">
            <v>C</v>
          </cell>
          <cell r="K657" t="str">
            <v>T Titulaire</v>
          </cell>
          <cell r="L657" t="str">
            <v>JD  DIRECTION DE L EAU</v>
          </cell>
          <cell r="M657">
            <v>40118</v>
          </cell>
          <cell r="N657">
            <v>328</v>
          </cell>
          <cell r="O657" t="str">
            <v>AVANCEMENT D'ECHELON MINIMUM</v>
          </cell>
          <cell r="P657">
            <v>318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9</v>
          </cell>
          <cell r="AB657">
            <v>9</v>
          </cell>
          <cell r="AC657">
            <v>18</v>
          </cell>
        </row>
        <row r="658">
          <cell r="A658">
            <v>6000</v>
          </cell>
          <cell r="B658" t="str">
            <v>avt échelon</v>
          </cell>
          <cell r="C658">
            <v>24785</v>
          </cell>
          <cell r="D658" t="str">
            <v>LE LUDEC</v>
          </cell>
          <cell r="E658" t="str">
            <v>Frederic</v>
          </cell>
          <cell r="F658">
            <v>344097</v>
          </cell>
          <cell r="G658" t="str">
            <v>ADJ TECH PR 2CL CONDUCTEUR</v>
          </cell>
          <cell r="H658">
            <v>6</v>
          </cell>
          <cell r="I658">
            <v>100</v>
          </cell>
          <cell r="J658" t="str">
            <v>C</v>
          </cell>
          <cell r="K658" t="str">
            <v>T Titulaire</v>
          </cell>
          <cell r="L658" t="str">
            <v>EN  POLE NANTES OUEST</v>
          </cell>
          <cell r="M658">
            <v>40118</v>
          </cell>
          <cell r="N658">
            <v>328</v>
          </cell>
          <cell r="O658" t="str">
            <v>AVANCEMENT D'ECHELON MINIMUM</v>
          </cell>
          <cell r="P658">
            <v>318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10</v>
          </cell>
          <cell r="AB658">
            <v>10</v>
          </cell>
          <cell r="AC658">
            <v>20</v>
          </cell>
        </row>
        <row r="659">
          <cell r="A659">
            <v>6000</v>
          </cell>
          <cell r="B659" t="str">
            <v>avt échelon</v>
          </cell>
          <cell r="C659">
            <v>24788</v>
          </cell>
          <cell r="D659" t="str">
            <v>RENDY</v>
          </cell>
          <cell r="E659" t="str">
            <v>Jonathan</v>
          </cell>
          <cell r="F659">
            <v>371000</v>
          </cell>
          <cell r="G659" t="str">
            <v>ADJOINT TECHNIQUE 1ERE CL</v>
          </cell>
          <cell r="H659">
            <v>5</v>
          </cell>
          <cell r="I659">
            <v>100</v>
          </cell>
          <cell r="J659" t="str">
            <v>C</v>
          </cell>
          <cell r="K659" t="str">
            <v>T Titulaire</v>
          </cell>
          <cell r="L659" t="str">
            <v>EG  POLE ERDRE FLEURIAYE</v>
          </cell>
          <cell r="M659">
            <v>40123</v>
          </cell>
          <cell r="N659">
            <v>308</v>
          </cell>
          <cell r="O659" t="str">
            <v>AVANCEMENT D'ECHELON MINIMUM</v>
          </cell>
          <cell r="P659">
            <v>300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6</v>
          </cell>
          <cell r="AB659">
            <v>8</v>
          </cell>
          <cell r="AC659">
            <v>14</v>
          </cell>
        </row>
        <row r="660">
          <cell r="A660">
            <v>6000</v>
          </cell>
          <cell r="B660" t="str">
            <v>avt grade</v>
          </cell>
          <cell r="C660">
            <v>24788</v>
          </cell>
          <cell r="D660" t="str">
            <v>RENDY</v>
          </cell>
          <cell r="E660" t="str">
            <v>Jonathan</v>
          </cell>
          <cell r="F660">
            <v>371000</v>
          </cell>
          <cell r="G660" t="str">
            <v>ADJOINT TECHNIQUE 1ERE CL</v>
          </cell>
          <cell r="H660">
            <v>4</v>
          </cell>
          <cell r="I660">
            <v>100</v>
          </cell>
          <cell r="J660" t="str">
            <v>C</v>
          </cell>
          <cell r="K660" t="str">
            <v>T Titulaire</v>
          </cell>
          <cell r="L660" t="str">
            <v>EG  POLE ERDRE FLEURIAYE</v>
          </cell>
          <cell r="M660">
            <v>39753</v>
          </cell>
          <cell r="N660">
            <v>300</v>
          </cell>
          <cell r="O660" t="str">
            <v>AVANCEMENT DE GRADE</v>
          </cell>
          <cell r="P660">
            <v>295</v>
          </cell>
          <cell r="Q660">
            <v>5</v>
          </cell>
          <cell r="R660">
            <v>5</v>
          </cell>
          <cell r="S660">
            <v>5</v>
          </cell>
          <cell r="T660">
            <v>5</v>
          </cell>
          <cell r="U660">
            <v>5</v>
          </cell>
          <cell r="V660">
            <v>5</v>
          </cell>
          <cell r="W660">
            <v>5</v>
          </cell>
          <cell r="X660">
            <v>5</v>
          </cell>
          <cell r="Y660">
            <v>5</v>
          </cell>
          <cell r="Z660">
            <v>5</v>
          </cell>
          <cell r="AA660">
            <v>5</v>
          </cell>
          <cell r="AB660">
            <v>5</v>
          </cell>
          <cell r="AC660">
            <v>60</v>
          </cell>
        </row>
        <row r="661">
          <cell r="A661">
            <v>6000</v>
          </cell>
          <cell r="B661" t="str">
            <v>avt échelon</v>
          </cell>
          <cell r="C661">
            <v>24789</v>
          </cell>
          <cell r="D661" t="str">
            <v>DELHOMME</v>
          </cell>
          <cell r="E661" t="str">
            <v>Sylvain</v>
          </cell>
          <cell r="F661">
            <v>371097</v>
          </cell>
          <cell r="G661" t="str">
            <v>ADJ TECH 1E CL CONDUCTEUR</v>
          </cell>
          <cell r="H661">
            <v>5</v>
          </cell>
          <cell r="I661">
            <v>100</v>
          </cell>
          <cell r="J661" t="str">
            <v>C</v>
          </cell>
          <cell r="K661" t="str">
            <v>T Titulaire</v>
          </cell>
          <cell r="L661" t="str">
            <v>EM  POLE NANTES CENS</v>
          </cell>
          <cell r="M661">
            <v>39934</v>
          </cell>
          <cell r="N661">
            <v>318</v>
          </cell>
          <cell r="O661" t="str">
            <v>AVANCEMENT D'ECHELON MINIMUM</v>
          </cell>
          <cell r="P661">
            <v>308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10</v>
          </cell>
          <cell r="V661">
            <v>10</v>
          </cell>
          <cell r="W661">
            <v>10</v>
          </cell>
          <cell r="X661">
            <v>10</v>
          </cell>
          <cell r="Y661">
            <v>10</v>
          </cell>
          <cell r="Z661">
            <v>10</v>
          </cell>
          <cell r="AA661">
            <v>10</v>
          </cell>
          <cell r="AB661">
            <v>10</v>
          </cell>
          <cell r="AC661">
            <v>80</v>
          </cell>
        </row>
        <row r="662">
          <cell r="A662">
            <v>6000</v>
          </cell>
          <cell r="B662" t="str">
            <v>avt grade</v>
          </cell>
          <cell r="C662">
            <v>24789</v>
          </cell>
          <cell r="D662" t="str">
            <v>DELHOMME</v>
          </cell>
          <cell r="E662" t="str">
            <v>Sylvain</v>
          </cell>
          <cell r="F662">
            <v>344097</v>
          </cell>
          <cell r="G662" t="str">
            <v>ADJ TECH PR 2CL CONDUCTEUR</v>
          </cell>
          <cell r="H662">
            <v>4</v>
          </cell>
          <cell r="I662">
            <v>100</v>
          </cell>
          <cell r="J662" t="str">
            <v>C</v>
          </cell>
          <cell r="K662" t="str">
            <v>T Titulaire</v>
          </cell>
          <cell r="L662" t="str">
            <v>EM  POLE NANTES CENS</v>
          </cell>
          <cell r="M662">
            <v>39814</v>
          </cell>
          <cell r="N662">
            <v>308</v>
          </cell>
          <cell r="O662" t="str">
            <v>AVANCEMENT DE GRADE</v>
          </cell>
          <cell r="P662">
            <v>300</v>
          </cell>
          <cell r="Q662">
            <v>8</v>
          </cell>
          <cell r="R662">
            <v>8</v>
          </cell>
          <cell r="S662">
            <v>8</v>
          </cell>
          <cell r="T662">
            <v>8</v>
          </cell>
          <cell r="U662">
            <v>8</v>
          </cell>
          <cell r="V662">
            <v>8</v>
          </cell>
          <cell r="W662">
            <v>8</v>
          </cell>
          <cell r="X662">
            <v>8</v>
          </cell>
          <cell r="Y662">
            <v>8</v>
          </cell>
          <cell r="Z662">
            <v>8</v>
          </cell>
          <cell r="AA662">
            <v>8</v>
          </cell>
          <cell r="AB662">
            <v>8</v>
          </cell>
          <cell r="AC662">
            <v>96</v>
          </cell>
        </row>
        <row r="663">
          <cell r="A663">
            <v>6000</v>
          </cell>
          <cell r="B663" t="str">
            <v>avt échelon</v>
          </cell>
          <cell r="C663">
            <v>24790</v>
          </cell>
          <cell r="D663" t="str">
            <v>JESTIN</v>
          </cell>
          <cell r="E663" t="str">
            <v>Robert</v>
          </cell>
          <cell r="F663">
            <v>371000</v>
          </cell>
          <cell r="G663" t="str">
            <v>ADJOINT TECHNIQUE 1ERE CL</v>
          </cell>
          <cell r="H663">
            <v>5</v>
          </cell>
          <cell r="I663">
            <v>100</v>
          </cell>
          <cell r="J663" t="str">
            <v>C</v>
          </cell>
          <cell r="K663" t="str">
            <v>T Titulaire</v>
          </cell>
          <cell r="L663" t="str">
            <v>EL  POLE NANTES LOIRE</v>
          </cell>
          <cell r="M663">
            <v>39934</v>
          </cell>
          <cell r="N663">
            <v>308</v>
          </cell>
          <cell r="O663" t="str">
            <v>AVANCEMENT D'ECHELON MINIMUM</v>
          </cell>
          <cell r="P663">
            <v>300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8</v>
          </cell>
          <cell r="V663">
            <v>8</v>
          </cell>
          <cell r="W663">
            <v>8</v>
          </cell>
          <cell r="X663">
            <v>8</v>
          </cell>
          <cell r="Y663">
            <v>8</v>
          </cell>
          <cell r="Z663">
            <v>8</v>
          </cell>
          <cell r="AA663">
            <v>8</v>
          </cell>
          <cell r="AB663">
            <v>8</v>
          </cell>
          <cell r="AC663">
            <v>64</v>
          </cell>
        </row>
        <row r="664">
          <cell r="A664">
            <v>6000</v>
          </cell>
          <cell r="B664" t="str">
            <v>avt grade</v>
          </cell>
          <cell r="C664">
            <v>24790</v>
          </cell>
          <cell r="D664" t="str">
            <v>JESTIN</v>
          </cell>
          <cell r="E664" t="str">
            <v>Robert</v>
          </cell>
          <cell r="F664">
            <v>371000</v>
          </cell>
          <cell r="G664" t="str">
            <v>ADJOINT TECHNIQUE 1ERE CL</v>
          </cell>
          <cell r="H664">
            <v>4</v>
          </cell>
          <cell r="I664">
            <v>100</v>
          </cell>
          <cell r="J664" t="str">
            <v>C</v>
          </cell>
          <cell r="K664" t="str">
            <v>T Titulaire</v>
          </cell>
          <cell r="L664" t="str">
            <v>EL  POLE NANTES LOIRE</v>
          </cell>
          <cell r="M664">
            <v>39753</v>
          </cell>
          <cell r="N664">
            <v>300</v>
          </cell>
          <cell r="O664" t="str">
            <v>AVANCEMENT DE GRADE</v>
          </cell>
          <cell r="P664">
            <v>295</v>
          </cell>
          <cell r="Q664">
            <v>5</v>
          </cell>
          <cell r="R664">
            <v>5</v>
          </cell>
          <cell r="S664">
            <v>5</v>
          </cell>
          <cell r="T664">
            <v>5</v>
          </cell>
          <cell r="U664">
            <v>5</v>
          </cell>
          <cell r="V664">
            <v>5</v>
          </cell>
          <cell r="W664">
            <v>5</v>
          </cell>
          <cell r="X664">
            <v>5</v>
          </cell>
          <cell r="Y664">
            <v>5</v>
          </cell>
          <cell r="Z664">
            <v>5</v>
          </cell>
          <cell r="AA664">
            <v>5</v>
          </cell>
          <cell r="AB664">
            <v>5</v>
          </cell>
          <cell r="AC664">
            <v>60</v>
          </cell>
        </row>
        <row r="665">
          <cell r="A665">
            <v>6000</v>
          </cell>
          <cell r="B665" t="str">
            <v>avt grade</v>
          </cell>
          <cell r="C665">
            <v>24795</v>
          </cell>
          <cell r="D665" t="str">
            <v>MOLLION</v>
          </cell>
          <cell r="E665" t="str">
            <v>Yannick</v>
          </cell>
          <cell r="F665">
            <v>371000</v>
          </cell>
          <cell r="G665" t="str">
            <v>ADJOINT TECHNIQUE 1ERE CL</v>
          </cell>
          <cell r="H665">
            <v>5</v>
          </cell>
          <cell r="I665">
            <v>100</v>
          </cell>
          <cell r="J665" t="str">
            <v>C</v>
          </cell>
          <cell r="K665" t="str">
            <v>T Titulaire</v>
          </cell>
          <cell r="L665" t="str">
            <v>EM  POLE NANTES CENS</v>
          </cell>
          <cell r="M665">
            <v>39753</v>
          </cell>
          <cell r="N665">
            <v>308</v>
          </cell>
          <cell r="O665" t="str">
            <v>AVANCEMENT DE GRADE</v>
          </cell>
          <cell r="P665">
            <v>300</v>
          </cell>
          <cell r="Q665">
            <v>8</v>
          </cell>
          <cell r="R665">
            <v>8</v>
          </cell>
          <cell r="S665">
            <v>8</v>
          </cell>
          <cell r="T665">
            <v>8</v>
          </cell>
          <cell r="U665">
            <v>8</v>
          </cell>
          <cell r="V665">
            <v>8</v>
          </cell>
          <cell r="W665">
            <v>8</v>
          </cell>
          <cell r="X665">
            <v>8</v>
          </cell>
          <cell r="Y665">
            <v>8</v>
          </cell>
          <cell r="Z665">
            <v>8</v>
          </cell>
          <cell r="AA665">
            <v>8</v>
          </cell>
          <cell r="AB665">
            <v>8</v>
          </cell>
          <cell r="AC665">
            <v>96</v>
          </cell>
        </row>
        <row r="666">
          <cell r="A666">
            <v>6000</v>
          </cell>
          <cell r="B666" t="str">
            <v>avt échelon</v>
          </cell>
          <cell r="C666">
            <v>24798</v>
          </cell>
          <cell r="D666" t="str">
            <v>PAUL</v>
          </cell>
          <cell r="E666" t="str">
            <v>Claude</v>
          </cell>
          <cell r="F666">
            <v>146000</v>
          </cell>
          <cell r="G666" t="str">
            <v>ATTACHE PRINCIPAL</v>
          </cell>
          <cell r="H666">
            <v>10</v>
          </cell>
          <cell r="I666">
            <v>100</v>
          </cell>
          <cell r="J666" t="str">
            <v>A</v>
          </cell>
          <cell r="K666" t="str">
            <v>T Titulaire</v>
          </cell>
          <cell r="L666" t="str">
            <v>BC  DIRECTION RESSOURCES HUMAINES</v>
          </cell>
          <cell r="M666">
            <v>39965</v>
          </cell>
          <cell r="N666">
            <v>798</v>
          </cell>
          <cell r="O666" t="str">
            <v>AVANCEMENT D'ECHELON MINIMUM</v>
          </cell>
          <cell r="P666">
            <v>760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38</v>
          </cell>
          <cell r="W666">
            <v>38</v>
          </cell>
          <cell r="X666">
            <v>38</v>
          </cell>
          <cell r="Y666">
            <v>38</v>
          </cell>
          <cell r="Z666">
            <v>38</v>
          </cell>
          <cell r="AA666">
            <v>38</v>
          </cell>
          <cell r="AB666">
            <v>38</v>
          </cell>
          <cell r="AC666">
            <v>266</v>
          </cell>
        </row>
        <row r="667">
          <cell r="A667">
            <v>6000</v>
          </cell>
          <cell r="B667" t="str">
            <v>avt grade</v>
          </cell>
          <cell r="C667">
            <v>24798</v>
          </cell>
          <cell r="D667" t="str">
            <v>PAUL</v>
          </cell>
          <cell r="E667" t="str">
            <v>Claude</v>
          </cell>
          <cell r="F667">
            <v>134000</v>
          </cell>
          <cell r="G667" t="str">
            <v>DIRECTEUR TERRITORIAL</v>
          </cell>
          <cell r="H667">
            <v>7</v>
          </cell>
          <cell r="I667">
            <v>100</v>
          </cell>
          <cell r="J667" t="str">
            <v>A</v>
          </cell>
          <cell r="K667" t="str">
            <v>T Titulaire</v>
          </cell>
          <cell r="L667" t="str">
            <v>BC  DIRECTION RESSOURCES HUMAINES</v>
          </cell>
          <cell r="M667">
            <v>39814</v>
          </cell>
          <cell r="N667">
            <v>760</v>
          </cell>
          <cell r="O667" t="str">
            <v>AVANCEMENT DE GRADE CAP 2009</v>
          </cell>
          <cell r="P667">
            <v>746</v>
          </cell>
          <cell r="Q667">
            <v>14</v>
          </cell>
          <cell r="R667">
            <v>14</v>
          </cell>
          <cell r="S667">
            <v>14</v>
          </cell>
          <cell r="T667">
            <v>14</v>
          </cell>
          <cell r="U667">
            <v>14</v>
          </cell>
          <cell r="V667">
            <v>14</v>
          </cell>
          <cell r="W667">
            <v>14</v>
          </cell>
          <cell r="X667">
            <v>14</v>
          </cell>
          <cell r="Y667">
            <v>14</v>
          </cell>
          <cell r="Z667">
            <v>14</v>
          </cell>
          <cell r="AA667">
            <v>14</v>
          </cell>
          <cell r="AB667">
            <v>14</v>
          </cell>
          <cell r="AC667">
            <v>168</v>
          </cell>
        </row>
        <row r="668">
          <cell r="A668">
            <v>6000</v>
          </cell>
          <cell r="B668" t="str">
            <v>avt échelon</v>
          </cell>
          <cell r="C668">
            <v>24801</v>
          </cell>
          <cell r="D668" t="str">
            <v>MAILLARD</v>
          </cell>
          <cell r="E668" t="str">
            <v>Franck</v>
          </cell>
          <cell r="F668">
            <v>202000</v>
          </cell>
          <cell r="G668" t="str">
            <v>TECHNICIEN SUPERIEUR CHEF</v>
          </cell>
          <cell r="H668">
            <v>6</v>
          </cell>
          <cell r="I668">
            <v>100</v>
          </cell>
          <cell r="J668" t="str">
            <v>B</v>
          </cell>
          <cell r="K668" t="str">
            <v>T Titulaire</v>
          </cell>
          <cell r="L668" t="str">
            <v>BD  DELEGATION SYSTEMES INFORMATIO</v>
          </cell>
          <cell r="M668">
            <v>40026</v>
          </cell>
          <cell r="N668">
            <v>479</v>
          </cell>
          <cell r="O668" t="str">
            <v>AVANCEMENT D'ECHELON MINIMUM</v>
          </cell>
          <cell r="P668">
            <v>456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23</v>
          </cell>
          <cell r="Y668">
            <v>23</v>
          </cell>
          <cell r="Z668">
            <v>23</v>
          </cell>
          <cell r="AA668">
            <v>23</v>
          </cell>
          <cell r="AB668">
            <v>23</v>
          </cell>
          <cell r="AC668">
            <v>115</v>
          </cell>
        </row>
        <row r="669">
          <cell r="A669">
            <v>6000</v>
          </cell>
          <cell r="B669" t="str">
            <v>avt échelon</v>
          </cell>
          <cell r="C669">
            <v>24815</v>
          </cell>
          <cell r="D669" t="str">
            <v>BRECHET</v>
          </cell>
          <cell r="E669" t="str">
            <v>Laurence</v>
          </cell>
          <cell r="F669">
            <v>343000</v>
          </cell>
          <cell r="G669" t="str">
            <v>ADJOINT ADM PRINC 2EME CL</v>
          </cell>
          <cell r="H669">
            <v>8</v>
          </cell>
          <cell r="I669">
            <v>100</v>
          </cell>
          <cell r="J669" t="str">
            <v>C</v>
          </cell>
          <cell r="K669" t="str">
            <v>T Titulaire</v>
          </cell>
          <cell r="L669" t="str">
            <v>EC  POLE SUD OUEST</v>
          </cell>
          <cell r="M669">
            <v>40160</v>
          </cell>
          <cell r="N669">
            <v>350</v>
          </cell>
          <cell r="O669" t="str">
            <v>AVANCEMENT D'ECHELON MINIMUM</v>
          </cell>
          <cell r="P669">
            <v>338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7</v>
          </cell>
          <cell r="AC669">
            <v>7</v>
          </cell>
        </row>
        <row r="670">
          <cell r="A670">
            <v>6000</v>
          </cell>
          <cell r="B670" t="str">
            <v>avt grade</v>
          </cell>
          <cell r="C670">
            <v>24815</v>
          </cell>
          <cell r="D670" t="str">
            <v>BRECHET</v>
          </cell>
          <cell r="E670" t="str">
            <v>Laurence</v>
          </cell>
          <cell r="F670">
            <v>343000</v>
          </cell>
          <cell r="G670" t="str">
            <v>ADJOINT ADM PRINC 2EME CL</v>
          </cell>
          <cell r="H670">
            <v>7</v>
          </cell>
          <cell r="I670">
            <v>100</v>
          </cell>
          <cell r="J670" t="str">
            <v>C</v>
          </cell>
          <cell r="K670" t="str">
            <v>T Titulaire</v>
          </cell>
          <cell r="L670" t="str">
            <v>EC  POLE SUD OUEST</v>
          </cell>
          <cell r="M670">
            <v>39814</v>
          </cell>
          <cell r="N670">
            <v>338</v>
          </cell>
          <cell r="O670" t="str">
            <v>AVANCEMENT DE GRADE CAP 2009</v>
          </cell>
          <cell r="P670">
            <v>325</v>
          </cell>
          <cell r="Q670">
            <v>13</v>
          </cell>
          <cell r="R670">
            <v>13</v>
          </cell>
          <cell r="S670">
            <v>13</v>
          </cell>
          <cell r="T670">
            <v>13</v>
          </cell>
          <cell r="U670">
            <v>13</v>
          </cell>
          <cell r="V670">
            <v>13</v>
          </cell>
          <cell r="W670">
            <v>13</v>
          </cell>
          <cell r="X670">
            <v>13</v>
          </cell>
          <cell r="Y670">
            <v>13</v>
          </cell>
          <cell r="Z670">
            <v>13</v>
          </cell>
          <cell r="AA670">
            <v>13</v>
          </cell>
          <cell r="AB670">
            <v>13</v>
          </cell>
          <cell r="AC670">
            <v>156</v>
          </cell>
        </row>
        <row r="671">
          <cell r="A671">
            <v>6000</v>
          </cell>
          <cell r="B671" t="str">
            <v>avt échelon</v>
          </cell>
          <cell r="C671">
            <v>24817</v>
          </cell>
          <cell r="D671" t="str">
            <v>AUVINET</v>
          </cell>
          <cell r="E671" t="str">
            <v>Andre</v>
          </cell>
          <cell r="F671">
            <v>262000</v>
          </cell>
          <cell r="G671" t="str">
            <v>CONTROLEUR DE TRAVAUX</v>
          </cell>
          <cell r="H671">
            <v>10</v>
          </cell>
          <cell r="I671">
            <v>100</v>
          </cell>
          <cell r="J671" t="str">
            <v>B</v>
          </cell>
          <cell r="K671" t="str">
            <v>T Titulaire</v>
          </cell>
          <cell r="L671" t="str">
            <v>BD  DELEGATION SYSTEMES INFORMATIO</v>
          </cell>
          <cell r="M671">
            <v>40057</v>
          </cell>
          <cell r="N671">
            <v>395</v>
          </cell>
          <cell r="O671" t="str">
            <v>AVANCEMENT D'ECHELON MINIMUM</v>
          </cell>
          <cell r="P671">
            <v>384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11</v>
          </cell>
          <cell r="Z671">
            <v>11</v>
          </cell>
          <cell r="AA671">
            <v>11</v>
          </cell>
          <cell r="AB671">
            <v>11</v>
          </cell>
          <cell r="AC671">
            <v>44</v>
          </cell>
        </row>
        <row r="672">
          <cell r="A672">
            <v>6000</v>
          </cell>
          <cell r="B672" t="str">
            <v>titularisation</v>
          </cell>
          <cell r="C672">
            <v>24820</v>
          </cell>
          <cell r="D672" t="str">
            <v>FABRE</v>
          </cell>
          <cell r="E672" t="str">
            <v>Raquel</v>
          </cell>
          <cell r="F672">
            <v>261000</v>
          </cell>
          <cell r="G672" t="str">
            <v>REDACTEUR</v>
          </cell>
          <cell r="H672">
            <v>9</v>
          </cell>
          <cell r="I672">
            <v>100</v>
          </cell>
          <cell r="J672" t="str">
            <v>B</v>
          </cell>
          <cell r="K672" t="str">
            <v>T Titulaire</v>
          </cell>
          <cell r="L672" t="str">
            <v>BC  DIRECTION RESSOURCES HUMAINES</v>
          </cell>
          <cell r="M672">
            <v>40087</v>
          </cell>
          <cell r="N672">
            <v>384</v>
          </cell>
          <cell r="O672" t="str">
            <v>TITULARISATION DANS UN GRADE</v>
          </cell>
          <cell r="P672">
            <v>384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A673">
            <v>6000</v>
          </cell>
          <cell r="B673" t="str">
            <v>promotion interne</v>
          </cell>
          <cell r="C673">
            <v>24820</v>
          </cell>
          <cell r="D673" t="str">
            <v>FABRE</v>
          </cell>
          <cell r="E673" t="str">
            <v>Raquel</v>
          </cell>
          <cell r="F673">
            <v>261000</v>
          </cell>
          <cell r="G673" t="str">
            <v>REDACTEUR</v>
          </cell>
          <cell r="H673">
            <v>9</v>
          </cell>
          <cell r="I673">
            <v>100</v>
          </cell>
          <cell r="J673" t="str">
            <v>B</v>
          </cell>
          <cell r="K673" t="str">
            <v>T Titulaire</v>
          </cell>
          <cell r="L673" t="str">
            <v>BC  DIRECTION RESSOURCES HUMAINES</v>
          </cell>
          <cell r="M673">
            <v>39904</v>
          </cell>
          <cell r="N673">
            <v>384</v>
          </cell>
          <cell r="O673" t="str">
            <v>NOMIN. STAG. DS GRADE(DETACH.)</v>
          </cell>
          <cell r="P673">
            <v>335</v>
          </cell>
          <cell r="Q673">
            <v>0</v>
          </cell>
          <cell r="R673">
            <v>0</v>
          </cell>
          <cell r="S673">
            <v>0</v>
          </cell>
          <cell r="T673">
            <v>49</v>
          </cell>
          <cell r="U673">
            <v>49</v>
          </cell>
          <cell r="V673">
            <v>49</v>
          </cell>
          <cell r="W673">
            <v>49</v>
          </cell>
          <cell r="X673">
            <v>49</v>
          </cell>
          <cell r="Y673">
            <v>49</v>
          </cell>
          <cell r="Z673">
            <v>49</v>
          </cell>
          <cell r="AA673">
            <v>49</v>
          </cell>
          <cell r="AB673">
            <v>49</v>
          </cell>
          <cell r="AC673">
            <v>441</v>
          </cell>
        </row>
        <row r="674">
          <cell r="A674">
            <v>6000</v>
          </cell>
          <cell r="B674" t="str">
            <v>avt échelon</v>
          </cell>
          <cell r="C674">
            <v>24823</v>
          </cell>
          <cell r="D674" t="str">
            <v>MEREL</v>
          </cell>
          <cell r="E674" t="str">
            <v>Laurent</v>
          </cell>
          <cell r="F674">
            <v>371006</v>
          </cell>
          <cell r="G674" t="str">
            <v>ADJ TECH 1E CL CHAUDRONNIER</v>
          </cell>
          <cell r="H674">
            <v>5</v>
          </cell>
          <cell r="I674">
            <v>100</v>
          </cell>
          <cell r="J674" t="str">
            <v>C</v>
          </cell>
          <cell r="K674" t="str">
            <v>T Titulaire</v>
          </cell>
          <cell r="L674" t="str">
            <v>EK  POLE CHANTENAY CHEZINE</v>
          </cell>
          <cell r="M674">
            <v>39934</v>
          </cell>
          <cell r="N674">
            <v>318</v>
          </cell>
          <cell r="O674" t="str">
            <v>AVANCEMENT D'ECHELON MINIMUM</v>
          </cell>
          <cell r="P674">
            <v>308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10</v>
          </cell>
          <cell r="V674">
            <v>10</v>
          </cell>
          <cell r="W674">
            <v>10</v>
          </cell>
          <cell r="X674">
            <v>10</v>
          </cell>
          <cell r="Y674">
            <v>10</v>
          </cell>
          <cell r="Z674">
            <v>10</v>
          </cell>
          <cell r="AA674">
            <v>10</v>
          </cell>
          <cell r="AB674">
            <v>10</v>
          </cell>
          <cell r="AC674">
            <v>80</v>
          </cell>
        </row>
        <row r="675">
          <cell r="A675">
            <v>6000</v>
          </cell>
          <cell r="B675" t="str">
            <v>avt grade</v>
          </cell>
          <cell r="C675">
            <v>24823</v>
          </cell>
          <cell r="D675" t="str">
            <v>MEREL</v>
          </cell>
          <cell r="E675" t="str">
            <v>Laurent</v>
          </cell>
          <cell r="F675">
            <v>344006</v>
          </cell>
          <cell r="G675" t="str">
            <v>ADJ TECH PR 2CL CHAUDRONNIER</v>
          </cell>
          <cell r="H675">
            <v>5</v>
          </cell>
          <cell r="I675">
            <v>100</v>
          </cell>
          <cell r="J675" t="str">
            <v>C</v>
          </cell>
          <cell r="K675" t="str">
            <v>T Titulaire</v>
          </cell>
          <cell r="L675" t="str">
            <v>EK  POLE CHANTENAY CHEZINE</v>
          </cell>
          <cell r="M675">
            <v>39814</v>
          </cell>
          <cell r="N675">
            <v>308</v>
          </cell>
          <cell r="O675" t="str">
            <v>AVANCEMENT DE GRADE CAP 2009</v>
          </cell>
          <cell r="P675">
            <v>300</v>
          </cell>
          <cell r="Q675">
            <v>8</v>
          </cell>
          <cell r="R675">
            <v>8</v>
          </cell>
          <cell r="S675">
            <v>8</v>
          </cell>
          <cell r="T675">
            <v>8</v>
          </cell>
          <cell r="U675">
            <v>8</v>
          </cell>
          <cell r="V675">
            <v>8</v>
          </cell>
          <cell r="W675">
            <v>8</v>
          </cell>
          <cell r="X675">
            <v>8</v>
          </cell>
          <cell r="Y675">
            <v>8</v>
          </cell>
          <cell r="Z675">
            <v>8</v>
          </cell>
          <cell r="AA675">
            <v>8</v>
          </cell>
          <cell r="AB675">
            <v>8</v>
          </cell>
          <cell r="AC675">
            <v>96</v>
          </cell>
        </row>
        <row r="676">
          <cell r="A676">
            <v>6000</v>
          </cell>
          <cell r="B676" t="str">
            <v>avt échelon</v>
          </cell>
          <cell r="C676">
            <v>24824</v>
          </cell>
          <cell r="D676" t="str">
            <v>PERON</v>
          </cell>
          <cell r="E676" t="str">
            <v>Christine</v>
          </cell>
          <cell r="F676">
            <v>153000</v>
          </cell>
          <cell r="G676" t="str">
            <v>INGENIEUR PRINCIPAL</v>
          </cell>
          <cell r="H676">
            <v>6</v>
          </cell>
          <cell r="I676">
            <v>100</v>
          </cell>
          <cell r="J676" t="str">
            <v>A</v>
          </cell>
          <cell r="K676" t="str">
            <v>D Détaché</v>
          </cell>
          <cell r="L676" t="str">
            <v>BD  DELEGATION SYSTEMES INFORMATIO</v>
          </cell>
          <cell r="M676">
            <v>40118</v>
          </cell>
          <cell r="N676">
            <v>706</v>
          </cell>
          <cell r="O676" t="str">
            <v>AVANCEMENT D'ECHELON MINIMUM</v>
          </cell>
          <cell r="P676">
            <v>665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41</v>
          </cell>
          <cell r="AB676">
            <v>41</v>
          </cell>
          <cell r="AC676">
            <v>82</v>
          </cell>
        </row>
        <row r="677">
          <cell r="A677">
            <v>6000</v>
          </cell>
          <cell r="B677" t="str">
            <v>avt échelon</v>
          </cell>
          <cell r="C677">
            <v>24825</v>
          </cell>
          <cell r="D677" t="str">
            <v>REDON</v>
          </cell>
          <cell r="E677" t="str">
            <v>Helene</v>
          </cell>
          <cell r="F677">
            <v>153000</v>
          </cell>
          <cell r="G677" t="str">
            <v>INGENIEUR PRINCIPAL</v>
          </cell>
          <cell r="H677">
            <v>2</v>
          </cell>
          <cell r="I677">
            <v>92.41</v>
          </cell>
          <cell r="J677" t="str">
            <v>A</v>
          </cell>
          <cell r="K677" t="str">
            <v>T Titulaire</v>
          </cell>
          <cell r="L677" t="str">
            <v>HC  DIR DEVELOP. RENOUVEL. URBAIN </v>
          </cell>
          <cell r="M677">
            <v>39814</v>
          </cell>
          <cell r="N677">
            <v>500</v>
          </cell>
          <cell r="O677" t="str">
            <v>AVANCEMENT D'ECHELON MINIMUM</v>
          </cell>
          <cell r="P677">
            <v>460</v>
          </cell>
          <cell r="Q677">
            <v>37</v>
          </cell>
          <cell r="R677">
            <v>37</v>
          </cell>
          <cell r="S677">
            <v>37</v>
          </cell>
          <cell r="T677">
            <v>37</v>
          </cell>
          <cell r="U677">
            <v>37</v>
          </cell>
          <cell r="V677">
            <v>37</v>
          </cell>
          <cell r="W677">
            <v>37</v>
          </cell>
          <cell r="X677">
            <v>37</v>
          </cell>
          <cell r="Y677">
            <v>37</v>
          </cell>
          <cell r="Z677">
            <v>37</v>
          </cell>
          <cell r="AA677">
            <v>37</v>
          </cell>
          <cell r="AB677">
            <v>37</v>
          </cell>
          <cell r="AC677">
            <v>444</v>
          </cell>
        </row>
        <row r="678">
          <cell r="A678">
            <v>6007</v>
          </cell>
          <cell r="B678" t="str">
            <v>avt grade</v>
          </cell>
          <cell r="C678">
            <v>24830</v>
          </cell>
          <cell r="D678" t="str">
            <v>BELOUADHEH</v>
          </cell>
          <cell r="E678" t="str">
            <v>Mohammed</v>
          </cell>
          <cell r="F678">
            <v>344097</v>
          </cell>
          <cell r="G678" t="str">
            <v>ADJ TECH PR 2CL CONDUCTEUR</v>
          </cell>
          <cell r="H678">
            <v>4</v>
          </cell>
          <cell r="I678">
            <v>100</v>
          </cell>
          <cell r="J678" t="str">
            <v>C</v>
          </cell>
          <cell r="K678" t="str">
            <v>T Titulaire</v>
          </cell>
          <cell r="L678" t="str">
            <v>JF  DIRECTION DES DECHETS</v>
          </cell>
          <cell r="M678">
            <v>39814</v>
          </cell>
          <cell r="N678">
            <v>308</v>
          </cell>
          <cell r="O678" t="str">
            <v>AVANCEMENT DE GRADE CAP 2009</v>
          </cell>
          <cell r="P678">
            <v>300</v>
          </cell>
          <cell r="Q678">
            <v>8</v>
          </cell>
          <cell r="R678">
            <v>8</v>
          </cell>
          <cell r="S678">
            <v>8</v>
          </cell>
          <cell r="T678">
            <v>8</v>
          </cell>
          <cell r="U678">
            <v>8</v>
          </cell>
          <cell r="V678">
            <v>8</v>
          </cell>
          <cell r="W678">
            <v>8</v>
          </cell>
          <cell r="X678">
            <v>8</v>
          </cell>
          <cell r="Y678">
            <v>8</v>
          </cell>
          <cell r="Z678">
            <v>8</v>
          </cell>
          <cell r="AA678">
            <v>8</v>
          </cell>
          <cell r="AB678">
            <v>8</v>
          </cell>
          <cell r="AC678">
            <v>96</v>
          </cell>
        </row>
        <row r="679">
          <cell r="A679">
            <v>6002</v>
          </cell>
          <cell r="B679" t="str">
            <v>avt échelon</v>
          </cell>
          <cell r="C679">
            <v>24831</v>
          </cell>
          <cell r="D679" t="str">
            <v>RIALLAN-TAPON</v>
          </cell>
          <cell r="E679" t="str">
            <v>Marie</v>
          </cell>
          <cell r="F679">
            <v>390000</v>
          </cell>
          <cell r="G679" t="str">
            <v>ADJOINT ADMINISTRATIF 2EME CL</v>
          </cell>
          <cell r="H679">
            <v>4</v>
          </cell>
          <cell r="I679">
            <v>100</v>
          </cell>
          <cell r="J679" t="str">
            <v>C</v>
          </cell>
          <cell r="K679" t="str">
            <v>T Titulaire</v>
          </cell>
          <cell r="L679" t="str">
            <v>JE  DIRECTION DE L ASSAINISSEMENT</v>
          </cell>
          <cell r="M679">
            <v>40011</v>
          </cell>
          <cell r="N679">
            <v>295</v>
          </cell>
          <cell r="O679" t="str">
            <v>AVANCEMENT D'ECHELON MINIMUM</v>
          </cell>
          <cell r="P679">
            <v>292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1</v>
          </cell>
          <cell r="X679">
            <v>3</v>
          </cell>
          <cell r="Y679">
            <v>3</v>
          </cell>
          <cell r="Z679">
            <v>3</v>
          </cell>
          <cell r="AA679">
            <v>3</v>
          </cell>
          <cell r="AB679">
            <v>3</v>
          </cell>
          <cell r="AC679">
            <v>16</v>
          </cell>
        </row>
        <row r="680">
          <cell r="A680">
            <v>6000</v>
          </cell>
          <cell r="B680" t="str">
            <v>avt échelon</v>
          </cell>
          <cell r="C680">
            <v>24833</v>
          </cell>
          <cell r="D680" t="str">
            <v>GODEFROY</v>
          </cell>
          <cell r="E680" t="str">
            <v>Denise</v>
          </cell>
          <cell r="F680">
            <v>390000</v>
          </cell>
          <cell r="G680" t="str">
            <v>ADJOINT ADMINISTRATIF 2EME CL</v>
          </cell>
          <cell r="H680">
            <v>4</v>
          </cell>
          <cell r="I680">
            <v>100</v>
          </cell>
          <cell r="J680" t="str">
            <v>C</v>
          </cell>
          <cell r="K680" t="str">
            <v>T Titulaire</v>
          </cell>
          <cell r="L680" t="str">
            <v>HA  DGDU, DIR. GENERALE ADJOINTE</v>
          </cell>
          <cell r="M680">
            <v>39946</v>
          </cell>
          <cell r="N680">
            <v>295</v>
          </cell>
          <cell r="O680" t="str">
            <v>AVANCEMENT D'ECHELON MINIMUM</v>
          </cell>
          <cell r="P680">
            <v>292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2</v>
          </cell>
          <cell r="V680">
            <v>3</v>
          </cell>
          <cell r="W680">
            <v>3</v>
          </cell>
          <cell r="X680">
            <v>3</v>
          </cell>
          <cell r="Y680">
            <v>3</v>
          </cell>
          <cell r="Z680">
            <v>3</v>
          </cell>
          <cell r="AA680">
            <v>3</v>
          </cell>
          <cell r="AB680">
            <v>3</v>
          </cell>
          <cell r="AC680">
            <v>23</v>
          </cell>
        </row>
        <row r="681">
          <cell r="A681">
            <v>6007</v>
          </cell>
          <cell r="B681" t="str">
            <v>avt grade</v>
          </cell>
          <cell r="C681">
            <v>24834</v>
          </cell>
          <cell r="D681" t="str">
            <v>BUONOMANO</v>
          </cell>
          <cell r="E681" t="str">
            <v>Leny</v>
          </cell>
          <cell r="F681">
            <v>371101</v>
          </cell>
          <cell r="G681" t="str">
            <v>ADJ TECH 1E CL EBOUEUR</v>
          </cell>
          <cell r="H681">
            <v>4</v>
          </cell>
          <cell r="I681">
            <v>100</v>
          </cell>
          <cell r="J681" t="str">
            <v>C</v>
          </cell>
          <cell r="K681" t="str">
            <v>T Titulaire</v>
          </cell>
          <cell r="L681" t="str">
            <v>JF  DIRECTION DES DECHETS</v>
          </cell>
          <cell r="M681">
            <v>39753</v>
          </cell>
          <cell r="N681">
            <v>300</v>
          </cell>
          <cell r="O681" t="str">
            <v>AVANCEMENT DE GRADE</v>
          </cell>
          <cell r="P681">
            <v>295</v>
          </cell>
          <cell r="Q681">
            <v>5</v>
          </cell>
          <cell r="R681">
            <v>5</v>
          </cell>
          <cell r="S681">
            <v>5</v>
          </cell>
          <cell r="T681">
            <v>5</v>
          </cell>
          <cell r="U681">
            <v>5</v>
          </cell>
          <cell r="V681">
            <v>5</v>
          </cell>
          <cell r="W681">
            <v>5</v>
          </cell>
          <cell r="X681">
            <v>5</v>
          </cell>
          <cell r="Y681">
            <v>5</v>
          </cell>
          <cell r="Z681">
            <v>5</v>
          </cell>
          <cell r="AA681">
            <v>5</v>
          </cell>
          <cell r="AB681">
            <v>5</v>
          </cell>
          <cell r="AC681">
            <v>60</v>
          </cell>
        </row>
        <row r="682">
          <cell r="A682">
            <v>6000</v>
          </cell>
          <cell r="B682" t="str">
            <v>avt échelon</v>
          </cell>
          <cell r="C682">
            <v>24837</v>
          </cell>
          <cell r="D682" t="str">
            <v>SALMON</v>
          </cell>
          <cell r="E682" t="str">
            <v>Stephane</v>
          </cell>
          <cell r="F682">
            <v>390000</v>
          </cell>
          <cell r="G682" t="str">
            <v>ADJOINT ADMINISTRATIF 2EME CL</v>
          </cell>
          <cell r="H682">
            <v>4</v>
          </cell>
          <cell r="I682">
            <v>100</v>
          </cell>
          <cell r="J682" t="str">
            <v>C</v>
          </cell>
          <cell r="K682" t="str">
            <v>T Titulaire</v>
          </cell>
          <cell r="L682" t="str">
            <v>CH  DIRECTION DU PATRIMOINE</v>
          </cell>
          <cell r="M682">
            <v>39874</v>
          </cell>
          <cell r="N682">
            <v>295</v>
          </cell>
          <cell r="O682" t="str">
            <v>AVANCEMENT D'ECHELON MINIMUM</v>
          </cell>
          <cell r="P682">
            <v>292</v>
          </cell>
          <cell r="Q682">
            <v>0</v>
          </cell>
          <cell r="R682">
            <v>0</v>
          </cell>
          <cell r="S682">
            <v>3</v>
          </cell>
          <cell r="T682">
            <v>3</v>
          </cell>
          <cell r="U682">
            <v>3</v>
          </cell>
          <cell r="V682">
            <v>3</v>
          </cell>
          <cell r="W682">
            <v>3</v>
          </cell>
          <cell r="X682">
            <v>3</v>
          </cell>
          <cell r="Y682">
            <v>3</v>
          </cell>
          <cell r="Z682">
            <v>3</v>
          </cell>
          <cell r="AA682">
            <v>3</v>
          </cell>
          <cell r="AB682">
            <v>3</v>
          </cell>
          <cell r="AC682">
            <v>30</v>
          </cell>
        </row>
        <row r="683">
          <cell r="A683">
            <v>6007</v>
          </cell>
          <cell r="B683" t="str">
            <v>avt grade</v>
          </cell>
          <cell r="C683">
            <v>24838</v>
          </cell>
          <cell r="D683" t="str">
            <v>GUIHENEUF</v>
          </cell>
          <cell r="E683" t="str">
            <v>Patrick</v>
          </cell>
          <cell r="F683">
            <v>371101</v>
          </cell>
          <cell r="G683" t="str">
            <v>ADJ TECH 1E CL EBOUEUR</v>
          </cell>
          <cell r="H683">
            <v>4</v>
          </cell>
          <cell r="I683">
            <v>100</v>
          </cell>
          <cell r="J683" t="str">
            <v>C</v>
          </cell>
          <cell r="K683" t="str">
            <v>T Titulaire</v>
          </cell>
          <cell r="L683" t="str">
            <v>JF  DIRECTION DES DECHETS</v>
          </cell>
          <cell r="M683">
            <v>39753</v>
          </cell>
          <cell r="N683">
            <v>300</v>
          </cell>
          <cell r="O683" t="str">
            <v>AVANCEMENT DE GRADE</v>
          </cell>
          <cell r="P683">
            <v>295</v>
          </cell>
          <cell r="Q683">
            <v>5</v>
          </cell>
          <cell r="R683">
            <v>5</v>
          </cell>
          <cell r="S683">
            <v>5</v>
          </cell>
          <cell r="T683">
            <v>5</v>
          </cell>
          <cell r="U683">
            <v>5</v>
          </cell>
          <cell r="V683">
            <v>5</v>
          </cell>
          <cell r="W683">
            <v>5</v>
          </cell>
          <cell r="X683">
            <v>5</v>
          </cell>
          <cell r="Y683">
            <v>5</v>
          </cell>
          <cell r="Z683">
            <v>5</v>
          </cell>
          <cell r="AA683">
            <v>5</v>
          </cell>
          <cell r="AB683">
            <v>5</v>
          </cell>
          <cell r="AC683">
            <v>60</v>
          </cell>
        </row>
        <row r="684">
          <cell r="A684">
            <v>6007</v>
          </cell>
          <cell r="B684" t="str">
            <v>avt grade</v>
          </cell>
          <cell r="C684">
            <v>24849</v>
          </cell>
          <cell r="D684" t="str">
            <v>ECHEVARRIA</v>
          </cell>
          <cell r="E684" t="str">
            <v>Manuel</v>
          </cell>
          <cell r="F684">
            <v>371101</v>
          </cell>
          <cell r="G684" t="str">
            <v>ADJ TECH 1E CL EBOUEUR</v>
          </cell>
          <cell r="H684">
            <v>4</v>
          </cell>
          <cell r="I684">
            <v>100</v>
          </cell>
          <cell r="J684" t="str">
            <v>C</v>
          </cell>
          <cell r="K684" t="str">
            <v>T Titulaire</v>
          </cell>
          <cell r="L684" t="str">
            <v>JF  DIRECTION DES DECHETS</v>
          </cell>
          <cell r="M684">
            <v>39753</v>
          </cell>
          <cell r="N684">
            <v>300</v>
          </cell>
          <cell r="O684" t="str">
            <v>AVANCEMENT DE GRADE</v>
          </cell>
          <cell r="P684">
            <v>295</v>
          </cell>
          <cell r="Q684">
            <v>5</v>
          </cell>
          <cell r="R684">
            <v>5</v>
          </cell>
          <cell r="S684">
            <v>5</v>
          </cell>
          <cell r="T684">
            <v>5</v>
          </cell>
          <cell r="U684">
            <v>5</v>
          </cell>
          <cell r="V684">
            <v>5</v>
          </cell>
          <cell r="W684">
            <v>5</v>
          </cell>
          <cell r="X684">
            <v>5</v>
          </cell>
          <cell r="Y684">
            <v>5</v>
          </cell>
          <cell r="Z684">
            <v>5</v>
          </cell>
          <cell r="AA684">
            <v>5</v>
          </cell>
          <cell r="AB684">
            <v>5</v>
          </cell>
          <cell r="AC684">
            <v>60</v>
          </cell>
        </row>
        <row r="685">
          <cell r="A685">
            <v>6000</v>
          </cell>
          <cell r="B685" t="str">
            <v>avt échelon</v>
          </cell>
          <cell r="C685">
            <v>24859</v>
          </cell>
          <cell r="D685" t="str">
            <v>RENAUDINEAU</v>
          </cell>
          <cell r="E685" t="str">
            <v>Daniel</v>
          </cell>
          <cell r="F685">
            <v>391000</v>
          </cell>
          <cell r="G685" t="str">
            <v>ADJOINT TECHNIQUE 2EME CL</v>
          </cell>
          <cell r="H685">
            <v>5</v>
          </cell>
          <cell r="I685">
            <v>100</v>
          </cell>
          <cell r="J685" t="str">
            <v>C</v>
          </cell>
          <cell r="K685" t="str">
            <v>T Titulaire</v>
          </cell>
          <cell r="L685" t="str">
            <v>ED  POLE LOIRE ET SEVRE</v>
          </cell>
          <cell r="M685">
            <v>39934</v>
          </cell>
          <cell r="N685">
            <v>300</v>
          </cell>
          <cell r="O685" t="str">
            <v>AVANCEMENT D'ECHELON MINIMUM</v>
          </cell>
          <cell r="P685">
            <v>295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5</v>
          </cell>
          <cell r="V685">
            <v>5</v>
          </cell>
          <cell r="W685">
            <v>5</v>
          </cell>
          <cell r="X685">
            <v>5</v>
          </cell>
          <cell r="Y685">
            <v>5</v>
          </cell>
          <cell r="Z685">
            <v>5</v>
          </cell>
          <cell r="AA685">
            <v>5</v>
          </cell>
          <cell r="AB685">
            <v>5</v>
          </cell>
          <cell r="AC685">
            <v>40</v>
          </cell>
        </row>
        <row r="686">
          <cell r="A686">
            <v>6002</v>
          </cell>
          <cell r="B686" t="str">
            <v>titularisation</v>
          </cell>
          <cell r="C686">
            <v>24860</v>
          </cell>
          <cell r="D686" t="str">
            <v>BOURGAULT</v>
          </cell>
          <cell r="E686" t="str">
            <v>Thierry</v>
          </cell>
          <cell r="F686">
            <v>399000</v>
          </cell>
          <cell r="G686" t="str">
            <v>AGENT DE MAITRISE</v>
          </cell>
          <cell r="H686">
            <v>5</v>
          </cell>
          <cell r="I686">
            <v>100</v>
          </cell>
          <cell r="J686" t="str">
            <v>C</v>
          </cell>
          <cell r="K686" t="str">
            <v>T Titulaire</v>
          </cell>
          <cell r="L686" t="str">
            <v>JE  DIRECTION DE L ASSAINISSEMENT</v>
          </cell>
          <cell r="M686">
            <v>39845</v>
          </cell>
          <cell r="N686">
            <v>318</v>
          </cell>
          <cell r="O686" t="str">
            <v>TITULARISATION DANS UN GRADE</v>
          </cell>
          <cell r="P686">
            <v>308</v>
          </cell>
          <cell r="Q686">
            <v>0</v>
          </cell>
          <cell r="R686">
            <v>10</v>
          </cell>
          <cell r="S686">
            <v>10</v>
          </cell>
          <cell r="T686">
            <v>10</v>
          </cell>
          <cell r="U686">
            <v>10</v>
          </cell>
          <cell r="V686">
            <v>10</v>
          </cell>
          <cell r="W686">
            <v>10</v>
          </cell>
          <cell r="X686">
            <v>10</v>
          </cell>
          <cell r="Y686">
            <v>10</v>
          </cell>
          <cell r="Z686">
            <v>10</v>
          </cell>
          <cell r="AA686">
            <v>10</v>
          </cell>
          <cell r="AB686">
            <v>10</v>
          </cell>
          <cell r="AC686">
            <v>110</v>
          </cell>
        </row>
        <row r="687">
          <cell r="A687">
            <v>6001</v>
          </cell>
          <cell r="B687" t="str">
            <v>avt échelon</v>
          </cell>
          <cell r="C687">
            <v>24864</v>
          </cell>
          <cell r="D687" t="str">
            <v>HOCHET</v>
          </cell>
          <cell r="E687" t="str">
            <v>Gildas</v>
          </cell>
          <cell r="F687">
            <v>371000</v>
          </cell>
          <cell r="G687" t="str">
            <v>ADJOINT TECHNIQUE PRINC 2EME CL</v>
          </cell>
          <cell r="H687">
            <v>5</v>
          </cell>
          <cell r="I687">
            <v>100</v>
          </cell>
          <cell r="J687" t="str">
            <v>C</v>
          </cell>
          <cell r="K687" t="str">
            <v>T Titulaire</v>
          </cell>
          <cell r="L687" t="str">
            <v>JD  DIRECTION DE L EAU</v>
          </cell>
          <cell r="M687">
            <v>39934</v>
          </cell>
          <cell r="N687">
            <v>318</v>
          </cell>
          <cell r="O687" t="str">
            <v>AVANCEMENT D'ECHELON MINIMUM</v>
          </cell>
          <cell r="P687">
            <v>308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10</v>
          </cell>
          <cell r="V687">
            <v>10</v>
          </cell>
          <cell r="W687">
            <v>10</v>
          </cell>
          <cell r="X687">
            <v>10</v>
          </cell>
          <cell r="Y687">
            <v>10</v>
          </cell>
          <cell r="Z687">
            <v>10</v>
          </cell>
          <cell r="AA687">
            <v>10</v>
          </cell>
          <cell r="AB687">
            <v>10</v>
          </cell>
          <cell r="AC687">
            <v>80</v>
          </cell>
        </row>
        <row r="688">
          <cell r="A688">
            <v>6001</v>
          </cell>
          <cell r="B688" t="str">
            <v>avt grade</v>
          </cell>
          <cell r="C688">
            <v>24864</v>
          </cell>
          <cell r="D688" t="str">
            <v>HOCHET</v>
          </cell>
          <cell r="E688" t="str">
            <v>Gildas</v>
          </cell>
          <cell r="F688">
            <v>344000</v>
          </cell>
          <cell r="G688" t="str">
            <v>ADJ TECHNIQUE PRINC 2EME CL</v>
          </cell>
          <cell r="H688">
            <v>5</v>
          </cell>
          <cell r="I688">
            <v>100</v>
          </cell>
          <cell r="J688" t="str">
            <v>C</v>
          </cell>
          <cell r="K688" t="str">
            <v>T Titulaire</v>
          </cell>
          <cell r="L688" t="str">
            <v>JD  DIRECTION DE L EAU</v>
          </cell>
          <cell r="M688">
            <v>39814</v>
          </cell>
          <cell r="N688">
            <v>308</v>
          </cell>
          <cell r="O688" t="str">
            <v>AVANCEMENT DE GRADE CAP 2009</v>
          </cell>
          <cell r="P688">
            <v>300</v>
          </cell>
          <cell r="Q688">
            <v>8</v>
          </cell>
          <cell r="R688">
            <v>8</v>
          </cell>
          <cell r="S688">
            <v>8</v>
          </cell>
          <cell r="T688">
            <v>8</v>
          </cell>
          <cell r="U688">
            <v>8</v>
          </cell>
          <cell r="V688">
            <v>8</v>
          </cell>
          <cell r="W688">
            <v>8</v>
          </cell>
          <cell r="X688">
            <v>8</v>
          </cell>
          <cell r="Y688">
            <v>8</v>
          </cell>
          <cell r="Z688">
            <v>8</v>
          </cell>
          <cell r="AA688">
            <v>8</v>
          </cell>
          <cell r="AB688">
            <v>8</v>
          </cell>
          <cell r="AC688">
            <v>96</v>
          </cell>
        </row>
        <row r="689">
          <cell r="A689">
            <v>6001</v>
          </cell>
          <cell r="B689" t="str">
            <v>avt échelon</v>
          </cell>
          <cell r="C689">
            <v>24867</v>
          </cell>
          <cell r="D689" t="str">
            <v>BROSSAUD</v>
          </cell>
          <cell r="E689" t="str">
            <v>Denis</v>
          </cell>
          <cell r="F689">
            <v>371000</v>
          </cell>
          <cell r="G689" t="str">
            <v>ADJOINT TECHNIQUE PRINC 2EME CL</v>
          </cell>
          <cell r="H689">
            <v>5</v>
          </cell>
          <cell r="I689">
            <v>100</v>
          </cell>
          <cell r="J689" t="str">
            <v>C</v>
          </cell>
          <cell r="K689" t="str">
            <v>T Titulaire</v>
          </cell>
          <cell r="L689" t="str">
            <v>JD  DIRECTION DE L EAU</v>
          </cell>
          <cell r="M689">
            <v>39934</v>
          </cell>
          <cell r="N689">
            <v>318</v>
          </cell>
          <cell r="O689" t="str">
            <v>AVANCEMENT D'ECHELON MINIMUM</v>
          </cell>
          <cell r="P689">
            <v>308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10</v>
          </cell>
          <cell r="V689">
            <v>10</v>
          </cell>
          <cell r="W689">
            <v>10</v>
          </cell>
          <cell r="X689">
            <v>10</v>
          </cell>
          <cell r="Y689">
            <v>10</v>
          </cell>
          <cell r="Z689">
            <v>10</v>
          </cell>
          <cell r="AA689">
            <v>10</v>
          </cell>
          <cell r="AB689">
            <v>10</v>
          </cell>
          <cell r="AC689">
            <v>80</v>
          </cell>
        </row>
        <row r="690">
          <cell r="A690">
            <v>6001</v>
          </cell>
          <cell r="B690" t="str">
            <v>avt grade</v>
          </cell>
          <cell r="C690">
            <v>24867</v>
          </cell>
          <cell r="D690" t="str">
            <v>BROSSAUD</v>
          </cell>
          <cell r="E690" t="str">
            <v>Denis</v>
          </cell>
          <cell r="F690">
            <v>344000</v>
          </cell>
          <cell r="G690" t="str">
            <v>ADJ TECHNIQUE PRINC 2EME CL</v>
          </cell>
          <cell r="H690">
            <v>5</v>
          </cell>
          <cell r="I690">
            <v>100</v>
          </cell>
          <cell r="J690" t="str">
            <v>C</v>
          </cell>
          <cell r="K690" t="str">
            <v>T Titulaire</v>
          </cell>
          <cell r="L690" t="str">
            <v>JD  DIRECTION DE L EAU</v>
          </cell>
          <cell r="M690">
            <v>39814</v>
          </cell>
          <cell r="N690">
            <v>308</v>
          </cell>
          <cell r="O690" t="str">
            <v>AVANCEMENT DE GRADE CAP 2009</v>
          </cell>
          <cell r="P690">
            <v>300</v>
          </cell>
          <cell r="Q690">
            <v>8</v>
          </cell>
          <cell r="R690">
            <v>8</v>
          </cell>
          <cell r="S690">
            <v>8</v>
          </cell>
          <cell r="T690">
            <v>8</v>
          </cell>
          <cell r="U690">
            <v>8</v>
          </cell>
          <cell r="V690">
            <v>8</v>
          </cell>
          <cell r="W690">
            <v>8</v>
          </cell>
          <cell r="X690">
            <v>8</v>
          </cell>
          <cell r="Y690">
            <v>8</v>
          </cell>
          <cell r="Z690">
            <v>8</v>
          </cell>
          <cell r="AA690">
            <v>8</v>
          </cell>
          <cell r="AB690">
            <v>8</v>
          </cell>
          <cell r="AC690">
            <v>96</v>
          </cell>
        </row>
        <row r="691">
          <cell r="A691">
            <v>6000</v>
          </cell>
          <cell r="B691" t="str">
            <v>avt grade</v>
          </cell>
          <cell r="C691">
            <v>24868</v>
          </cell>
          <cell r="D691" t="str">
            <v>JOUSSET</v>
          </cell>
          <cell r="E691" t="str">
            <v>Frederic</v>
          </cell>
          <cell r="F691">
            <v>371000</v>
          </cell>
          <cell r="G691" t="str">
            <v>ADJOINT TECHNIQUE 1ERE CL</v>
          </cell>
          <cell r="H691">
            <v>4</v>
          </cell>
          <cell r="I691">
            <v>100</v>
          </cell>
          <cell r="J691" t="str">
            <v>C</v>
          </cell>
          <cell r="K691" t="str">
            <v>T Titulaire</v>
          </cell>
          <cell r="L691" t="str">
            <v>EM  POLE NANTES CENS</v>
          </cell>
          <cell r="M691">
            <v>39753</v>
          </cell>
          <cell r="N691">
            <v>300</v>
          </cell>
          <cell r="O691" t="str">
            <v>AVANCEMENT DE GRADE</v>
          </cell>
          <cell r="P691">
            <v>295</v>
          </cell>
          <cell r="Q691">
            <v>5</v>
          </cell>
          <cell r="R691">
            <v>5</v>
          </cell>
          <cell r="S691">
            <v>5</v>
          </cell>
          <cell r="T691">
            <v>5</v>
          </cell>
          <cell r="U691">
            <v>5</v>
          </cell>
          <cell r="V691">
            <v>5</v>
          </cell>
          <cell r="W691">
            <v>5</v>
          </cell>
          <cell r="X691">
            <v>5</v>
          </cell>
          <cell r="Y691">
            <v>5</v>
          </cell>
          <cell r="Z691">
            <v>5</v>
          </cell>
          <cell r="AA691">
            <v>5</v>
          </cell>
          <cell r="AB691">
            <v>5</v>
          </cell>
          <cell r="AC691">
            <v>60</v>
          </cell>
        </row>
        <row r="692">
          <cell r="A692">
            <v>6001</v>
          </cell>
          <cell r="B692" t="str">
            <v>avt échelon</v>
          </cell>
          <cell r="C692">
            <v>24870</v>
          </cell>
          <cell r="D692" t="str">
            <v>ROGEL</v>
          </cell>
          <cell r="E692" t="str">
            <v>Raymond</v>
          </cell>
          <cell r="F692">
            <v>391000</v>
          </cell>
          <cell r="G692" t="str">
            <v>ADJOINT TECHNIQUE 2EME CL</v>
          </cell>
          <cell r="H692">
            <v>4</v>
          </cell>
          <cell r="I692">
            <v>100</v>
          </cell>
          <cell r="J692" t="str">
            <v>C</v>
          </cell>
          <cell r="K692" t="str">
            <v>T Titulaire</v>
          </cell>
          <cell r="L692" t="str">
            <v>JD  DIRECTION DE L EAU</v>
          </cell>
          <cell r="M692">
            <v>39985</v>
          </cell>
          <cell r="N692">
            <v>295</v>
          </cell>
          <cell r="O692" t="str">
            <v>AVANCEMENT D'ECHELON MINIMUM</v>
          </cell>
          <cell r="P692">
            <v>292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</v>
          </cell>
          <cell r="W692">
            <v>3</v>
          </cell>
          <cell r="X692">
            <v>3</v>
          </cell>
          <cell r="Y692">
            <v>3</v>
          </cell>
          <cell r="Z692">
            <v>3</v>
          </cell>
          <cell r="AA692">
            <v>3</v>
          </cell>
          <cell r="AB692">
            <v>3</v>
          </cell>
          <cell r="AC692">
            <v>19</v>
          </cell>
        </row>
        <row r="693">
          <cell r="A693">
            <v>6000</v>
          </cell>
          <cell r="B693" t="str">
            <v>avt échelon</v>
          </cell>
          <cell r="C693">
            <v>24877</v>
          </cell>
          <cell r="D693" t="str">
            <v>JULIOT</v>
          </cell>
          <cell r="E693" t="str">
            <v>Joel</v>
          </cell>
          <cell r="F693">
            <v>391000</v>
          </cell>
          <cell r="G693" t="str">
            <v>ADJOINT TECHNIQUE 2EME CL</v>
          </cell>
          <cell r="H693">
            <v>8</v>
          </cell>
          <cell r="I693">
            <v>100</v>
          </cell>
          <cell r="J693" t="str">
            <v>C</v>
          </cell>
          <cell r="K693" t="str">
            <v>T Titulaire</v>
          </cell>
          <cell r="L693" t="str">
            <v>EN  POLE NANTES OUEST</v>
          </cell>
          <cell r="M693">
            <v>40176</v>
          </cell>
          <cell r="N693">
            <v>319</v>
          </cell>
          <cell r="O693" t="str">
            <v>AVANCEMENT D'ECHELON MINIMUM</v>
          </cell>
          <cell r="P693">
            <v>312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</row>
        <row r="694">
          <cell r="A694">
            <v>6001</v>
          </cell>
          <cell r="B694" t="str">
            <v>avt grade</v>
          </cell>
          <cell r="C694">
            <v>24878</v>
          </cell>
          <cell r="D694" t="str">
            <v>FRIOT</v>
          </cell>
          <cell r="E694" t="str">
            <v>Yvon</v>
          </cell>
          <cell r="F694">
            <v>371000</v>
          </cell>
          <cell r="G694" t="str">
            <v>ADJOINT TECHNIQUE 1ERE CL</v>
          </cell>
          <cell r="H694">
            <v>4</v>
          </cell>
          <cell r="I694">
            <v>100</v>
          </cell>
          <cell r="J694" t="str">
            <v>C</v>
          </cell>
          <cell r="K694" t="str">
            <v>T Titulaire</v>
          </cell>
          <cell r="L694" t="str">
            <v>JD  DIRECTION DE L EAU</v>
          </cell>
          <cell r="M694">
            <v>39753</v>
          </cell>
          <cell r="N694">
            <v>300</v>
          </cell>
          <cell r="O694" t="str">
            <v>AVANCEMENT DE GRADE</v>
          </cell>
          <cell r="P694">
            <v>295</v>
          </cell>
          <cell r="Q694">
            <v>5</v>
          </cell>
          <cell r="R694">
            <v>5</v>
          </cell>
          <cell r="S694">
            <v>5</v>
          </cell>
          <cell r="T694">
            <v>5</v>
          </cell>
          <cell r="U694">
            <v>5</v>
          </cell>
          <cell r="V694">
            <v>5</v>
          </cell>
          <cell r="W694">
            <v>5</v>
          </cell>
          <cell r="X694">
            <v>5</v>
          </cell>
          <cell r="Y694">
            <v>5</v>
          </cell>
          <cell r="Z694">
            <v>5</v>
          </cell>
          <cell r="AA694">
            <v>5</v>
          </cell>
          <cell r="AB694">
            <v>5</v>
          </cell>
          <cell r="AC694">
            <v>60</v>
          </cell>
        </row>
        <row r="695">
          <cell r="A695">
            <v>6002</v>
          </cell>
          <cell r="B695" t="str">
            <v>avt échelon</v>
          </cell>
          <cell r="C695">
            <v>24879</v>
          </cell>
          <cell r="D695" t="str">
            <v>LEZIN</v>
          </cell>
          <cell r="E695" t="str">
            <v>Jean Pierre</v>
          </cell>
          <cell r="F695">
            <v>344105</v>
          </cell>
          <cell r="G695" t="str">
            <v>ADJ TECH PR 2CL CH EGOUTIER</v>
          </cell>
          <cell r="H695">
            <v>6</v>
          </cell>
          <cell r="I695">
            <v>100</v>
          </cell>
          <cell r="J695" t="str">
            <v>C</v>
          </cell>
          <cell r="K695" t="str">
            <v>T Titulaire</v>
          </cell>
          <cell r="L695" t="str">
            <v>JE  DIRECTION DE L ASSAINISSEMENT</v>
          </cell>
          <cell r="M695">
            <v>40172</v>
          </cell>
          <cell r="N695">
            <v>328</v>
          </cell>
          <cell r="O695" t="str">
            <v>AVANCEMENT D'ECHELON MINIMUM</v>
          </cell>
          <cell r="P695">
            <v>318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2</v>
          </cell>
          <cell r="AC695">
            <v>2</v>
          </cell>
        </row>
        <row r="696">
          <cell r="A696">
            <v>6007</v>
          </cell>
          <cell r="B696" t="str">
            <v>avt échelon</v>
          </cell>
          <cell r="C696">
            <v>24886</v>
          </cell>
          <cell r="D696" t="str">
            <v>ETOURNEAU</v>
          </cell>
          <cell r="E696" t="str">
            <v>Daniel</v>
          </cell>
          <cell r="F696">
            <v>344097</v>
          </cell>
          <cell r="G696" t="str">
            <v>ADJ TECH PR 2CL CONDUCTEUR</v>
          </cell>
          <cell r="H696">
            <v>5</v>
          </cell>
          <cell r="I696">
            <v>100</v>
          </cell>
          <cell r="J696" t="str">
            <v>C</v>
          </cell>
          <cell r="K696" t="str">
            <v>T Titulaire</v>
          </cell>
          <cell r="L696" t="str">
            <v>JF  DIRECTION DES DECHETS</v>
          </cell>
          <cell r="M696">
            <v>39845</v>
          </cell>
          <cell r="N696">
            <v>318</v>
          </cell>
          <cell r="O696" t="str">
            <v>AVANCEMENT D'ECHELON MINIMUM</v>
          </cell>
          <cell r="P696">
            <v>308</v>
          </cell>
          <cell r="Q696">
            <v>0</v>
          </cell>
          <cell r="R696">
            <v>10</v>
          </cell>
          <cell r="S696">
            <v>10</v>
          </cell>
          <cell r="T696">
            <v>10</v>
          </cell>
          <cell r="U696">
            <v>10</v>
          </cell>
          <cell r="V696">
            <v>10</v>
          </cell>
          <cell r="W696">
            <v>10</v>
          </cell>
          <cell r="X696">
            <v>10</v>
          </cell>
          <cell r="Y696">
            <v>10</v>
          </cell>
          <cell r="Z696">
            <v>10</v>
          </cell>
          <cell r="AA696">
            <v>10</v>
          </cell>
          <cell r="AB696">
            <v>10</v>
          </cell>
          <cell r="AC696">
            <v>110</v>
          </cell>
        </row>
        <row r="697">
          <cell r="A697">
            <v>6007</v>
          </cell>
          <cell r="B697" t="str">
            <v>avt grade</v>
          </cell>
          <cell r="C697">
            <v>24902</v>
          </cell>
          <cell r="D697" t="str">
            <v>VALANCHON</v>
          </cell>
          <cell r="E697" t="str">
            <v>Cedric</v>
          </cell>
          <cell r="F697">
            <v>371101</v>
          </cell>
          <cell r="G697" t="str">
            <v>ADJ TECH 1E CL EBOUEUR</v>
          </cell>
          <cell r="H697">
            <v>4</v>
          </cell>
          <cell r="I697">
            <v>100</v>
          </cell>
          <cell r="J697" t="str">
            <v>C</v>
          </cell>
          <cell r="K697" t="str">
            <v>T Titulaire</v>
          </cell>
          <cell r="L697" t="str">
            <v>JF  DIRECTION DES DECHETS</v>
          </cell>
          <cell r="M697">
            <v>40057</v>
          </cell>
          <cell r="N697">
            <v>300</v>
          </cell>
          <cell r="O697" t="str">
            <v>AVANCEMENT DE GRADE</v>
          </cell>
          <cell r="P697">
            <v>295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5</v>
          </cell>
          <cell r="Z697">
            <v>5</v>
          </cell>
          <cell r="AA697">
            <v>5</v>
          </cell>
          <cell r="AB697">
            <v>5</v>
          </cell>
          <cell r="AC697">
            <v>20</v>
          </cell>
        </row>
        <row r="698">
          <cell r="A698">
            <v>6007</v>
          </cell>
          <cell r="B698" t="str">
            <v>avt échelon</v>
          </cell>
          <cell r="C698">
            <v>24902</v>
          </cell>
          <cell r="D698" t="str">
            <v>VALANCHON</v>
          </cell>
          <cell r="E698" t="str">
            <v>Cedric</v>
          </cell>
          <cell r="F698">
            <v>391101</v>
          </cell>
          <cell r="G698" t="str">
            <v>ADJ TECH 2E CL EBOUEUR</v>
          </cell>
          <cell r="H698">
            <v>4</v>
          </cell>
          <cell r="I698">
            <v>100</v>
          </cell>
          <cell r="J698" t="str">
            <v>C</v>
          </cell>
          <cell r="K698" t="str">
            <v>T Titulaire</v>
          </cell>
          <cell r="L698" t="str">
            <v>JF  DIRECTION DES DECHETS</v>
          </cell>
          <cell r="M698">
            <v>39987</v>
          </cell>
          <cell r="N698">
            <v>295</v>
          </cell>
          <cell r="O698" t="str">
            <v>AVANCEMENT D'ECHELON MINIMUM</v>
          </cell>
          <cell r="P698">
            <v>292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1</v>
          </cell>
          <cell r="W698">
            <v>3</v>
          </cell>
          <cell r="X698">
            <v>3</v>
          </cell>
          <cell r="Y698">
            <v>3</v>
          </cell>
          <cell r="Z698">
            <v>3</v>
          </cell>
          <cell r="AA698">
            <v>3</v>
          </cell>
          <cell r="AB698">
            <v>3</v>
          </cell>
          <cell r="AC698">
            <v>19</v>
          </cell>
        </row>
        <row r="699">
          <cell r="A699">
            <v>6007</v>
          </cell>
          <cell r="B699" t="str">
            <v>avt grade</v>
          </cell>
          <cell r="C699">
            <v>24904</v>
          </cell>
          <cell r="D699" t="str">
            <v>BUONOMANO</v>
          </cell>
          <cell r="E699" t="str">
            <v>Cyril</v>
          </cell>
          <cell r="F699">
            <v>371101</v>
          </cell>
          <cell r="G699" t="str">
            <v>ADJ TECH 1E CL EBOUEUR</v>
          </cell>
          <cell r="H699">
            <v>4</v>
          </cell>
          <cell r="I699">
            <v>100</v>
          </cell>
          <cell r="J699" t="str">
            <v>C</v>
          </cell>
          <cell r="K699" t="str">
            <v>T Titulaire</v>
          </cell>
          <cell r="L699" t="str">
            <v>JF  DIRECTION DES DECHETS</v>
          </cell>
          <cell r="M699">
            <v>39753</v>
          </cell>
          <cell r="N699">
            <v>300</v>
          </cell>
          <cell r="O699" t="str">
            <v>AVANCEMENT DE GRADE</v>
          </cell>
          <cell r="P699">
            <v>295</v>
          </cell>
          <cell r="Q699">
            <v>5</v>
          </cell>
          <cell r="R699">
            <v>5</v>
          </cell>
          <cell r="S699">
            <v>5</v>
          </cell>
          <cell r="T699">
            <v>5</v>
          </cell>
          <cell r="U699">
            <v>5</v>
          </cell>
          <cell r="V699">
            <v>5</v>
          </cell>
          <cell r="W699">
            <v>5</v>
          </cell>
          <cell r="X699">
            <v>5</v>
          </cell>
          <cell r="Y699">
            <v>5</v>
          </cell>
          <cell r="Z699">
            <v>5</v>
          </cell>
          <cell r="AA699">
            <v>5</v>
          </cell>
          <cell r="AB699">
            <v>5</v>
          </cell>
          <cell r="AC699">
            <v>60</v>
          </cell>
        </row>
        <row r="700">
          <cell r="A700">
            <v>6002</v>
          </cell>
          <cell r="B700" t="str">
            <v>titularisation</v>
          </cell>
          <cell r="C700">
            <v>24906</v>
          </cell>
          <cell r="D700" t="str">
            <v>GUILLOU</v>
          </cell>
          <cell r="E700" t="str">
            <v>Didier</v>
          </cell>
          <cell r="F700">
            <v>155000</v>
          </cell>
          <cell r="G700" t="str">
            <v>INGENIEUR</v>
          </cell>
          <cell r="H700">
            <v>9</v>
          </cell>
          <cell r="I700">
            <v>100</v>
          </cell>
          <cell r="J700" t="str">
            <v>A</v>
          </cell>
          <cell r="K700" t="str">
            <v>T Titulaire</v>
          </cell>
          <cell r="L700" t="str">
            <v>JE  DIRECTION DE L ASSAINISSEMENT</v>
          </cell>
          <cell r="M700">
            <v>39934</v>
          </cell>
          <cell r="N700">
            <v>589</v>
          </cell>
          <cell r="O700" t="str">
            <v>TITULARISATION DANS UN GRADE</v>
          </cell>
          <cell r="P700">
            <v>589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</row>
        <row r="701">
          <cell r="A701">
            <v>6002</v>
          </cell>
          <cell r="B701" t="str">
            <v>avt échelon</v>
          </cell>
          <cell r="C701">
            <v>24907</v>
          </cell>
          <cell r="D701" t="str">
            <v>KARPOWICZ</v>
          </cell>
          <cell r="E701" t="str">
            <v>Cyrille</v>
          </cell>
          <cell r="F701">
            <v>206000</v>
          </cell>
          <cell r="G701" t="str">
            <v>TECHNICIEN SUPERIEUR</v>
          </cell>
          <cell r="H701">
            <v>6</v>
          </cell>
          <cell r="I701">
            <v>100</v>
          </cell>
          <cell r="J701" t="str">
            <v>B</v>
          </cell>
          <cell r="K701" t="str">
            <v>T Titulaire</v>
          </cell>
          <cell r="L701" t="str">
            <v>EG  POLE ERDRE FLEURIAYE</v>
          </cell>
          <cell r="M701">
            <v>40026</v>
          </cell>
          <cell r="N701">
            <v>360</v>
          </cell>
          <cell r="O701" t="str">
            <v>AVANCEMENT D'ECHELON MINIMUM</v>
          </cell>
          <cell r="P701">
            <v>350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10</v>
          </cell>
          <cell r="Y701">
            <v>10</v>
          </cell>
          <cell r="Z701">
            <v>10</v>
          </cell>
          <cell r="AA701">
            <v>10</v>
          </cell>
          <cell r="AB701">
            <v>10</v>
          </cell>
          <cell r="AC701">
            <v>50</v>
          </cell>
        </row>
        <row r="702">
          <cell r="A702">
            <v>6000</v>
          </cell>
          <cell r="B702" t="str">
            <v>avt échelon</v>
          </cell>
          <cell r="C702">
            <v>24920</v>
          </cell>
          <cell r="D702" t="str">
            <v>BURET</v>
          </cell>
          <cell r="E702" t="str">
            <v>Joel</v>
          </cell>
          <cell r="F702">
            <v>313000</v>
          </cell>
          <cell r="G702" t="str">
            <v>ADJ TECHNIQUE PRINC 1ERE CL</v>
          </cell>
          <cell r="H702">
            <v>8</v>
          </cell>
          <cell r="I702">
            <v>100</v>
          </cell>
          <cell r="J702" t="str">
            <v>C</v>
          </cell>
          <cell r="K702" t="str">
            <v>T Titulaire</v>
          </cell>
          <cell r="L702" t="str">
            <v>BC  DIRECTION RESSOURCES HUMAINES</v>
          </cell>
          <cell r="M702">
            <v>40118</v>
          </cell>
          <cell r="N702">
            <v>430</v>
          </cell>
          <cell r="O702" t="str">
            <v>AVANCEMENT ECHELON SPECIAL</v>
          </cell>
          <cell r="P702">
            <v>416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14</v>
          </cell>
          <cell r="AB702">
            <v>14</v>
          </cell>
          <cell r="AC702">
            <v>28</v>
          </cell>
        </row>
        <row r="703">
          <cell r="A703">
            <v>6001</v>
          </cell>
          <cell r="B703" t="str">
            <v>avt échelon</v>
          </cell>
          <cell r="C703">
            <v>24923</v>
          </cell>
          <cell r="D703" t="str">
            <v>ORNH</v>
          </cell>
          <cell r="E703" t="str">
            <v>Odile</v>
          </cell>
          <cell r="F703">
            <v>390000</v>
          </cell>
          <cell r="G703" t="str">
            <v>ADJOINT ADMINISTRATIF 2EME CL</v>
          </cell>
          <cell r="H703">
            <v>4</v>
          </cell>
          <cell r="I703">
            <v>85.71</v>
          </cell>
          <cell r="J703" t="str">
            <v>C</v>
          </cell>
          <cell r="K703" t="str">
            <v>T Titulaire</v>
          </cell>
          <cell r="L703" t="str">
            <v>JD  DIRECTION DE L EAU</v>
          </cell>
          <cell r="M703">
            <v>39877</v>
          </cell>
          <cell r="N703">
            <v>295</v>
          </cell>
          <cell r="O703" t="str">
            <v>AVANCEMENT D'ECHELON MINIMUM</v>
          </cell>
          <cell r="P703">
            <v>292</v>
          </cell>
          <cell r="Q703">
            <v>0</v>
          </cell>
          <cell r="R703">
            <v>0</v>
          </cell>
          <cell r="S703">
            <v>2</v>
          </cell>
          <cell r="T703">
            <v>3</v>
          </cell>
          <cell r="U703">
            <v>3</v>
          </cell>
          <cell r="V703">
            <v>3</v>
          </cell>
          <cell r="W703">
            <v>3</v>
          </cell>
          <cell r="X703">
            <v>3</v>
          </cell>
          <cell r="Y703">
            <v>3</v>
          </cell>
          <cell r="Z703">
            <v>3</v>
          </cell>
          <cell r="AA703">
            <v>3</v>
          </cell>
          <cell r="AB703">
            <v>3</v>
          </cell>
          <cell r="AC703">
            <v>29</v>
          </cell>
        </row>
        <row r="704">
          <cell r="A704">
            <v>6000</v>
          </cell>
          <cell r="B704" t="str">
            <v>avt échelon</v>
          </cell>
          <cell r="C704">
            <v>24931</v>
          </cell>
          <cell r="D704" t="str">
            <v>CHATELLIER</v>
          </cell>
          <cell r="E704" t="str">
            <v>Catherine</v>
          </cell>
          <cell r="F704">
            <v>312000</v>
          </cell>
          <cell r="G704" t="str">
            <v>ADJOINT ADM PRINC 1ERE CL</v>
          </cell>
          <cell r="H704">
            <v>6</v>
          </cell>
          <cell r="I704">
            <v>60</v>
          </cell>
          <cell r="J704" t="str">
            <v>C</v>
          </cell>
          <cell r="K704" t="str">
            <v>T Titulaire</v>
          </cell>
          <cell r="L704" t="str">
            <v>EJ  POLE LOIRE CHEZINE</v>
          </cell>
          <cell r="M704">
            <v>40118</v>
          </cell>
          <cell r="N704">
            <v>416</v>
          </cell>
          <cell r="O704" t="str">
            <v>AVANCEMENT D'ECHELON MINIMUM</v>
          </cell>
          <cell r="P704">
            <v>394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13</v>
          </cell>
          <cell r="AB704">
            <v>13</v>
          </cell>
          <cell r="AC704">
            <v>26</v>
          </cell>
        </row>
        <row r="705">
          <cell r="A705">
            <v>6007</v>
          </cell>
          <cell r="B705" t="str">
            <v>avt échelon</v>
          </cell>
          <cell r="C705">
            <v>24932</v>
          </cell>
          <cell r="D705" t="str">
            <v>ROUSSEAU</v>
          </cell>
          <cell r="E705" t="str">
            <v>Jean Michel</v>
          </cell>
          <cell r="F705">
            <v>391101</v>
          </cell>
          <cell r="G705" t="str">
            <v>ADJ TECH 2E CL EBOUEUR</v>
          </cell>
          <cell r="H705">
            <v>5</v>
          </cell>
          <cell r="I705">
            <v>100</v>
          </cell>
          <cell r="J705" t="str">
            <v>C</v>
          </cell>
          <cell r="K705" t="str">
            <v>T Titulaire</v>
          </cell>
          <cell r="L705" t="str">
            <v>EC  POLE SUD OUEST</v>
          </cell>
          <cell r="M705">
            <v>39934</v>
          </cell>
          <cell r="N705">
            <v>300</v>
          </cell>
          <cell r="O705" t="str">
            <v>AVANCEMENT D'ECHELON MINIMUM</v>
          </cell>
          <cell r="P705">
            <v>295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5</v>
          </cell>
          <cell r="V705">
            <v>5</v>
          </cell>
          <cell r="W705">
            <v>5</v>
          </cell>
          <cell r="X705">
            <v>5</v>
          </cell>
          <cell r="Y705">
            <v>5</v>
          </cell>
          <cell r="Z705">
            <v>5</v>
          </cell>
          <cell r="AA705">
            <v>5</v>
          </cell>
          <cell r="AB705">
            <v>5</v>
          </cell>
          <cell r="AC705">
            <v>40</v>
          </cell>
        </row>
        <row r="706">
          <cell r="A706">
            <v>6000</v>
          </cell>
          <cell r="B706" t="str">
            <v>avt échelon</v>
          </cell>
          <cell r="C706">
            <v>24934</v>
          </cell>
          <cell r="D706" t="str">
            <v>BRUNELIERE</v>
          </cell>
          <cell r="E706" t="str">
            <v>Guillaume</v>
          </cell>
          <cell r="F706">
            <v>371000</v>
          </cell>
          <cell r="G706" t="str">
            <v>ADJOINT TECHNIQUE 1ERE CL</v>
          </cell>
          <cell r="H706">
            <v>5</v>
          </cell>
          <cell r="I706">
            <v>100</v>
          </cell>
          <cell r="J706" t="str">
            <v>C</v>
          </cell>
          <cell r="K706" t="str">
            <v>T Titulaire</v>
          </cell>
          <cell r="L706" t="str">
            <v>EF  POLE DE L'AUBINIERE</v>
          </cell>
          <cell r="M706">
            <v>39934</v>
          </cell>
          <cell r="N706">
            <v>308</v>
          </cell>
          <cell r="O706" t="str">
            <v>AVANCEMENT D'ECHELON MINIMUM</v>
          </cell>
          <cell r="P706">
            <v>300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8</v>
          </cell>
          <cell r="V706">
            <v>8</v>
          </cell>
          <cell r="W706">
            <v>8</v>
          </cell>
          <cell r="X706">
            <v>8</v>
          </cell>
          <cell r="Y706">
            <v>8</v>
          </cell>
          <cell r="Z706">
            <v>8</v>
          </cell>
          <cell r="AA706">
            <v>8</v>
          </cell>
          <cell r="AB706">
            <v>8</v>
          </cell>
          <cell r="AC706">
            <v>64</v>
          </cell>
        </row>
        <row r="707">
          <cell r="A707">
            <v>6000</v>
          </cell>
          <cell r="B707" t="str">
            <v>avt grade</v>
          </cell>
          <cell r="C707">
            <v>24934</v>
          </cell>
          <cell r="D707" t="str">
            <v>BRUNELIERE</v>
          </cell>
          <cell r="E707" t="str">
            <v>Guillaume</v>
          </cell>
          <cell r="F707">
            <v>371000</v>
          </cell>
          <cell r="G707" t="str">
            <v>ADJOINT TECHNIQUE 1ERE CL</v>
          </cell>
          <cell r="H707">
            <v>4</v>
          </cell>
          <cell r="I707">
            <v>100</v>
          </cell>
          <cell r="J707" t="str">
            <v>C</v>
          </cell>
          <cell r="K707" t="str">
            <v>T Titulaire</v>
          </cell>
          <cell r="L707" t="str">
            <v>EF  POLE DE L'AUBINIERE</v>
          </cell>
          <cell r="M707">
            <v>39753</v>
          </cell>
          <cell r="N707">
            <v>300</v>
          </cell>
          <cell r="O707" t="str">
            <v>AVANCEMENT DE GRADE</v>
          </cell>
          <cell r="P707">
            <v>295</v>
          </cell>
          <cell r="Q707">
            <v>5</v>
          </cell>
          <cell r="R707">
            <v>5</v>
          </cell>
          <cell r="S707">
            <v>5</v>
          </cell>
          <cell r="T707">
            <v>5</v>
          </cell>
          <cell r="U707">
            <v>5</v>
          </cell>
          <cell r="V707">
            <v>5</v>
          </cell>
          <cell r="W707">
            <v>5</v>
          </cell>
          <cell r="X707">
            <v>5</v>
          </cell>
          <cell r="Y707">
            <v>5</v>
          </cell>
          <cell r="Z707">
            <v>5</v>
          </cell>
          <cell r="AA707">
            <v>5</v>
          </cell>
          <cell r="AB707">
            <v>5</v>
          </cell>
          <cell r="AC707">
            <v>60</v>
          </cell>
        </row>
        <row r="708">
          <cell r="A708">
            <v>6000</v>
          </cell>
          <cell r="B708" t="str">
            <v>avt échelon</v>
          </cell>
          <cell r="C708">
            <v>24939</v>
          </cell>
          <cell r="D708" t="str">
            <v>VIOLAIN</v>
          </cell>
          <cell r="E708" t="str">
            <v>Pascal</v>
          </cell>
          <cell r="F708">
            <v>202000</v>
          </cell>
          <cell r="G708" t="str">
            <v>TECHNICIEN SUPERIEUR CHEF</v>
          </cell>
          <cell r="H708">
            <v>6</v>
          </cell>
          <cell r="I708">
            <v>100</v>
          </cell>
          <cell r="J708" t="str">
            <v>B</v>
          </cell>
          <cell r="K708" t="str">
            <v>T Titulaire</v>
          </cell>
          <cell r="L708" t="str">
            <v>HC  DIR DEVELOP. RENOUVEL. URBAIN </v>
          </cell>
          <cell r="M708">
            <v>39995</v>
          </cell>
          <cell r="N708">
            <v>479</v>
          </cell>
          <cell r="O708" t="str">
            <v>AVANCEMENT D'ECHELON MINIMUM</v>
          </cell>
          <cell r="P708">
            <v>456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23</v>
          </cell>
          <cell r="X708">
            <v>23</v>
          </cell>
          <cell r="Y708">
            <v>23</v>
          </cell>
          <cell r="Z708">
            <v>23</v>
          </cell>
          <cell r="AA708">
            <v>23</v>
          </cell>
          <cell r="AB708">
            <v>23</v>
          </cell>
          <cell r="AC708">
            <v>138</v>
          </cell>
        </row>
        <row r="709">
          <cell r="A709">
            <v>6000</v>
          </cell>
          <cell r="B709" t="str">
            <v>promotion interne</v>
          </cell>
          <cell r="C709">
            <v>24943</v>
          </cell>
          <cell r="D709" t="str">
            <v>ATHIMON - CONSTANT</v>
          </cell>
          <cell r="E709" t="str">
            <v>Natacha</v>
          </cell>
          <cell r="F709">
            <v>261000</v>
          </cell>
          <cell r="G709" t="str">
            <v>REDACTEUR</v>
          </cell>
          <cell r="H709">
            <v>5</v>
          </cell>
          <cell r="I709">
            <v>92.41</v>
          </cell>
          <cell r="J709" t="str">
            <v>B</v>
          </cell>
          <cell r="K709" t="str">
            <v>T Titulaire</v>
          </cell>
          <cell r="L709" t="str">
            <v>HA  DGDU, DIR. GENERALE ADJOINTE</v>
          </cell>
          <cell r="M709">
            <v>40118</v>
          </cell>
          <cell r="N709">
            <v>339</v>
          </cell>
          <cell r="O709" t="str">
            <v>NOMINAT. STAGIAIRE DS UN GRADE</v>
          </cell>
          <cell r="P709">
            <v>308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29</v>
          </cell>
          <cell r="AB709">
            <v>29</v>
          </cell>
          <cell r="AC709">
            <v>58</v>
          </cell>
        </row>
        <row r="710">
          <cell r="A710">
            <v>6000</v>
          </cell>
          <cell r="B710" t="str">
            <v>avt échelon</v>
          </cell>
          <cell r="C710">
            <v>24943</v>
          </cell>
          <cell r="D710" t="str">
            <v>ATHIMON</v>
          </cell>
          <cell r="E710" t="str">
            <v>Natacha</v>
          </cell>
          <cell r="F710">
            <v>370000</v>
          </cell>
          <cell r="G710" t="str">
            <v>ADJOINT ADMINISTRATIF 1ERE CL</v>
          </cell>
          <cell r="H710">
            <v>5</v>
          </cell>
          <cell r="I710">
            <v>85.71</v>
          </cell>
          <cell r="J710" t="str">
            <v>C</v>
          </cell>
          <cell r="K710" t="str">
            <v>T Titulaire</v>
          </cell>
          <cell r="L710" t="str">
            <v>EJ  POLE LOIRE CHEZINE</v>
          </cell>
          <cell r="M710">
            <v>39942</v>
          </cell>
          <cell r="N710">
            <v>308</v>
          </cell>
          <cell r="O710" t="str">
            <v>AVANCEMENT D'ECHELON MINIMUM</v>
          </cell>
          <cell r="P710">
            <v>300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5</v>
          </cell>
          <cell r="V710">
            <v>7</v>
          </cell>
          <cell r="W710">
            <v>7</v>
          </cell>
          <cell r="X710">
            <v>7</v>
          </cell>
          <cell r="Y710">
            <v>7</v>
          </cell>
          <cell r="Z710">
            <v>7</v>
          </cell>
          <cell r="AA710">
            <v>7</v>
          </cell>
          <cell r="AB710">
            <v>7</v>
          </cell>
          <cell r="AC710">
            <v>54</v>
          </cell>
        </row>
        <row r="711">
          <cell r="A711">
            <v>6000</v>
          </cell>
          <cell r="B711" t="str">
            <v>avt échelon</v>
          </cell>
          <cell r="C711">
            <v>24944</v>
          </cell>
          <cell r="D711" t="str">
            <v>LE MEILLAT DORE</v>
          </cell>
          <cell r="E711" t="str">
            <v>Christel</v>
          </cell>
          <cell r="F711">
            <v>370000</v>
          </cell>
          <cell r="G711" t="str">
            <v>ADJOINT ADMINISTRATIF 1ERE CL</v>
          </cell>
          <cell r="H711">
            <v>9</v>
          </cell>
          <cell r="I711">
            <v>85.71</v>
          </cell>
          <cell r="J711" t="str">
            <v>C</v>
          </cell>
          <cell r="K711" t="str">
            <v>T Titulaire</v>
          </cell>
          <cell r="L711" t="str">
            <v>AD  ELUS</v>
          </cell>
          <cell r="M711">
            <v>39965</v>
          </cell>
          <cell r="N711">
            <v>345</v>
          </cell>
          <cell r="O711" t="str">
            <v>AVANCEMENT D'ECHELON MINIMUM</v>
          </cell>
          <cell r="P711">
            <v>335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9</v>
          </cell>
          <cell r="W711">
            <v>9</v>
          </cell>
          <cell r="X711">
            <v>9</v>
          </cell>
          <cell r="Y711">
            <v>9</v>
          </cell>
          <cell r="Z711">
            <v>9</v>
          </cell>
          <cell r="AA711">
            <v>9</v>
          </cell>
          <cell r="AB711">
            <v>9</v>
          </cell>
          <cell r="AC711">
            <v>63</v>
          </cell>
        </row>
        <row r="712">
          <cell r="A712">
            <v>6000</v>
          </cell>
          <cell r="B712" t="str">
            <v>avt échelon</v>
          </cell>
          <cell r="C712">
            <v>24948</v>
          </cell>
          <cell r="D712" t="str">
            <v>CUSSONNEAU</v>
          </cell>
          <cell r="E712" t="str">
            <v>Isabelle</v>
          </cell>
          <cell r="F712">
            <v>147000</v>
          </cell>
          <cell r="G712" t="str">
            <v>ATTACHE</v>
          </cell>
          <cell r="H712">
            <v>5</v>
          </cell>
          <cell r="I712">
            <v>85.71</v>
          </cell>
          <cell r="J712" t="str">
            <v>A</v>
          </cell>
          <cell r="K712" t="str">
            <v>T Titulaire</v>
          </cell>
          <cell r="L712" t="str">
            <v>BC  DIRECTION RESSOURCES HUMAINES</v>
          </cell>
          <cell r="M712">
            <v>39934</v>
          </cell>
          <cell r="N712">
            <v>431</v>
          </cell>
          <cell r="O712" t="str">
            <v>AVANCEMENT D'ECHELON MINIMUM</v>
          </cell>
          <cell r="P712">
            <v>408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20</v>
          </cell>
          <cell r="V712">
            <v>20</v>
          </cell>
          <cell r="W712">
            <v>20</v>
          </cell>
          <cell r="X712">
            <v>20</v>
          </cell>
          <cell r="Y712">
            <v>20</v>
          </cell>
          <cell r="Z712">
            <v>20</v>
          </cell>
          <cell r="AA712">
            <v>20</v>
          </cell>
          <cell r="AB712">
            <v>20</v>
          </cell>
          <cell r="AC712">
            <v>160</v>
          </cell>
        </row>
        <row r="713">
          <cell r="A713">
            <v>6000</v>
          </cell>
          <cell r="B713" t="str">
            <v>avt échelon</v>
          </cell>
          <cell r="C713">
            <v>24951</v>
          </cell>
          <cell r="D713" t="str">
            <v>MILET</v>
          </cell>
          <cell r="E713" t="str">
            <v>Anita</v>
          </cell>
          <cell r="F713">
            <v>146000</v>
          </cell>
          <cell r="G713" t="str">
            <v>ATTACHE PRINCIPAL</v>
          </cell>
          <cell r="H713">
            <v>5</v>
          </cell>
          <cell r="I713">
            <v>92.41</v>
          </cell>
          <cell r="J713" t="str">
            <v>A</v>
          </cell>
          <cell r="K713" t="str">
            <v>T Titulaire</v>
          </cell>
          <cell r="L713" t="str">
            <v>CE  DIRECTION JURIDIQUE</v>
          </cell>
          <cell r="M713">
            <v>40094</v>
          </cell>
          <cell r="N713">
            <v>590</v>
          </cell>
          <cell r="O713" t="str">
            <v>AVANCEMENT D'ECHELON MINIMUM</v>
          </cell>
          <cell r="P713">
            <v>551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26</v>
          </cell>
          <cell r="AA713">
            <v>36</v>
          </cell>
          <cell r="AB713">
            <v>36</v>
          </cell>
          <cell r="AC713">
            <v>98</v>
          </cell>
        </row>
        <row r="714">
          <cell r="A714">
            <v>6000</v>
          </cell>
          <cell r="B714" t="str">
            <v>avt échelon</v>
          </cell>
          <cell r="C714">
            <v>24953</v>
          </cell>
          <cell r="D714" t="str">
            <v>MABIT</v>
          </cell>
          <cell r="E714" t="str">
            <v>Agnes</v>
          </cell>
          <cell r="F714">
            <v>370000</v>
          </cell>
          <cell r="G714" t="str">
            <v>ADJOINT ADMINISTRATIF 1ERE CL</v>
          </cell>
          <cell r="H714">
            <v>4</v>
          </cell>
          <cell r="I714">
            <v>100</v>
          </cell>
          <cell r="J714" t="str">
            <v>C</v>
          </cell>
          <cell r="K714" t="str">
            <v>T Titulaire</v>
          </cell>
          <cell r="L714" t="str">
            <v>BC  DIRECTION RESSOURCES HUMAINES</v>
          </cell>
          <cell r="M714">
            <v>39976</v>
          </cell>
          <cell r="N714">
            <v>300</v>
          </cell>
          <cell r="O714" t="str">
            <v>AVANCEMENT D'ECHELON MINIMUM</v>
          </cell>
          <cell r="P714">
            <v>295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3</v>
          </cell>
          <cell r="W714">
            <v>5</v>
          </cell>
          <cell r="X714">
            <v>5</v>
          </cell>
          <cell r="Y714">
            <v>5</v>
          </cell>
          <cell r="Z714">
            <v>5</v>
          </cell>
          <cell r="AA714">
            <v>5</v>
          </cell>
          <cell r="AB714">
            <v>5</v>
          </cell>
          <cell r="AC714">
            <v>33</v>
          </cell>
        </row>
        <row r="715">
          <cell r="A715">
            <v>6000</v>
          </cell>
          <cell r="B715" t="str">
            <v>avt échelon</v>
          </cell>
          <cell r="C715">
            <v>24957</v>
          </cell>
          <cell r="D715" t="str">
            <v>LUNA</v>
          </cell>
          <cell r="E715" t="str">
            <v>Philippe</v>
          </cell>
          <cell r="F715">
            <v>202000</v>
          </cell>
          <cell r="G715" t="str">
            <v>TECHNICIEN SUPERIEUR CHEF</v>
          </cell>
          <cell r="H715">
            <v>4</v>
          </cell>
          <cell r="I715">
            <v>100</v>
          </cell>
          <cell r="J715" t="str">
            <v>B</v>
          </cell>
          <cell r="K715" t="str">
            <v>T Titulaire</v>
          </cell>
          <cell r="L715" t="str">
            <v>EL  POLE NANTES LOIRE</v>
          </cell>
          <cell r="M715">
            <v>40087</v>
          </cell>
          <cell r="N715">
            <v>435</v>
          </cell>
          <cell r="O715" t="str">
            <v>AVANCEMENT D'ECHELON MINIMUM</v>
          </cell>
          <cell r="P715">
            <v>415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20</v>
          </cell>
          <cell r="AA715">
            <v>20</v>
          </cell>
          <cell r="AB715">
            <v>20</v>
          </cell>
          <cell r="AC715">
            <v>60</v>
          </cell>
        </row>
        <row r="716">
          <cell r="A716">
            <v>6007</v>
          </cell>
          <cell r="B716" t="str">
            <v>avt grade</v>
          </cell>
          <cell r="C716">
            <v>24987</v>
          </cell>
          <cell r="D716" t="str">
            <v>MORATO</v>
          </cell>
          <cell r="E716" t="str">
            <v>Franck</v>
          </cell>
          <cell r="F716">
            <v>344097</v>
          </cell>
          <cell r="G716" t="str">
            <v>ADJ TECH PR 2CL CONDUCTEUR</v>
          </cell>
          <cell r="H716">
            <v>4</v>
          </cell>
          <cell r="I716">
            <v>100</v>
          </cell>
          <cell r="J716" t="str">
            <v>C</v>
          </cell>
          <cell r="K716" t="str">
            <v>T Titulaire</v>
          </cell>
          <cell r="L716" t="str">
            <v>JF  DIRECTION DES DECHETS</v>
          </cell>
          <cell r="M716">
            <v>39814</v>
          </cell>
          <cell r="N716">
            <v>308</v>
          </cell>
          <cell r="O716" t="str">
            <v>AVANCEMENT DE GRADE CAP 2009</v>
          </cell>
          <cell r="P716">
            <v>300</v>
          </cell>
          <cell r="Q716">
            <v>8</v>
          </cell>
          <cell r="R716">
            <v>8</v>
          </cell>
          <cell r="S716">
            <v>8</v>
          </cell>
          <cell r="T716">
            <v>8</v>
          </cell>
          <cell r="U716">
            <v>8</v>
          </cell>
          <cell r="V716">
            <v>8</v>
          </cell>
          <cell r="W716">
            <v>8</v>
          </cell>
          <cell r="X716">
            <v>8</v>
          </cell>
          <cell r="Y716">
            <v>8</v>
          </cell>
          <cell r="Z716">
            <v>8</v>
          </cell>
          <cell r="AA716">
            <v>8</v>
          </cell>
          <cell r="AB716">
            <v>8</v>
          </cell>
          <cell r="AC716">
            <v>96</v>
          </cell>
        </row>
        <row r="717">
          <cell r="A717">
            <v>6000</v>
          </cell>
          <cell r="B717" t="str">
            <v>avt échelon</v>
          </cell>
          <cell r="C717">
            <v>24989</v>
          </cell>
          <cell r="D717" t="str">
            <v>MINGUET</v>
          </cell>
          <cell r="E717" t="str">
            <v>Pierrick</v>
          </cell>
          <cell r="F717">
            <v>371000</v>
          </cell>
          <cell r="G717" t="str">
            <v>ADJOINT TECHNIQUE PRINC 2EME CL</v>
          </cell>
          <cell r="H717">
            <v>5</v>
          </cell>
          <cell r="I717">
            <v>100</v>
          </cell>
          <cell r="J717" t="str">
            <v>C</v>
          </cell>
          <cell r="K717" t="str">
            <v>T Titulaire</v>
          </cell>
          <cell r="L717" t="str">
            <v>EL  POLE NANTES LOIRE</v>
          </cell>
          <cell r="M717">
            <v>39934</v>
          </cell>
          <cell r="N717">
            <v>318</v>
          </cell>
          <cell r="O717" t="str">
            <v>AVANCEMENT D'ECHELON MINIMUM</v>
          </cell>
          <cell r="P717">
            <v>308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10</v>
          </cell>
          <cell r="V717">
            <v>10</v>
          </cell>
          <cell r="W717">
            <v>10</v>
          </cell>
          <cell r="X717">
            <v>10</v>
          </cell>
          <cell r="Y717">
            <v>10</v>
          </cell>
          <cell r="Z717">
            <v>10</v>
          </cell>
          <cell r="AA717">
            <v>10</v>
          </cell>
          <cell r="AB717">
            <v>10</v>
          </cell>
          <cell r="AC717">
            <v>80</v>
          </cell>
        </row>
        <row r="718">
          <cell r="A718">
            <v>6000</v>
          </cell>
          <cell r="B718" t="str">
            <v>avt grade</v>
          </cell>
          <cell r="C718">
            <v>24989</v>
          </cell>
          <cell r="D718" t="str">
            <v>MINGUET</v>
          </cell>
          <cell r="E718" t="str">
            <v>Pierrick</v>
          </cell>
          <cell r="F718">
            <v>344000</v>
          </cell>
          <cell r="G718" t="str">
            <v>ADJ TECHNIQUE PRINC 2EME CL</v>
          </cell>
          <cell r="H718">
            <v>5</v>
          </cell>
          <cell r="I718">
            <v>100</v>
          </cell>
          <cell r="J718" t="str">
            <v>C</v>
          </cell>
          <cell r="K718" t="str">
            <v>T Titulaire</v>
          </cell>
          <cell r="L718" t="str">
            <v>EL  POLE NANTES LOIRE</v>
          </cell>
          <cell r="M718">
            <v>39814</v>
          </cell>
          <cell r="N718">
            <v>308</v>
          </cell>
          <cell r="O718" t="str">
            <v>AVANCEMENT DE GRADE CAP 2009</v>
          </cell>
          <cell r="P718">
            <v>300</v>
          </cell>
          <cell r="Q718">
            <v>8</v>
          </cell>
          <cell r="R718">
            <v>8</v>
          </cell>
          <cell r="S718">
            <v>8</v>
          </cell>
          <cell r="T718">
            <v>8</v>
          </cell>
          <cell r="U718">
            <v>8</v>
          </cell>
          <cell r="V718">
            <v>8</v>
          </cell>
          <cell r="W718">
            <v>8</v>
          </cell>
          <cell r="X718">
            <v>8</v>
          </cell>
          <cell r="Y718">
            <v>8</v>
          </cell>
          <cell r="Z718">
            <v>8</v>
          </cell>
          <cell r="AA718">
            <v>8</v>
          </cell>
          <cell r="AB718">
            <v>8</v>
          </cell>
          <cell r="AC718">
            <v>96</v>
          </cell>
        </row>
        <row r="719">
          <cell r="A719">
            <v>6000</v>
          </cell>
          <cell r="B719" t="str">
            <v>avt grade</v>
          </cell>
          <cell r="C719">
            <v>24990</v>
          </cell>
          <cell r="D719" t="str">
            <v>BRION</v>
          </cell>
          <cell r="E719" t="str">
            <v>Jerome</v>
          </cell>
          <cell r="F719">
            <v>371000</v>
          </cell>
          <cell r="G719" t="str">
            <v>ADJOINT TECHNIQUE 1ERE CL</v>
          </cell>
          <cell r="H719">
            <v>4</v>
          </cell>
          <cell r="I719">
            <v>100</v>
          </cell>
          <cell r="J719" t="str">
            <v>C</v>
          </cell>
          <cell r="K719" t="str">
            <v>T Titulaire</v>
          </cell>
          <cell r="L719" t="str">
            <v>EL  POLE NANTES LOIRE</v>
          </cell>
          <cell r="M719">
            <v>39753</v>
          </cell>
          <cell r="N719">
            <v>300</v>
          </cell>
          <cell r="O719" t="str">
            <v>AVANCEMENT DE GRADE</v>
          </cell>
          <cell r="P719">
            <v>295</v>
          </cell>
          <cell r="Q719">
            <v>5</v>
          </cell>
          <cell r="R719">
            <v>5</v>
          </cell>
          <cell r="S719">
            <v>5</v>
          </cell>
          <cell r="T719">
            <v>5</v>
          </cell>
          <cell r="U719">
            <v>5</v>
          </cell>
          <cell r="V719">
            <v>5</v>
          </cell>
          <cell r="W719">
            <v>5</v>
          </cell>
          <cell r="X719">
            <v>5</v>
          </cell>
          <cell r="Y719">
            <v>5</v>
          </cell>
          <cell r="Z719">
            <v>5</v>
          </cell>
          <cell r="AA719">
            <v>5</v>
          </cell>
          <cell r="AB719">
            <v>5</v>
          </cell>
          <cell r="AC719">
            <v>60</v>
          </cell>
        </row>
        <row r="720">
          <cell r="A720">
            <v>6000</v>
          </cell>
          <cell r="B720" t="str">
            <v>avt échelon</v>
          </cell>
          <cell r="C720">
            <v>24991</v>
          </cell>
          <cell r="D720" t="str">
            <v>MASSOT</v>
          </cell>
          <cell r="E720" t="str">
            <v>Stephane</v>
          </cell>
          <cell r="F720">
            <v>391000</v>
          </cell>
          <cell r="G720" t="str">
            <v>ADJOINT TECHNIQUE 2EME CL</v>
          </cell>
          <cell r="H720">
            <v>5</v>
          </cell>
          <cell r="I720">
            <v>100</v>
          </cell>
          <cell r="J720" t="str">
            <v>C</v>
          </cell>
          <cell r="K720" t="str">
            <v>T Titulaire</v>
          </cell>
          <cell r="L720" t="str">
            <v>EL  POLE NANTES LOIRE</v>
          </cell>
          <cell r="M720">
            <v>39934</v>
          </cell>
          <cell r="N720">
            <v>300</v>
          </cell>
          <cell r="O720" t="str">
            <v>AVANCEMENT D'ECHELON MINIMUM</v>
          </cell>
          <cell r="P720">
            <v>295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5</v>
          </cell>
          <cell r="V720">
            <v>5</v>
          </cell>
          <cell r="W720">
            <v>5</v>
          </cell>
          <cell r="X720">
            <v>5</v>
          </cell>
          <cell r="Y720">
            <v>5</v>
          </cell>
          <cell r="Z720">
            <v>5</v>
          </cell>
          <cell r="AA720">
            <v>5</v>
          </cell>
          <cell r="AB720">
            <v>5</v>
          </cell>
          <cell r="AC720">
            <v>40</v>
          </cell>
        </row>
        <row r="721">
          <cell r="A721">
            <v>6001</v>
          </cell>
          <cell r="B721" t="str">
            <v>avt grade</v>
          </cell>
          <cell r="C721">
            <v>24992</v>
          </cell>
          <cell r="D721" t="str">
            <v>PARNEL</v>
          </cell>
          <cell r="E721" t="str">
            <v>Morgan</v>
          </cell>
          <cell r="F721">
            <v>371000</v>
          </cell>
          <cell r="G721" t="str">
            <v>ADJOINT TECHNIQUE 1ERE CL</v>
          </cell>
          <cell r="H721">
            <v>4</v>
          </cell>
          <cell r="I721">
            <v>100</v>
          </cell>
          <cell r="J721" t="str">
            <v>C</v>
          </cell>
          <cell r="K721" t="str">
            <v>T Titulaire</v>
          </cell>
          <cell r="L721" t="str">
            <v>JD  DIRECTION DE L EAU</v>
          </cell>
          <cell r="M721">
            <v>39753</v>
          </cell>
          <cell r="N721">
            <v>300</v>
          </cell>
          <cell r="O721" t="str">
            <v>AVANCEMENT DE GRADE</v>
          </cell>
          <cell r="P721">
            <v>295</v>
          </cell>
          <cell r="Q721">
            <v>5</v>
          </cell>
          <cell r="R721">
            <v>5</v>
          </cell>
          <cell r="S721">
            <v>5</v>
          </cell>
          <cell r="T721">
            <v>5</v>
          </cell>
          <cell r="U721">
            <v>5</v>
          </cell>
          <cell r="V721">
            <v>5</v>
          </cell>
          <cell r="W721">
            <v>5</v>
          </cell>
          <cell r="X721">
            <v>5</v>
          </cell>
          <cell r="Y721">
            <v>5</v>
          </cell>
          <cell r="Z721">
            <v>5</v>
          </cell>
          <cell r="AA721">
            <v>5</v>
          </cell>
          <cell r="AB721">
            <v>5</v>
          </cell>
          <cell r="AC721">
            <v>60</v>
          </cell>
        </row>
        <row r="722">
          <cell r="A722">
            <v>6000</v>
          </cell>
          <cell r="B722" t="str">
            <v>avt échelon</v>
          </cell>
          <cell r="C722">
            <v>24994</v>
          </cell>
          <cell r="D722" t="str">
            <v>LANGEVIN</v>
          </cell>
          <cell r="E722" t="str">
            <v>Christian</v>
          </cell>
          <cell r="F722">
            <v>391000</v>
          </cell>
          <cell r="G722" t="str">
            <v>ADJOINT TECHNIQUE 2EME CL</v>
          </cell>
          <cell r="H722">
            <v>5</v>
          </cell>
          <cell r="I722">
            <v>100</v>
          </cell>
          <cell r="J722" t="str">
            <v>C</v>
          </cell>
          <cell r="K722" t="str">
            <v>T Titulaire</v>
          </cell>
          <cell r="L722" t="str">
            <v>EM  POLE NANTES CENS</v>
          </cell>
          <cell r="M722">
            <v>39934</v>
          </cell>
          <cell r="N722">
            <v>300</v>
          </cell>
          <cell r="O722" t="str">
            <v>AVANCEMENT D'ECHELON MINIMUM</v>
          </cell>
          <cell r="P722">
            <v>295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5</v>
          </cell>
          <cell r="V722">
            <v>5</v>
          </cell>
          <cell r="W722">
            <v>5</v>
          </cell>
          <cell r="X722">
            <v>5</v>
          </cell>
          <cell r="Y722">
            <v>5</v>
          </cell>
          <cell r="Z722">
            <v>5</v>
          </cell>
          <cell r="AA722">
            <v>5</v>
          </cell>
          <cell r="AB722">
            <v>5</v>
          </cell>
          <cell r="AC722">
            <v>40</v>
          </cell>
        </row>
        <row r="723">
          <cell r="A723">
            <v>6000</v>
          </cell>
          <cell r="B723" t="str">
            <v>avt grade</v>
          </cell>
          <cell r="C723">
            <v>24995</v>
          </cell>
          <cell r="D723" t="str">
            <v>DUPIN</v>
          </cell>
          <cell r="E723" t="str">
            <v>Franck</v>
          </cell>
          <cell r="F723">
            <v>371000</v>
          </cell>
          <cell r="G723" t="str">
            <v>ADJOINT TECHNIQUE 1ERE CL</v>
          </cell>
          <cell r="H723">
            <v>4</v>
          </cell>
          <cell r="I723">
            <v>100</v>
          </cell>
          <cell r="J723" t="str">
            <v>C</v>
          </cell>
          <cell r="K723" t="str">
            <v>T Titulaire</v>
          </cell>
          <cell r="L723" t="str">
            <v>EK  POLE CHANTENAY CHEZINE</v>
          </cell>
          <cell r="M723">
            <v>39753</v>
          </cell>
          <cell r="N723">
            <v>300</v>
          </cell>
          <cell r="O723" t="str">
            <v>AVANCEMENT DE GRADE</v>
          </cell>
          <cell r="P723">
            <v>295</v>
          </cell>
          <cell r="Q723">
            <v>5</v>
          </cell>
          <cell r="R723">
            <v>5</v>
          </cell>
          <cell r="S723">
            <v>5</v>
          </cell>
          <cell r="T723">
            <v>5</v>
          </cell>
          <cell r="U723">
            <v>5</v>
          </cell>
          <cell r="V723">
            <v>5</v>
          </cell>
          <cell r="W723">
            <v>5</v>
          </cell>
          <cell r="X723">
            <v>5</v>
          </cell>
          <cell r="Y723">
            <v>5</v>
          </cell>
          <cell r="Z723">
            <v>5</v>
          </cell>
          <cell r="AA723">
            <v>5</v>
          </cell>
          <cell r="AB723">
            <v>5</v>
          </cell>
          <cell r="AC723">
            <v>60</v>
          </cell>
        </row>
        <row r="724">
          <cell r="A724">
            <v>6000</v>
          </cell>
          <cell r="B724" t="str">
            <v>avt grade</v>
          </cell>
          <cell r="C724">
            <v>24997</v>
          </cell>
          <cell r="D724" t="str">
            <v>LE GRAET</v>
          </cell>
          <cell r="E724" t="str">
            <v>Jean-David</v>
          </cell>
          <cell r="F724">
            <v>371000</v>
          </cell>
          <cell r="G724" t="str">
            <v>ADJOINT TECHNIQUE 1ERE CL</v>
          </cell>
          <cell r="H724">
            <v>4</v>
          </cell>
          <cell r="I724">
            <v>100</v>
          </cell>
          <cell r="J724" t="str">
            <v>C</v>
          </cell>
          <cell r="K724" t="str">
            <v>T Titulaire</v>
          </cell>
          <cell r="L724" t="str">
            <v>EJ  POLE LOIRE CHEZINE</v>
          </cell>
          <cell r="M724">
            <v>39753</v>
          </cell>
          <cell r="N724">
            <v>300</v>
          </cell>
          <cell r="O724" t="str">
            <v>AVANCEMENT DE GRADE</v>
          </cell>
          <cell r="P724">
            <v>295</v>
          </cell>
          <cell r="Q724">
            <v>5</v>
          </cell>
          <cell r="R724">
            <v>5</v>
          </cell>
          <cell r="S724">
            <v>5</v>
          </cell>
          <cell r="T724">
            <v>5</v>
          </cell>
          <cell r="U724">
            <v>5</v>
          </cell>
          <cell r="V724">
            <v>5</v>
          </cell>
          <cell r="W724">
            <v>5</v>
          </cell>
          <cell r="X724">
            <v>5</v>
          </cell>
          <cell r="Y724">
            <v>5</v>
          </cell>
          <cell r="Z724">
            <v>5</v>
          </cell>
          <cell r="AA724">
            <v>5</v>
          </cell>
          <cell r="AB724">
            <v>5</v>
          </cell>
          <cell r="AC724">
            <v>60</v>
          </cell>
        </row>
        <row r="725">
          <cell r="A725">
            <v>6000</v>
          </cell>
          <cell r="B725" t="str">
            <v>avt échelon</v>
          </cell>
          <cell r="C725">
            <v>25004</v>
          </cell>
          <cell r="D725" t="str">
            <v>ROZO</v>
          </cell>
          <cell r="E725" t="str">
            <v>Patrick</v>
          </cell>
          <cell r="F725">
            <v>391000</v>
          </cell>
          <cell r="G725" t="str">
            <v>ADJOINT TECHNIQUE 2EME CL</v>
          </cell>
          <cell r="H725">
            <v>5</v>
          </cell>
          <cell r="I725">
            <v>100</v>
          </cell>
          <cell r="J725" t="str">
            <v>C</v>
          </cell>
          <cell r="K725" t="str">
            <v>T Titulaire</v>
          </cell>
          <cell r="L725" t="str">
            <v>EH  POLE ERDRE ET CENS</v>
          </cell>
          <cell r="M725">
            <v>39934</v>
          </cell>
          <cell r="N725">
            <v>300</v>
          </cell>
          <cell r="O725" t="str">
            <v>AVANCEMENT D'ECHELON MINIMUM</v>
          </cell>
          <cell r="P725">
            <v>295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5</v>
          </cell>
          <cell r="V725">
            <v>5</v>
          </cell>
          <cell r="W725">
            <v>5</v>
          </cell>
          <cell r="X725">
            <v>5</v>
          </cell>
          <cell r="Y725">
            <v>5</v>
          </cell>
          <cell r="Z725">
            <v>5</v>
          </cell>
          <cell r="AA725">
            <v>5</v>
          </cell>
          <cell r="AB725">
            <v>5</v>
          </cell>
          <cell r="AC725">
            <v>40</v>
          </cell>
        </row>
        <row r="726">
          <cell r="A726">
            <v>6000</v>
          </cell>
          <cell r="B726" t="str">
            <v>avt échelon</v>
          </cell>
          <cell r="C726">
            <v>25008</v>
          </cell>
          <cell r="D726" t="str">
            <v>ROLLAND</v>
          </cell>
          <cell r="E726" t="str">
            <v>Sylvie</v>
          </cell>
          <cell r="F726">
            <v>370000</v>
          </cell>
          <cell r="G726" t="str">
            <v>ADJOINT ADMINISTRATIF 1ERE CL</v>
          </cell>
          <cell r="H726">
            <v>5</v>
          </cell>
          <cell r="I726">
            <v>100</v>
          </cell>
          <cell r="J726" t="str">
            <v>C</v>
          </cell>
          <cell r="K726" t="str">
            <v>T Titulaire</v>
          </cell>
          <cell r="L726" t="str">
            <v>EH  POLE ERDRE ET CENS</v>
          </cell>
          <cell r="M726">
            <v>39934</v>
          </cell>
          <cell r="N726">
            <v>308</v>
          </cell>
          <cell r="O726" t="str">
            <v>AVANCEMENT D'ECHELON MINIMUM</v>
          </cell>
          <cell r="P726">
            <v>300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8</v>
          </cell>
          <cell r="V726">
            <v>8</v>
          </cell>
          <cell r="W726">
            <v>8</v>
          </cell>
          <cell r="X726">
            <v>8</v>
          </cell>
          <cell r="Y726">
            <v>8</v>
          </cell>
          <cell r="Z726">
            <v>8</v>
          </cell>
          <cell r="AA726">
            <v>8</v>
          </cell>
          <cell r="AB726">
            <v>8</v>
          </cell>
          <cell r="AC726">
            <v>64</v>
          </cell>
        </row>
        <row r="727">
          <cell r="A727">
            <v>6000</v>
          </cell>
          <cell r="B727" t="str">
            <v>avt échelon</v>
          </cell>
          <cell r="C727">
            <v>25010</v>
          </cell>
          <cell r="D727" t="str">
            <v>RENAUD</v>
          </cell>
          <cell r="E727" t="str">
            <v>Beatrice</v>
          </cell>
          <cell r="F727">
            <v>390000</v>
          </cell>
          <cell r="G727" t="str">
            <v>ADJOINT ADMINISTRATIF 2EME CL</v>
          </cell>
          <cell r="H727">
            <v>4</v>
          </cell>
          <cell r="I727">
            <v>100</v>
          </cell>
          <cell r="J727" t="str">
            <v>C</v>
          </cell>
          <cell r="K727" t="str">
            <v>T Titulaire</v>
          </cell>
          <cell r="L727" t="str">
            <v>HC  DIR DEVELOP. RENOUVEL. URBAIN </v>
          </cell>
          <cell r="M727">
            <v>39888</v>
          </cell>
          <cell r="N727">
            <v>295</v>
          </cell>
          <cell r="O727" t="str">
            <v>AVANCEMENT D'ECHELON MINIMUM</v>
          </cell>
          <cell r="P727">
            <v>292</v>
          </cell>
          <cell r="Q727">
            <v>0</v>
          </cell>
          <cell r="R727">
            <v>0</v>
          </cell>
          <cell r="S727">
            <v>1</v>
          </cell>
          <cell r="T727">
            <v>3</v>
          </cell>
          <cell r="U727">
            <v>3</v>
          </cell>
          <cell r="V727">
            <v>3</v>
          </cell>
          <cell r="W727">
            <v>3</v>
          </cell>
          <cell r="X727">
            <v>3</v>
          </cell>
          <cell r="Y727">
            <v>3</v>
          </cell>
          <cell r="Z727">
            <v>3</v>
          </cell>
          <cell r="AA727">
            <v>3</v>
          </cell>
          <cell r="AB727">
            <v>3</v>
          </cell>
          <cell r="AC727">
            <v>28</v>
          </cell>
        </row>
        <row r="728">
          <cell r="A728">
            <v>6000</v>
          </cell>
          <cell r="B728" t="str">
            <v>avt échelon</v>
          </cell>
          <cell r="C728">
            <v>25021</v>
          </cell>
          <cell r="D728" t="str">
            <v>CLOUET</v>
          </cell>
          <cell r="E728" t="str">
            <v>Jean-Noel</v>
          </cell>
          <cell r="F728">
            <v>344097</v>
          </cell>
          <cell r="G728" t="str">
            <v>ADJ TECH PR 2CL CONDUCTEUR</v>
          </cell>
          <cell r="H728">
            <v>9</v>
          </cell>
          <cell r="I728">
            <v>100</v>
          </cell>
          <cell r="J728" t="str">
            <v>C</v>
          </cell>
          <cell r="K728" t="str">
            <v>T Titulaire</v>
          </cell>
          <cell r="L728" t="str">
            <v>EH  POLE ERDRE ET CENS</v>
          </cell>
          <cell r="M728">
            <v>40026</v>
          </cell>
          <cell r="N728">
            <v>362</v>
          </cell>
          <cell r="O728" t="str">
            <v>AVANCEMENT D'ECHELON MINIMUM</v>
          </cell>
          <cell r="P728">
            <v>350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12</v>
          </cell>
          <cell r="Y728">
            <v>12</v>
          </cell>
          <cell r="Z728">
            <v>12</v>
          </cell>
          <cell r="AA728">
            <v>12</v>
          </cell>
          <cell r="AB728">
            <v>12</v>
          </cell>
          <cell r="AC728">
            <v>60</v>
          </cell>
        </row>
        <row r="729">
          <cell r="A729">
            <v>6002</v>
          </cell>
          <cell r="B729" t="str">
            <v>avt échelon</v>
          </cell>
          <cell r="C729">
            <v>25027</v>
          </cell>
          <cell r="D729" t="str">
            <v>FIANCETTE</v>
          </cell>
          <cell r="E729" t="str">
            <v>Joel</v>
          </cell>
          <cell r="F729">
            <v>398000</v>
          </cell>
          <cell r="G729" t="str">
            <v>AGENT DE MAITRISE PRINCIPAL</v>
          </cell>
          <cell r="H729">
            <v>9</v>
          </cell>
          <cell r="I729">
            <v>100</v>
          </cell>
          <cell r="J729" t="str">
            <v>C</v>
          </cell>
          <cell r="K729" t="str">
            <v>T Titulaire</v>
          </cell>
          <cell r="L729" t="str">
            <v>EH  POLE ERDRE ET CENS</v>
          </cell>
          <cell r="M729">
            <v>39814</v>
          </cell>
          <cell r="N729">
            <v>453</v>
          </cell>
          <cell r="O729" t="str">
            <v>AVANCEMENT D'ECHELON MINIMUM</v>
          </cell>
          <cell r="P729">
            <v>430</v>
          </cell>
          <cell r="Q729">
            <v>23</v>
          </cell>
          <cell r="R729">
            <v>23</v>
          </cell>
          <cell r="S729">
            <v>23</v>
          </cell>
          <cell r="T729">
            <v>23</v>
          </cell>
          <cell r="U729">
            <v>23</v>
          </cell>
          <cell r="V729">
            <v>23</v>
          </cell>
          <cell r="W729">
            <v>23</v>
          </cell>
          <cell r="X729">
            <v>23</v>
          </cell>
          <cell r="Y729">
            <v>23</v>
          </cell>
          <cell r="Z729">
            <v>23</v>
          </cell>
          <cell r="AA729">
            <v>23</v>
          </cell>
          <cell r="AB729">
            <v>23</v>
          </cell>
          <cell r="AC729">
            <v>276</v>
          </cell>
        </row>
        <row r="730">
          <cell r="A730">
            <v>6000</v>
          </cell>
          <cell r="B730" t="str">
            <v>avt grade</v>
          </cell>
          <cell r="C730">
            <v>25030</v>
          </cell>
          <cell r="D730" t="str">
            <v>NALET</v>
          </cell>
          <cell r="E730" t="str">
            <v>Regis</v>
          </cell>
          <cell r="F730">
            <v>313000</v>
          </cell>
          <cell r="G730" t="str">
            <v>ADJ TECHNIQUE PRINC 1ERE CL</v>
          </cell>
          <cell r="H730">
            <v>5</v>
          </cell>
          <cell r="I730">
            <v>100</v>
          </cell>
          <cell r="J730" t="str">
            <v>C</v>
          </cell>
          <cell r="K730" t="str">
            <v>T Titulaire</v>
          </cell>
          <cell r="L730" t="str">
            <v>EH  POLE ERDRE ET CENS</v>
          </cell>
          <cell r="M730">
            <v>39814</v>
          </cell>
          <cell r="N730">
            <v>377</v>
          </cell>
          <cell r="O730" t="str">
            <v>AVANCEMENT DE GRADE CAP 2009</v>
          </cell>
          <cell r="P730">
            <v>362</v>
          </cell>
          <cell r="Q730">
            <v>15</v>
          </cell>
          <cell r="R730">
            <v>15</v>
          </cell>
          <cell r="S730">
            <v>15</v>
          </cell>
          <cell r="T730">
            <v>15</v>
          </cell>
          <cell r="U730">
            <v>15</v>
          </cell>
          <cell r="V730">
            <v>15</v>
          </cell>
          <cell r="W730">
            <v>15</v>
          </cell>
          <cell r="X730">
            <v>15</v>
          </cell>
          <cell r="Y730">
            <v>15</v>
          </cell>
          <cell r="Z730">
            <v>15</v>
          </cell>
          <cell r="AA730">
            <v>15</v>
          </cell>
          <cell r="AB730">
            <v>15</v>
          </cell>
          <cell r="AC730">
            <v>180</v>
          </cell>
        </row>
        <row r="731">
          <cell r="A731">
            <v>6000</v>
          </cell>
          <cell r="B731" t="str">
            <v>avt échelon</v>
          </cell>
          <cell r="C731">
            <v>25032</v>
          </cell>
          <cell r="D731" t="str">
            <v>PECHINOT</v>
          </cell>
          <cell r="E731" t="str">
            <v>Francois</v>
          </cell>
          <cell r="F731">
            <v>391000</v>
          </cell>
          <cell r="G731" t="str">
            <v>ADJOINT TECHNIQUE 2EME CL</v>
          </cell>
          <cell r="H731">
            <v>4</v>
          </cell>
          <cell r="I731">
            <v>100</v>
          </cell>
          <cell r="J731" t="str">
            <v>C</v>
          </cell>
          <cell r="K731" t="str">
            <v>T Titulaire</v>
          </cell>
          <cell r="L731" t="str">
            <v>EH  POLE ERDRE ET CENS</v>
          </cell>
          <cell r="M731">
            <v>39990</v>
          </cell>
          <cell r="N731">
            <v>295</v>
          </cell>
          <cell r="O731" t="str">
            <v>AVANCEMENT D'ECHELON MINIMUM</v>
          </cell>
          <cell r="P731">
            <v>292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3</v>
          </cell>
          <cell r="X731">
            <v>3</v>
          </cell>
          <cell r="Y731">
            <v>3</v>
          </cell>
          <cell r="Z731">
            <v>3</v>
          </cell>
          <cell r="AA731">
            <v>3</v>
          </cell>
          <cell r="AB731">
            <v>3</v>
          </cell>
          <cell r="AC731">
            <v>18</v>
          </cell>
        </row>
        <row r="732">
          <cell r="A732">
            <v>6000</v>
          </cell>
          <cell r="B732" t="str">
            <v>avt échelon</v>
          </cell>
          <cell r="C732">
            <v>25037</v>
          </cell>
          <cell r="D732" t="str">
            <v>JUGIEAU</v>
          </cell>
          <cell r="E732" t="str">
            <v>Alain</v>
          </cell>
          <cell r="F732">
            <v>313000</v>
          </cell>
          <cell r="G732" t="str">
            <v>ADJ TECHNIQUE PRINC 1ERE CL</v>
          </cell>
          <cell r="H732">
            <v>7</v>
          </cell>
          <cell r="I732">
            <v>100</v>
          </cell>
          <cell r="J732" t="str">
            <v>C</v>
          </cell>
          <cell r="K732" t="str">
            <v>T Titulaire</v>
          </cell>
          <cell r="L732" t="str">
            <v>EE  POLE DU VIGNOBLE</v>
          </cell>
          <cell r="M732">
            <v>40118</v>
          </cell>
          <cell r="N732">
            <v>416</v>
          </cell>
          <cell r="O732" t="str">
            <v>AVANCEMENT D'ECHELON MINIMUM</v>
          </cell>
          <cell r="P732">
            <v>394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22</v>
          </cell>
          <cell r="AB732">
            <v>22</v>
          </cell>
          <cell r="AC732">
            <v>44</v>
          </cell>
        </row>
        <row r="733">
          <cell r="A733">
            <v>6000</v>
          </cell>
          <cell r="B733" t="str">
            <v>avt grade</v>
          </cell>
          <cell r="C733">
            <v>25037</v>
          </cell>
          <cell r="D733" t="str">
            <v>JUGIEAU</v>
          </cell>
          <cell r="E733" t="str">
            <v>Alain</v>
          </cell>
          <cell r="F733">
            <v>313000</v>
          </cell>
          <cell r="G733" t="str">
            <v>ADJ TECHNIQUE PRINC 1ERE CL</v>
          </cell>
          <cell r="H733">
            <v>6</v>
          </cell>
          <cell r="I733">
            <v>100</v>
          </cell>
          <cell r="J733" t="str">
            <v>C</v>
          </cell>
          <cell r="K733" t="str">
            <v>T Titulaire</v>
          </cell>
          <cell r="L733" t="str">
            <v>EE  POLE DU VIGNOBLE</v>
          </cell>
          <cell r="M733">
            <v>39814</v>
          </cell>
          <cell r="N733">
            <v>394</v>
          </cell>
          <cell r="O733" t="str">
            <v>AVANCEMENT DE GRADE CAP 2009</v>
          </cell>
          <cell r="P733">
            <v>392</v>
          </cell>
          <cell r="Q733">
            <v>2</v>
          </cell>
          <cell r="R733">
            <v>2</v>
          </cell>
          <cell r="S733">
            <v>2</v>
          </cell>
          <cell r="T733">
            <v>2</v>
          </cell>
          <cell r="U733">
            <v>2</v>
          </cell>
          <cell r="V733">
            <v>2</v>
          </cell>
          <cell r="W733">
            <v>2</v>
          </cell>
          <cell r="X733">
            <v>2</v>
          </cell>
          <cell r="Y733">
            <v>2</v>
          </cell>
          <cell r="Z733">
            <v>2</v>
          </cell>
          <cell r="AA733">
            <v>2</v>
          </cell>
          <cell r="AB733">
            <v>2</v>
          </cell>
          <cell r="AC733">
            <v>24</v>
          </cell>
        </row>
        <row r="734">
          <cell r="A734">
            <v>6000</v>
          </cell>
          <cell r="B734" t="str">
            <v>avt échelon</v>
          </cell>
          <cell r="C734">
            <v>25041</v>
          </cell>
          <cell r="D734" t="str">
            <v>BUCHET</v>
          </cell>
          <cell r="E734" t="str">
            <v>Benoit</v>
          </cell>
          <cell r="F734">
            <v>204000</v>
          </cell>
          <cell r="G734" t="str">
            <v>TECHNICIEN SUPERIEUR PRINCIPAL</v>
          </cell>
          <cell r="H734">
            <v>3</v>
          </cell>
          <cell r="I734">
            <v>100</v>
          </cell>
          <cell r="J734" t="str">
            <v>B</v>
          </cell>
          <cell r="K734" t="str">
            <v>T Titulaire</v>
          </cell>
          <cell r="L734" t="str">
            <v>EJ  POLE LOIRE CHEZINE</v>
          </cell>
          <cell r="M734">
            <v>39995</v>
          </cell>
          <cell r="N734">
            <v>388</v>
          </cell>
          <cell r="O734" t="str">
            <v>AVANCEMENT D'ECHELON MINIMUM</v>
          </cell>
          <cell r="P734">
            <v>371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17</v>
          </cell>
          <cell r="X734">
            <v>17</v>
          </cell>
          <cell r="Y734">
            <v>17</v>
          </cell>
          <cell r="Z734">
            <v>17</v>
          </cell>
          <cell r="AA734">
            <v>17</v>
          </cell>
          <cell r="AB734">
            <v>17</v>
          </cell>
          <cell r="AC734">
            <v>102</v>
          </cell>
        </row>
        <row r="735">
          <cell r="A735">
            <v>6000</v>
          </cell>
          <cell r="B735" t="str">
            <v>avt échelon</v>
          </cell>
          <cell r="C735">
            <v>25045</v>
          </cell>
          <cell r="D735" t="str">
            <v>GARCIN</v>
          </cell>
          <cell r="E735" t="str">
            <v>Cedric</v>
          </cell>
          <cell r="F735">
            <v>371000</v>
          </cell>
          <cell r="G735" t="str">
            <v>ADJOINT TECHNIQUE 1ERE CL</v>
          </cell>
          <cell r="H735">
            <v>4</v>
          </cell>
          <cell r="I735">
            <v>100</v>
          </cell>
          <cell r="J735" t="str">
            <v>C</v>
          </cell>
          <cell r="K735" t="str">
            <v>T Titulaire</v>
          </cell>
          <cell r="L735" t="str">
            <v>ED  POLE LOIRE ET SEVRE</v>
          </cell>
          <cell r="M735">
            <v>40118</v>
          </cell>
          <cell r="N735">
            <v>300</v>
          </cell>
          <cell r="O735" t="str">
            <v>AVANCEMENT D'ECHELON MINIMUM</v>
          </cell>
          <cell r="P735">
            <v>295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5</v>
          </cell>
          <cell r="AB735">
            <v>5</v>
          </cell>
          <cell r="AC735">
            <v>10</v>
          </cell>
        </row>
        <row r="736">
          <cell r="A736">
            <v>6000</v>
          </cell>
          <cell r="B736" t="str">
            <v>avt grade</v>
          </cell>
          <cell r="C736">
            <v>25045</v>
          </cell>
          <cell r="D736" t="str">
            <v>GARCIN</v>
          </cell>
          <cell r="E736" t="str">
            <v>Cedric</v>
          </cell>
          <cell r="F736">
            <v>371000</v>
          </cell>
          <cell r="G736" t="str">
            <v>ADJOINT TECHNIQUE 1ERE CL</v>
          </cell>
          <cell r="H736">
            <v>3</v>
          </cell>
          <cell r="I736">
            <v>100</v>
          </cell>
          <cell r="J736" t="str">
            <v>C</v>
          </cell>
          <cell r="K736" t="str">
            <v>T Titulaire</v>
          </cell>
          <cell r="L736" t="str">
            <v>ED  POLE LOIRE ET SEVRE</v>
          </cell>
          <cell r="M736">
            <v>39753</v>
          </cell>
          <cell r="N736">
            <v>295</v>
          </cell>
          <cell r="O736" t="str">
            <v>AVANCEMENT DE GRADE</v>
          </cell>
          <cell r="P736">
            <v>292</v>
          </cell>
          <cell r="Q736">
            <v>3</v>
          </cell>
          <cell r="R736">
            <v>3</v>
          </cell>
          <cell r="S736">
            <v>3</v>
          </cell>
          <cell r="T736">
            <v>3</v>
          </cell>
          <cell r="U736">
            <v>3</v>
          </cell>
          <cell r="V736">
            <v>3</v>
          </cell>
          <cell r="W736">
            <v>3</v>
          </cell>
          <cell r="X736">
            <v>3</v>
          </cell>
          <cell r="Y736">
            <v>3</v>
          </cell>
          <cell r="Z736">
            <v>3</v>
          </cell>
          <cell r="AA736">
            <v>3</v>
          </cell>
          <cell r="AB736">
            <v>3</v>
          </cell>
          <cell r="AC736">
            <v>36</v>
          </cell>
        </row>
        <row r="737">
          <cell r="A737">
            <v>6000</v>
          </cell>
          <cell r="B737" t="str">
            <v>avt échelon</v>
          </cell>
          <cell r="C737">
            <v>25046</v>
          </cell>
          <cell r="D737" t="str">
            <v>GRANIER</v>
          </cell>
          <cell r="E737" t="str">
            <v>Cedric</v>
          </cell>
          <cell r="F737">
            <v>344097</v>
          </cell>
          <cell r="G737" t="str">
            <v>ADJ TECH PR 2CL CONDUCTEUR</v>
          </cell>
          <cell r="H737">
            <v>6</v>
          </cell>
          <cell r="I737">
            <v>100</v>
          </cell>
          <cell r="J737" t="str">
            <v>C</v>
          </cell>
          <cell r="K737" t="str">
            <v>T Titulaire</v>
          </cell>
          <cell r="L737" t="str">
            <v>EH  POLE ERDRE ET CENS</v>
          </cell>
          <cell r="M737">
            <v>40118</v>
          </cell>
          <cell r="N737">
            <v>328</v>
          </cell>
          <cell r="O737" t="str">
            <v>AVANCEMENT D'ECHELON MINIMUM</v>
          </cell>
          <cell r="P737">
            <v>318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10</v>
          </cell>
          <cell r="AB737">
            <v>10</v>
          </cell>
          <cell r="AC737">
            <v>20</v>
          </cell>
        </row>
        <row r="738">
          <cell r="A738">
            <v>6000</v>
          </cell>
          <cell r="B738" t="str">
            <v>titularisation</v>
          </cell>
          <cell r="C738">
            <v>25048</v>
          </cell>
          <cell r="D738" t="str">
            <v>BADEAU</v>
          </cell>
          <cell r="E738" t="str">
            <v>Christian</v>
          </cell>
          <cell r="F738">
            <v>399000</v>
          </cell>
          <cell r="G738" t="str">
            <v>AGENT DE MAITRISE</v>
          </cell>
          <cell r="H738">
            <v>11</v>
          </cell>
          <cell r="I738">
            <v>100</v>
          </cell>
          <cell r="J738" t="str">
            <v>C</v>
          </cell>
          <cell r="K738" t="str">
            <v>T Titulaire</v>
          </cell>
          <cell r="L738" t="str">
            <v>EG  POLE ERDRE FLEURIAYE</v>
          </cell>
          <cell r="M738">
            <v>39995</v>
          </cell>
          <cell r="N738">
            <v>394</v>
          </cell>
          <cell r="O738" t="str">
            <v>TITULARISATION DANS UN GRADE</v>
          </cell>
          <cell r="P738">
            <v>394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A739">
            <v>6000</v>
          </cell>
          <cell r="B739" t="str">
            <v>avt échelon</v>
          </cell>
          <cell r="C739">
            <v>25049</v>
          </cell>
          <cell r="D739" t="str">
            <v>CHARBONNEAU</v>
          </cell>
          <cell r="E739" t="str">
            <v>Christian</v>
          </cell>
          <cell r="F739">
            <v>313000</v>
          </cell>
          <cell r="G739" t="str">
            <v>ADJ TECHNIQUE PRINC 1ERE CL</v>
          </cell>
          <cell r="H739">
            <v>6</v>
          </cell>
          <cell r="I739">
            <v>100</v>
          </cell>
          <cell r="J739" t="str">
            <v>C</v>
          </cell>
          <cell r="K739" t="str">
            <v>T Titulaire</v>
          </cell>
          <cell r="L739" t="str">
            <v>EG  POLE ERDRE FLEURIAYE</v>
          </cell>
          <cell r="M739">
            <v>39934</v>
          </cell>
          <cell r="N739">
            <v>394</v>
          </cell>
          <cell r="O739" t="str">
            <v>AVANCEMENT D'ECHELON MINIMUM</v>
          </cell>
          <cell r="P739">
            <v>377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17</v>
          </cell>
          <cell r="V739">
            <v>17</v>
          </cell>
          <cell r="W739">
            <v>17</v>
          </cell>
          <cell r="X739">
            <v>17</v>
          </cell>
          <cell r="Y739">
            <v>17</v>
          </cell>
          <cell r="Z739">
            <v>17</v>
          </cell>
          <cell r="AA739">
            <v>17</v>
          </cell>
          <cell r="AB739">
            <v>17</v>
          </cell>
          <cell r="AC739">
            <v>136</v>
          </cell>
        </row>
        <row r="740">
          <cell r="A740">
            <v>6000</v>
          </cell>
          <cell r="B740" t="str">
            <v>avt grade</v>
          </cell>
          <cell r="C740">
            <v>25049</v>
          </cell>
          <cell r="D740" t="str">
            <v>CHARBONNEAU</v>
          </cell>
          <cell r="E740" t="str">
            <v>Christian</v>
          </cell>
          <cell r="F740">
            <v>313000</v>
          </cell>
          <cell r="G740" t="str">
            <v>ADJ TECHNIQUE PRINC 1ERE CL</v>
          </cell>
          <cell r="H740">
            <v>6</v>
          </cell>
          <cell r="I740">
            <v>100</v>
          </cell>
          <cell r="J740" t="str">
            <v>C</v>
          </cell>
          <cell r="K740" t="str">
            <v>T Titulaire</v>
          </cell>
          <cell r="L740" t="str">
            <v>EG  POLE ERDRE FLEURIAYE</v>
          </cell>
          <cell r="M740">
            <v>39814</v>
          </cell>
          <cell r="N740">
            <v>377</v>
          </cell>
          <cell r="O740" t="str">
            <v>AVANCEMENT DE GRADE CAP 2009</v>
          </cell>
          <cell r="P740">
            <v>362</v>
          </cell>
          <cell r="Q740">
            <v>15</v>
          </cell>
          <cell r="R740">
            <v>15</v>
          </cell>
          <cell r="S740">
            <v>15</v>
          </cell>
          <cell r="T740">
            <v>15</v>
          </cell>
          <cell r="U740">
            <v>15</v>
          </cell>
          <cell r="V740">
            <v>15</v>
          </cell>
          <cell r="W740">
            <v>15</v>
          </cell>
          <cell r="X740">
            <v>15</v>
          </cell>
          <cell r="Y740">
            <v>15</v>
          </cell>
          <cell r="Z740">
            <v>15</v>
          </cell>
          <cell r="AA740">
            <v>15</v>
          </cell>
          <cell r="AB740">
            <v>15</v>
          </cell>
          <cell r="AC740">
            <v>180</v>
          </cell>
        </row>
        <row r="741">
          <cell r="A741">
            <v>6000</v>
          </cell>
          <cell r="B741" t="str">
            <v>avt échelon</v>
          </cell>
          <cell r="C741">
            <v>25051</v>
          </cell>
          <cell r="D741" t="str">
            <v>COCHE</v>
          </cell>
          <cell r="E741" t="str">
            <v>Christian</v>
          </cell>
          <cell r="F741">
            <v>313070</v>
          </cell>
          <cell r="G741" t="str">
            <v>ADJ TECH PR 1CL DESSINATEUR</v>
          </cell>
          <cell r="H741">
            <v>8</v>
          </cell>
          <cell r="I741">
            <v>100</v>
          </cell>
          <cell r="J741" t="str">
            <v>C</v>
          </cell>
          <cell r="K741" t="str">
            <v>T Titulaire</v>
          </cell>
          <cell r="L741" t="str">
            <v>EJ  POLE LOIRE CHEZINE</v>
          </cell>
          <cell r="M741">
            <v>40118</v>
          </cell>
          <cell r="N741">
            <v>430</v>
          </cell>
          <cell r="O741" t="str">
            <v>AVANCEMENT ECHELON SPECIAL</v>
          </cell>
          <cell r="P741">
            <v>416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14</v>
          </cell>
          <cell r="AB741">
            <v>14</v>
          </cell>
          <cell r="AC741">
            <v>28</v>
          </cell>
        </row>
        <row r="742">
          <cell r="A742">
            <v>6000</v>
          </cell>
          <cell r="B742" t="str">
            <v>avt échelon</v>
          </cell>
          <cell r="C742">
            <v>25053</v>
          </cell>
          <cell r="D742" t="str">
            <v>LE LEUCH</v>
          </cell>
          <cell r="E742" t="str">
            <v>Christian</v>
          </cell>
          <cell r="F742">
            <v>313000</v>
          </cell>
          <cell r="G742" t="str">
            <v>ADJ TECHNIQUE PRINC 1ERE CL</v>
          </cell>
          <cell r="H742">
            <v>7</v>
          </cell>
          <cell r="I742">
            <v>100</v>
          </cell>
          <cell r="J742" t="str">
            <v>C</v>
          </cell>
          <cell r="K742" t="str">
            <v>T Titulaire</v>
          </cell>
          <cell r="L742" t="str">
            <v>EJ  POLE LOIRE CHEZINE</v>
          </cell>
          <cell r="M742">
            <v>40118</v>
          </cell>
          <cell r="N742">
            <v>416</v>
          </cell>
          <cell r="O742" t="str">
            <v>AVANCEMENT D'ECHELON MINIMUM</v>
          </cell>
          <cell r="P742">
            <v>394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22</v>
          </cell>
          <cell r="AB742">
            <v>22</v>
          </cell>
          <cell r="AC742">
            <v>44</v>
          </cell>
        </row>
        <row r="743">
          <cell r="A743">
            <v>6000</v>
          </cell>
          <cell r="B743" t="str">
            <v>avt grade</v>
          </cell>
          <cell r="C743">
            <v>25053</v>
          </cell>
          <cell r="D743" t="str">
            <v>LE LEUCH</v>
          </cell>
          <cell r="E743" t="str">
            <v>Christian</v>
          </cell>
          <cell r="F743">
            <v>313000</v>
          </cell>
          <cell r="G743" t="str">
            <v>ADJ TECHNIQUE PRINC 1ERE CL</v>
          </cell>
          <cell r="H743">
            <v>6</v>
          </cell>
          <cell r="I743">
            <v>100</v>
          </cell>
          <cell r="J743" t="str">
            <v>C</v>
          </cell>
          <cell r="K743" t="str">
            <v>T Titulaire</v>
          </cell>
          <cell r="L743" t="str">
            <v>EJ  POLE LOIRE CHEZINE</v>
          </cell>
          <cell r="M743">
            <v>39814</v>
          </cell>
          <cell r="N743">
            <v>394</v>
          </cell>
          <cell r="O743" t="str">
            <v>AVANCEMENT DE GRADE CAP 2009</v>
          </cell>
          <cell r="P743">
            <v>392</v>
          </cell>
          <cell r="Q743">
            <v>2</v>
          </cell>
          <cell r="R743">
            <v>2</v>
          </cell>
          <cell r="S743">
            <v>2</v>
          </cell>
          <cell r="T743">
            <v>2</v>
          </cell>
          <cell r="U743">
            <v>2</v>
          </cell>
          <cell r="V743">
            <v>2</v>
          </cell>
          <cell r="W743">
            <v>2</v>
          </cell>
          <cell r="X743">
            <v>2</v>
          </cell>
          <cell r="Y743">
            <v>2</v>
          </cell>
          <cell r="Z743">
            <v>2</v>
          </cell>
          <cell r="AA743">
            <v>2</v>
          </cell>
          <cell r="AB743">
            <v>2</v>
          </cell>
          <cell r="AC743">
            <v>24</v>
          </cell>
        </row>
        <row r="744">
          <cell r="A744">
            <v>6000</v>
          </cell>
          <cell r="B744" t="str">
            <v>avt grade</v>
          </cell>
          <cell r="C744">
            <v>25057</v>
          </cell>
          <cell r="D744" t="str">
            <v>DUPUIT</v>
          </cell>
          <cell r="E744" t="str">
            <v>Christian</v>
          </cell>
          <cell r="F744">
            <v>371000</v>
          </cell>
          <cell r="G744" t="str">
            <v>ADJOINT TECHNIQUE 1ERE CL</v>
          </cell>
          <cell r="H744">
            <v>8</v>
          </cell>
          <cell r="I744">
            <v>100</v>
          </cell>
          <cell r="J744" t="str">
            <v>C</v>
          </cell>
          <cell r="K744" t="str">
            <v>T Titulaire</v>
          </cell>
          <cell r="L744" t="str">
            <v>EE  POLE DU VIGNOBLE</v>
          </cell>
          <cell r="M744">
            <v>39753</v>
          </cell>
          <cell r="N744">
            <v>335</v>
          </cell>
          <cell r="O744" t="str">
            <v>AVANCEMENT DE GRADE</v>
          </cell>
          <cell r="P744">
            <v>316</v>
          </cell>
          <cell r="Q744">
            <v>19</v>
          </cell>
          <cell r="R744">
            <v>19</v>
          </cell>
          <cell r="S744">
            <v>19</v>
          </cell>
          <cell r="T744">
            <v>19</v>
          </cell>
          <cell r="U744">
            <v>19</v>
          </cell>
          <cell r="V744">
            <v>19</v>
          </cell>
          <cell r="W744">
            <v>19</v>
          </cell>
          <cell r="X744">
            <v>19</v>
          </cell>
          <cell r="Y744">
            <v>19</v>
          </cell>
          <cell r="Z744">
            <v>19</v>
          </cell>
          <cell r="AA744">
            <v>19</v>
          </cell>
          <cell r="AB744">
            <v>19</v>
          </cell>
          <cell r="AC744">
            <v>228</v>
          </cell>
        </row>
        <row r="745">
          <cell r="A745">
            <v>6000</v>
          </cell>
          <cell r="B745" t="str">
            <v>avt échelon</v>
          </cell>
          <cell r="C745">
            <v>25058</v>
          </cell>
          <cell r="D745" t="str">
            <v>NOEL-RACINE</v>
          </cell>
          <cell r="E745" t="str">
            <v>Christophe</v>
          </cell>
          <cell r="F745">
            <v>313000</v>
          </cell>
          <cell r="G745" t="str">
            <v>ADJ TECHNIQUE PRINC 1ERE CL</v>
          </cell>
          <cell r="H745">
            <v>7</v>
          </cell>
          <cell r="I745">
            <v>100</v>
          </cell>
          <cell r="J745" t="str">
            <v>C</v>
          </cell>
          <cell r="K745" t="str">
            <v>T Titulaire</v>
          </cell>
          <cell r="L745" t="str">
            <v>EJ  POLE LOIRE CHEZINE</v>
          </cell>
          <cell r="M745">
            <v>40118</v>
          </cell>
          <cell r="N745">
            <v>416</v>
          </cell>
          <cell r="O745" t="str">
            <v>AVANCEMENT D'ECHELON MINIMUM</v>
          </cell>
          <cell r="P745">
            <v>394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22</v>
          </cell>
          <cell r="AB745">
            <v>22</v>
          </cell>
          <cell r="AC745">
            <v>44</v>
          </cell>
        </row>
        <row r="746">
          <cell r="A746">
            <v>6000</v>
          </cell>
          <cell r="B746" t="str">
            <v>avt grade</v>
          </cell>
          <cell r="C746">
            <v>25058</v>
          </cell>
          <cell r="D746" t="str">
            <v>NOEL-RACINE</v>
          </cell>
          <cell r="E746" t="str">
            <v>Christophe</v>
          </cell>
          <cell r="F746">
            <v>313000</v>
          </cell>
          <cell r="G746" t="str">
            <v>ADJ TECHNIQUE PRINC 1ERE CL</v>
          </cell>
          <cell r="H746">
            <v>6</v>
          </cell>
          <cell r="I746">
            <v>100</v>
          </cell>
          <cell r="J746" t="str">
            <v>C</v>
          </cell>
          <cell r="K746" t="str">
            <v>T Titulaire</v>
          </cell>
          <cell r="L746" t="str">
            <v>EJ  POLE LOIRE CHEZINE</v>
          </cell>
          <cell r="M746">
            <v>39814</v>
          </cell>
          <cell r="N746">
            <v>394</v>
          </cell>
          <cell r="O746" t="str">
            <v>AVANCEMENT DE GRADE CAP 2009</v>
          </cell>
          <cell r="P746">
            <v>392</v>
          </cell>
          <cell r="Q746">
            <v>2</v>
          </cell>
          <cell r="R746">
            <v>2</v>
          </cell>
          <cell r="S746">
            <v>2</v>
          </cell>
          <cell r="T746">
            <v>2</v>
          </cell>
          <cell r="U746">
            <v>2</v>
          </cell>
          <cell r="V746">
            <v>2</v>
          </cell>
          <cell r="W746">
            <v>2</v>
          </cell>
          <cell r="X746">
            <v>2</v>
          </cell>
          <cell r="Y746">
            <v>2</v>
          </cell>
          <cell r="Z746">
            <v>2</v>
          </cell>
          <cell r="AA746">
            <v>2</v>
          </cell>
          <cell r="AB746">
            <v>2</v>
          </cell>
          <cell r="AC746">
            <v>24</v>
          </cell>
        </row>
        <row r="747">
          <cell r="A747">
            <v>6000</v>
          </cell>
          <cell r="B747" t="str">
            <v>avt échelon</v>
          </cell>
          <cell r="C747">
            <v>25061</v>
          </cell>
          <cell r="D747" t="str">
            <v>COSSIN</v>
          </cell>
          <cell r="E747" t="str">
            <v>Claude</v>
          </cell>
          <cell r="F747">
            <v>313000</v>
          </cell>
          <cell r="G747" t="str">
            <v>ADJ TECHNIQUE PRINC 1ERE CL</v>
          </cell>
          <cell r="H747">
            <v>7</v>
          </cell>
          <cell r="I747">
            <v>100</v>
          </cell>
          <cell r="J747" t="str">
            <v>C</v>
          </cell>
          <cell r="K747" t="str">
            <v>T Titulaire</v>
          </cell>
          <cell r="L747" t="str">
            <v>EJ  POLE LOIRE CHEZINE</v>
          </cell>
          <cell r="M747">
            <v>40118</v>
          </cell>
          <cell r="N747">
            <v>416</v>
          </cell>
          <cell r="O747" t="str">
            <v>AVANCEMENT D'ECHELON MINIMUM</v>
          </cell>
          <cell r="P747">
            <v>394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22</v>
          </cell>
          <cell r="AB747">
            <v>22</v>
          </cell>
          <cell r="AC747">
            <v>44</v>
          </cell>
        </row>
        <row r="748">
          <cell r="A748">
            <v>6000</v>
          </cell>
          <cell r="B748" t="str">
            <v>avt grade</v>
          </cell>
          <cell r="C748">
            <v>25066</v>
          </cell>
          <cell r="D748" t="str">
            <v>MARRE</v>
          </cell>
          <cell r="E748" t="str">
            <v>Daniel</v>
          </cell>
          <cell r="F748">
            <v>313000</v>
          </cell>
          <cell r="G748" t="str">
            <v>ADJ TECHNIQUE PRINC 1ERE CL</v>
          </cell>
          <cell r="H748">
            <v>6</v>
          </cell>
          <cell r="I748">
            <v>100</v>
          </cell>
          <cell r="J748" t="str">
            <v>C</v>
          </cell>
          <cell r="K748" t="str">
            <v>T Titulaire</v>
          </cell>
          <cell r="L748" t="str">
            <v>ED  POLE LOIRE ET SEVRE</v>
          </cell>
          <cell r="M748">
            <v>39814</v>
          </cell>
          <cell r="N748">
            <v>394</v>
          </cell>
          <cell r="O748" t="str">
            <v>AVANCEMENT DE GRADE CAP 2009</v>
          </cell>
          <cell r="P748">
            <v>379</v>
          </cell>
          <cell r="Q748">
            <v>15</v>
          </cell>
          <cell r="R748">
            <v>15</v>
          </cell>
          <cell r="S748">
            <v>15</v>
          </cell>
          <cell r="T748">
            <v>15</v>
          </cell>
          <cell r="U748">
            <v>15</v>
          </cell>
          <cell r="V748">
            <v>15</v>
          </cell>
          <cell r="W748">
            <v>15</v>
          </cell>
          <cell r="X748">
            <v>15</v>
          </cell>
          <cell r="Y748">
            <v>15</v>
          </cell>
          <cell r="Z748">
            <v>15</v>
          </cell>
          <cell r="AA748">
            <v>15</v>
          </cell>
          <cell r="AB748">
            <v>15</v>
          </cell>
          <cell r="AC748">
            <v>180</v>
          </cell>
        </row>
        <row r="749">
          <cell r="A749">
            <v>6000</v>
          </cell>
          <cell r="B749" t="str">
            <v>avt échelon</v>
          </cell>
          <cell r="C749">
            <v>25067</v>
          </cell>
          <cell r="D749" t="str">
            <v>GARNIER</v>
          </cell>
          <cell r="E749" t="str">
            <v>David</v>
          </cell>
          <cell r="F749">
            <v>344000</v>
          </cell>
          <cell r="G749" t="str">
            <v>ADJ TECHNIQUE PRINC 2EME CL</v>
          </cell>
          <cell r="H749">
            <v>6</v>
          </cell>
          <cell r="I749">
            <v>100</v>
          </cell>
          <cell r="J749" t="str">
            <v>C</v>
          </cell>
          <cell r="K749" t="str">
            <v>T Titulaire</v>
          </cell>
          <cell r="L749" t="str">
            <v>ED  POLE LOIRE ET SEVRE</v>
          </cell>
          <cell r="M749">
            <v>40118</v>
          </cell>
          <cell r="N749">
            <v>328</v>
          </cell>
          <cell r="O749" t="str">
            <v>AVANCEMENT D'ECHELON MINIMUM</v>
          </cell>
          <cell r="P749">
            <v>318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10</v>
          </cell>
          <cell r="AB749">
            <v>10</v>
          </cell>
          <cell r="AC749">
            <v>20</v>
          </cell>
        </row>
        <row r="750">
          <cell r="A750">
            <v>6000</v>
          </cell>
          <cell r="B750" t="str">
            <v>avt échelon</v>
          </cell>
          <cell r="C750">
            <v>25068</v>
          </cell>
          <cell r="D750" t="str">
            <v>FOUCHARD</v>
          </cell>
          <cell r="E750" t="str">
            <v>Denis</v>
          </cell>
          <cell r="F750">
            <v>371000</v>
          </cell>
          <cell r="G750" t="str">
            <v>ADJOINT TECHNIQUE 1ERE CL</v>
          </cell>
          <cell r="H750">
            <v>10</v>
          </cell>
          <cell r="I750">
            <v>100</v>
          </cell>
          <cell r="J750" t="str">
            <v>C</v>
          </cell>
          <cell r="K750" t="str">
            <v>T Titulaire</v>
          </cell>
          <cell r="L750" t="str">
            <v>EG  POLE ERDRE FLEURIAYE</v>
          </cell>
          <cell r="M750">
            <v>39814</v>
          </cell>
          <cell r="N750">
            <v>356</v>
          </cell>
          <cell r="O750" t="str">
            <v>AVANCEMENT D'ECHELON MINIMUM</v>
          </cell>
          <cell r="P750">
            <v>345</v>
          </cell>
          <cell r="Q750">
            <v>11</v>
          </cell>
          <cell r="R750">
            <v>11</v>
          </cell>
          <cell r="S750">
            <v>11</v>
          </cell>
          <cell r="T750">
            <v>11</v>
          </cell>
          <cell r="U750">
            <v>11</v>
          </cell>
          <cell r="V750">
            <v>11</v>
          </cell>
          <cell r="W750">
            <v>11</v>
          </cell>
          <cell r="X750">
            <v>11</v>
          </cell>
          <cell r="Y750">
            <v>11</v>
          </cell>
          <cell r="Z750">
            <v>11</v>
          </cell>
          <cell r="AA750">
            <v>11</v>
          </cell>
          <cell r="AB750">
            <v>11</v>
          </cell>
          <cell r="AC750">
            <v>132</v>
          </cell>
        </row>
        <row r="751">
          <cell r="A751">
            <v>6000</v>
          </cell>
          <cell r="B751" t="str">
            <v>avt grade</v>
          </cell>
          <cell r="C751">
            <v>25068</v>
          </cell>
          <cell r="D751" t="str">
            <v>FOUCHARD</v>
          </cell>
          <cell r="E751" t="str">
            <v>Denis</v>
          </cell>
          <cell r="F751">
            <v>371000</v>
          </cell>
          <cell r="G751" t="str">
            <v>ADJOINT TECHNIQUE 1ERE CL</v>
          </cell>
          <cell r="H751">
            <v>9</v>
          </cell>
          <cell r="I751">
            <v>100</v>
          </cell>
          <cell r="J751" t="str">
            <v>C</v>
          </cell>
          <cell r="K751" t="str">
            <v>T Titulaire</v>
          </cell>
          <cell r="L751" t="str">
            <v>EG  POLE ERDRE FLEURIAYE</v>
          </cell>
          <cell r="M751">
            <v>39753</v>
          </cell>
          <cell r="N751">
            <v>345</v>
          </cell>
          <cell r="O751" t="str">
            <v>AVANCEMENT DE GRADE</v>
          </cell>
          <cell r="P751">
            <v>325</v>
          </cell>
          <cell r="Q751">
            <v>20</v>
          </cell>
          <cell r="R751">
            <v>20</v>
          </cell>
          <cell r="S751">
            <v>20</v>
          </cell>
          <cell r="T751">
            <v>20</v>
          </cell>
          <cell r="U751">
            <v>20</v>
          </cell>
          <cell r="V751">
            <v>20</v>
          </cell>
          <cell r="W751">
            <v>20</v>
          </cell>
          <cell r="X751">
            <v>20</v>
          </cell>
          <cell r="Y751">
            <v>20</v>
          </cell>
          <cell r="Z751">
            <v>20</v>
          </cell>
          <cell r="AA751">
            <v>20</v>
          </cell>
          <cell r="AB751">
            <v>20</v>
          </cell>
          <cell r="AC751">
            <v>240</v>
          </cell>
        </row>
        <row r="752">
          <cell r="A752">
            <v>6000</v>
          </cell>
          <cell r="B752" t="str">
            <v>avt échelon</v>
          </cell>
          <cell r="C752">
            <v>25072</v>
          </cell>
          <cell r="D752" t="str">
            <v>MORAT</v>
          </cell>
          <cell r="E752" t="str">
            <v>Didier</v>
          </cell>
          <cell r="F752">
            <v>313000</v>
          </cell>
          <cell r="G752" t="str">
            <v>ADJ TECHNIQUE PRINC 1ERE CL</v>
          </cell>
          <cell r="H752">
            <v>4</v>
          </cell>
          <cell r="I752">
            <v>100</v>
          </cell>
          <cell r="J752" t="str">
            <v>C</v>
          </cell>
          <cell r="K752" t="str">
            <v>T Titulaire</v>
          </cell>
          <cell r="L752" t="str">
            <v>EE  POLE DU VIGNOBLE</v>
          </cell>
          <cell r="M752">
            <v>40148</v>
          </cell>
          <cell r="N752">
            <v>360</v>
          </cell>
          <cell r="O752" t="str">
            <v>AVANCEMENT D'ECHELON MAXIMUM</v>
          </cell>
          <cell r="P752">
            <v>347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13</v>
          </cell>
          <cell r="AC752">
            <v>13</v>
          </cell>
        </row>
        <row r="753">
          <cell r="A753">
            <v>6000</v>
          </cell>
          <cell r="B753" t="str">
            <v>avt grade</v>
          </cell>
          <cell r="C753">
            <v>25072</v>
          </cell>
          <cell r="D753" t="str">
            <v>MORAT</v>
          </cell>
          <cell r="E753" t="str">
            <v>Didier</v>
          </cell>
          <cell r="F753">
            <v>313000</v>
          </cell>
          <cell r="G753" t="str">
            <v>ADJ TECHNIQUE PRINC 1ERE CL</v>
          </cell>
          <cell r="H753">
            <v>3</v>
          </cell>
          <cell r="I753">
            <v>100</v>
          </cell>
          <cell r="J753" t="str">
            <v>C</v>
          </cell>
          <cell r="K753" t="str">
            <v>T Titulaire</v>
          </cell>
          <cell r="L753" t="str">
            <v>EE  POLE DU VIGNOBLE</v>
          </cell>
          <cell r="M753">
            <v>39814</v>
          </cell>
          <cell r="N753">
            <v>347</v>
          </cell>
          <cell r="O753" t="str">
            <v>AVANCEMENT DE GRADE CAP 2009</v>
          </cell>
          <cell r="P753">
            <v>338</v>
          </cell>
          <cell r="Q753">
            <v>9</v>
          </cell>
          <cell r="R753">
            <v>9</v>
          </cell>
          <cell r="S753">
            <v>9</v>
          </cell>
          <cell r="T753">
            <v>9</v>
          </cell>
          <cell r="U753">
            <v>9</v>
          </cell>
          <cell r="V753">
            <v>9</v>
          </cell>
          <cell r="W753">
            <v>9</v>
          </cell>
          <cell r="X753">
            <v>9</v>
          </cell>
          <cell r="Y753">
            <v>9</v>
          </cell>
          <cell r="Z753">
            <v>9</v>
          </cell>
          <cell r="AA753">
            <v>9</v>
          </cell>
          <cell r="AB753">
            <v>9</v>
          </cell>
          <cell r="AC753">
            <v>108</v>
          </cell>
        </row>
        <row r="754">
          <cell r="A754">
            <v>6000</v>
          </cell>
          <cell r="B754" t="str">
            <v>avt échelon</v>
          </cell>
          <cell r="C754">
            <v>25081</v>
          </cell>
          <cell r="D754" t="str">
            <v>CATALA</v>
          </cell>
          <cell r="E754" t="str">
            <v>Florence</v>
          </cell>
          <cell r="F754">
            <v>398000</v>
          </cell>
          <cell r="G754" t="str">
            <v>AGENT DE MAITRISE PRINCIPAL</v>
          </cell>
          <cell r="H754">
            <v>8</v>
          </cell>
          <cell r="I754">
            <v>85.71</v>
          </cell>
          <cell r="J754" t="str">
            <v>C</v>
          </cell>
          <cell r="K754" t="str">
            <v>T Titulaire</v>
          </cell>
          <cell r="L754" t="str">
            <v>EE  POLE DU VIGNOBLE</v>
          </cell>
          <cell r="M754">
            <v>39904</v>
          </cell>
          <cell r="N754">
            <v>430</v>
          </cell>
          <cell r="O754" t="str">
            <v>AVANCEMENT D'ECHELON MINIMUM</v>
          </cell>
          <cell r="P754">
            <v>417</v>
          </cell>
          <cell r="Q754">
            <v>0</v>
          </cell>
          <cell r="R754">
            <v>0</v>
          </cell>
          <cell r="S754">
            <v>0</v>
          </cell>
          <cell r="T754">
            <v>11</v>
          </cell>
          <cell r="U754">
            <v>11</v>
          </cell>
          <cell r="V754">
            <v>11</v>
          </cell>
          <cell r="W754">
            <v>11</v>
          </cell>
          <cell r="X754">
            <v>11</v>
          </cell>
          <cell r="Y754">
            <v>11</v>
          </cell>
          <cell r="Z754">
            <v>11</v>
          </cell>
          <cell r="AA754">
            <v>11</v>
          </cell>
          <cell r="AB754">
            <v>11</v>
          </cell>
          <cell r="AC754">
            <v>99</v>
          </cell>
        </row>
        <row r="755">
          <cell r="A755">
            <v>6000</v>
          </cell>
          <cell r="B755" t="str">
            <v>avt échelon</v>
          </cell>
          <cell r="C755">
            <v>25085</v>
          </cell>
          <cell r="D755" t="str">
            <v>BARTHELEMY</v>
          </cell>
          <cell r="E755" t="str">
            <v>Francois</v>
          </cell>
          <cell r="F755">
            <v>344000</v>
          </cell>
          <cell r="G755" t="str">
            <v>ADJ TECHNIQUE PRINC 2EME CL</v>
          </cell>
          <cell r="H755">
            <v>8</v>
          </cell>
          <cell r="I755">
            <v>100</v>
          </cell>
          <cell r="J755" t="str">
            <v>C</v>
          </cell>
          <cell r="K755" t="str">
            <v>T Titulaire</v>
          </cell>
          <cell r="L755" t="str">
            <v>EE  POLE DU VIGNOBLE</v>
          </cell>
          <cell r="M755">
            <v>40114</v>
          </cell>
          <cell r="N755">
            <v>350</v>
          </cell>
          <cell r="O755" t="str">
            <v>AVANCEMENT D'ECHELON MINIMUM</v>
          </cell>
          <cell r="P755">
            <v>338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</v>
          </cell>
          <cell r="AA755">
            <v>12</v>
          </cell>
          <cell r="AB755">
            <v>12</v>
          </cell>
          <cell r="AC755">
            <v>25</v>
          </cell>
        </row>
        <row r="756">
          <cell r="A756">
            <v>6000</v>
          </cell>
          <cell r="B756" t="str">
            <v>avt échelon</v>
          </cell>
          <cell r="C756">
            <v>25086</v>
          </cell>
          <cell r="D756" t="str">
            <v>HERIAU</v>
          </cell>
          <cell r="E756" t="str">
            <v>Frederic</v>
          </cell>
          <cell r="F756">
            <v>371000</v>
          </cell>
          <cell r="G756" t="str">
            <v>ADJOINT TECHNIQUE 1ERE CL</v>
          </cell>
          <cell r="H756">
            <v>6</v>
          </cell>
          <cell r="I756">
            <v>100</v>
          </cell>
          <cell r="J756" t="str">
            <v>C</v>
          </cell>
          <cell r="K756" t="str">
            <v>T Titulaire</v>
          </cell>
          <cell r="L756" t="str">
            <v>EE  POLE DU VIGNOBLE</v>
          </cell>
          <cell r="M756">
            <v>40118</v>
          </cell>
          <cell r="N756">
            <v>316</v>
          </cell>
          <cell r="O756" t="str">
            <v>AVANCEMENT D'ECHELON MINIMUM</v>
          </cell>
          <cell r="P756">
            <v>308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8</v>
          </cell>
          <cell r="AB756">
            <v>8</v>
          </cell>
          <cell r="AC756">
            <v>16</v>
          </cell>
        </row>
        <row r="757">
          <cell r="A757">
            <v>6000</v>
          </cell>
          <cell r="B757" t="str">
            <v>avt grade</v>
          </cell>
          <cell r="C757">
            <v>25086</v>
          </cell>
          <cell r="D757" t="str">
            <v>HERIAU</v>
          </cell>
          <cell r="E757" t="str">
            <v>Frederic</v>
          </cell>
          <cell r="F757">
            <v>371000</v>
          </cell>
          <cell r="G757" t="str">
            <v>ADJOINT TECHNIQUE 1ERE CL</v>
          </cell>
          <cell r="H757">
            <v>5</v>
          </cell>
          <cell r="I757">
            <v>100</v>
          </cell>
          <cell r="J757" t="str">
            <v>C</v>
          </cell>
          <cell r="K757" t="str">
            <v>T Titulaire</v>
          </cell>
          <cell r="L757" t="str">
            <v>EE  POLE DU VIGNOBLE</v>
          </cell>
          <cell r="M757">
            <v>39753</v>
          </cell>
          <cell r="N757">
            <v>308</v>
          </cell>
          <cell r="O757" t="str">
            <v>AVANCEMENT DE GRADE</v>
          </cell>
          <cell r="P757">
            <v>300</v>
          </cell>
          <cell r="Q757">
            <v>8</v>
          </cell>
          <cell r="R757">
            <v>8</v>
          </cell>
          <cell r="S757">
            <v>8</v>
          </cell>
          <cell r="T757">
            <v>8</v>
          </cell>
          <cell r="U757">
            <v>8</v>
          </cell>
          <cell r="V757">
            <v>8</v>
          </cell>
          <cell r="W757">
            <v>8</v>
          </cell>
          <cell r="X757">
            <v>8</v>
          </cell>
          <cell r="Y757">
            <v>8</v>
          </cell>
          <cell r="Z757">
            <v>8</v>
          </cell>
          <cell r="AA757">
            <v>8</v>
          </cell>
          <cell r="AB757">
            <v>8</v>
          </cell>
          <cell r="AC757">
            <v>96</v>
          </cell>
        </row>
        <row r="758">
          <cell r="A758">
            <v>6000</v>
          </cell>
          <cell r="B758" t="str">
            <v>avt grade</v>
          </cell>
          <cell r="C758">
            <v>25088</v>
          </cell>
          <cell r="D758" t="str">
            <v>BROCHU</v>
          </cell>
          <cell r="E758" t="str">
            <v>Gerard</v>
          </cell>
          <cell r="F758">
            <v>257000</v>
          </cell>
          <cell r="G758" t="str">
            <v>CONTROLEUR PPAL DE TRAVAUX</v>
          </cell>
          <cell r="H758">
            <v>8</v>
          </cell>
          <cell r="I758">
            <v>100</v>
          </cell>
          <cell r="J758" t="str">
            <v>B</v>
          </cell>
          <cell r="K758" t="str">
            <v>T Titulaire</v>
          </cell>
          <cell r="L758" t="str">
            <v>EG  POLE ERDRE FLEURIAYE</v>
          </cell>
          <cell r="M758">
            <v>39814</v>
          </cell>
          <cell r="N758">
            <v>465</v>
          </cell>
          <cell r="O758" t="str">
            <v>AVANCEMENT DE GRADE CAP 2009</v>
          </cell>
          <cell r="P758">
            <v>463</v>
          </cell>
          <cell r="Q758">
            <v>2</v>
          </cell>
          <cell r="R758">
            <v>2</v>
          </cell>
          <cell r="S758">
            <v>2</v>
          </cell>
          <cell r="T758">
            <v>2</v>
          </cell>
          <cell r="U758">
            <v>2</v>
          </cell>
          <cell r="V758">
            <v>2</v>
          </cell>
          <cell r="W758">
            <v>2</v>
          </cell>
          <cell r="X758">
            <v>2</v>
          </cell>
          <cell r="Y758">
            <v>2</v>
          </cell>
          <cell r="Z758">
            <v>2</v>
          </cell>
          <cell r="AA758">
            <v>2</v>
          </cell>
          <cell r="AB758">
            <v>2</v>
          </cell>
          <cell r="AC758">
            <v>24</v>
          </cell>
        </row>
        <row r="759">
          <cell r="A759">
            <v>6000</v>
          </cell>
          <cell r="B759" t="str">
            <v>avt échelon</v>
          </cell>
          <cell r="C759">
            <v>25088</v>
          </cell>
          <cell r="D759" t="str">
            <v>BROCHU</v>
          </cell>
          <cell r="E759" t="str">
            <v>Gerard</v>
          </cell>
          <cell r="F759">
            <v>257000</v>
          </cell>
          <cell r="G759" t="str">
            <v>CONTROLEUR PPAL DE TRAVAUX</v>
          </cell>
          <cell r="H759">
            <v>8</v>
          </cell>
          <cell r="I759">
            <v>100</v>
          </cell>
          <cell r="J759" t="str">
            <v>B</v>
          </cell>
          <cell r="K759" t="str">
            <v>T Titulaire</v>
          </cell>
          <cell r="L759" t="str">
            <v>EG  POLE ERDRE FLEURIAYE</v>
          </cell>
          <cell r="M759">
            <v>39814</v>
          </cell>
          <cell r="N759">
            <v>489</v>
          </cell>
          <cell r="O759" t="str">
            <v>AVANCEMENT D'ECHELON MINIMUM</v>
          </cell>
          <cell r="P759">
            <v>465</v>
          </cell>
          <cell r="Q759">
            <v>24</v>
          </cell>
          <cell r="R759">
            <v>24</v>
          </cell>
          <cell r="S759">
            <v>24</v>
          </cell>
          <cell r="T759">
            <v>24</v>
          </cell>
          <cell r="U759">
            <v>24</v>
          </cell>
          <cell r="V759">
            <v>24</v>
          </cell>
          <cell r="W759">
            <v>24</v>
          </cell>
          <cell r="X759">
            <v>24</v>
          </cell>
          <cell r="Y759">
            <v>24</v>
          </cell>
          <cell r="Z759">
            <v>24</v>
          </cell>
          <cell r="AA759">
            <v>24</v>
          </cell>
          <cell r="AB759">
            <v>24</v>
          </cell>
          <cell r="AC759">
            <v>288</v>
          </cell>
        </row>
        <row r="760">
          <cell r="A760">
            <v>6000</v>
          </cell>
          <cell r="B760" t="str">
            <v>avt échelon</v>
          </cell>
          <cell r="C760">
            <v>25094</v>
          </cell>
          <cell r="D760" t="str">
            <v>LARNICOL</v>
          </cell>
          <cell r="E760" t="str">
            <v>Gilbert</v>
          </cell>
          <cell r="F760">
            <v>313000</v>
          </cell>
          <cell r="G760" t="str">
            <v>ADJ TECHNIQUE PRINC 1ERE CL</v>
          </cell>
          <cell r="H760">
            <v>7</v>
          </cell>
          <cell r="I760">
            <v>100</v>
          </cell>
          <cell r="J760" t="str">
            <v>C</v>
          </cell>
          <cell r="K760" t="str">
            <v>T Titulaire</v>
          </cell>
          <cell r="L760" t="str">
            <v>EJ  POLE LOIRE CHEZINE</v>
          </cell>
          <cell r="M760">
            <v>40118</v>
          </cell>
          <cell r="N760">
            <v>416</v>
          </cell>
          <cell r="O760" t="str">
            <v>AVANCEMENT D'ECHELON MINIMUM</v>
          </cell>
          <cell r="P760">
            <v>394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22</v>
          </cell>
          <cell r="AB760">
            <v>22</v>
          </cell>
          <cell r="AC760">
            <v>44</v>
          </cell>
        </row>
        <row r="761">
          <cell r="A761">
            <v>6000</v>
          </cell>
          <cell r="B761" t="str">
            <v>avt échelon</v>
          </cell>
          <cell r="C761">
            <v>25096</v>
          </cell>
          <cell r="D761" t="str">
            <v>BIRET</v>
          </cell>
          <cell r="E761" t="str">
            <v>Gildas</v>
          </cell>
          <cell r="F761">
            <v>313000</v>
          </cell>
          <cell r="G761" t="str">
            <v>ADJ TECHNIQUE PRINC 1ERE CL</v>
          </cell>
          <cell r="H761">
            <v>6</v>
          </cell>
          <cell r="I761">
            <v>100</v>
          </cell>
          <cell r="J761" t="str">
            <v>C</v>
          </cell>
          <cell r="K761" t="str">
            <v>T Titulaire</v>
          </cell>
          <cell r="L761" t="str">
            <v>ED  POLE LOIRE ET SEVRE</v>
          </cell>
          <cell r="M761">
            <v>39934</v>
          </cell>
          <cell r="N761">
            <v>394</v>
          </cell>
          <cell r="O761" t="str">
            <v>AVANCEMENT D'ECHELON MINIMUM</v>
          </cell>
          <cell r="P761">
            <v>377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17</v>
          </cell>
          <cell r="V761">
            <v>17</v>
          </cell>
          <cell r="W761">
            <v>17</v>
          </cell>
          <cell r="X761">
            <v>17</v>
          </cell>
          <cell r="Y761">
            <v>17</v>
          </cell>
          <cell r="Z761">
            <v>17</v>
          </cell>
          <cell r="AA761">
            <v>17</v>
          </cell>
          <cell r="AB761">
            <v>17</v>
          </cell>
          <cell r="AC761">
            <v>136</v>
          </cell>
        </row>
        <row r="762">
          <cell r="A762">
            <v>6000</v>
          </cell>
          <cell r="B762" t="str">
            <v>avt échelon</v>
          </cell>
          <cell r="C762">
            <v>25097</v>
          </cell>
          <cell r="D762" t="str">
            <v>GAILLARD</v>
          </cell>
          <cell r="E762" t="str">
            <v>Gilles</v>
          </cell>
          <cell r="F762">
            <v>313000</v>
          </cell>
          <cell r="G762" t="str">
            <v>ADJ TECHNIQUE PRINC 1ERE CL</v>
          </cell>
          <cell r="H762">
            <v>7</v>
          </cell>
          <cell r="I762">
            <v>100</v>
          </cell>
          <cell r="J762" t="str">
            <v>C</v>
          </cell>
          <cell r="K762" t="str">
            <v>T Titulaire</v>
          </cell>
          <cell r="L762" t="str">
            <v>EJ  POLE LOIRE CHEZINE</v>
          </cell>
          <cell r="M762">
            <v>40118</v>
          </cell>
          <cell r="N762">
            <v>416</v>
          </cell>
          <cell r="O762" t="str">
            <v>AVANCEMENT D'ECHELON MINIMUM</v>
          </cell>
          <cell r="P762">
            <v>394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22</v>
          </cell>
          <cell r="AB762">
            <v>22</v>
          </cell>
          <cell r="AC762">
            <v>44</v>
          </cell>
        </row>
        <row r="763">
          <cell r="A763">
            <v>6000</v>
          </cell>
          <cell r="B763" t="str">
            <v>avt grade</v>
          </cell>
          <cell r="C763">
            <v>25097</v>
          </cell>
          <cell r="D763" t="str">
            <v>GAILLARD</v>
          </cell>
          <cell r="E763" t="str">
            <v>Gilles</v>
          </cell>
          <cell r="F763">
            <v>313000</v>
          </cell>
          <cell r="G763" t="str">
            <v>ADJ TECHNIQUE PRINC 1ERE CL</v>
          </cell>
          <cell r="H763">
            <v>6</v>
          </cell>
          <cell r="I763">
            <v>100</v>
          </cell>
          <cell r="J763" t="str">
            <v>C</v>
          </cell>
          <cell r="K763" t="str">
            <v>T Titulaire</v>
          </cell>
          <cell r="L763" t="str">
            <v>EJ  POLE LOIRE CHEZINE</v>
          </cell>
          <cell r="M763">
            <v>39814</v>
          </cell>
          <cell r="N763">
            <v>394</v>
          </cell>
          <cell r="O763" t="str">
            <v>AVANCEMENT DE GRADE CAP 2009</v>
          </cell>
          <cell r="P763">
            <v>392</v>
          </cell>
          <cell r="Q763">
            <v>2</v>
          </cell>
          <cell r="R763">
            <v>2</v>
          </cell>
          <cell r="S763">
            <v>2</v>
          </cell>
          <cell r="T763">
            <v>2</v>
          </cell>
          <cell r="U763">
            <v>2</v>
          </cell>
          <cell r="V763">
            <v>2</v>
          </cell>
          <cell r="W763">
            <v>2</v>
          </cell>
          <cell r="X763">
            <v>2</v>
          </cell>
          <cell r="Y763">
            <v>2</v>
          </cell>
          <cell r="Z763">
            <v>2</v>
          </cell>
          <cell r="AA763">
            <v>2</v>
          </cell>
          <cell r="AB763">
            <v>2</v>
          </cell>
          <cell r="AC763">
            <v>24</v>
          </cell>
        </row>
        <row r="764">
          <cell r="A764">
            <v>6000</v>
          </cell>
          <cell r="B764" t="str">
            <v>avt échelon</v>
          </cell>
          <cell r="C764">
            <v>25100</v>
          </cell>
          <cell r="D764" t="str">
            <v>JOYAU</v>
          </cell>
          <cell r="E764" t="str">
            <v>Ghislaine</v>
          </cell>
          <cell r="F764">
            <v>390000</v>
          </cell>
          <cell r="G764" t="str">
            <v>ADJOINT ADMINISTRATIF 2EME CL</v>
          </cell>
          <cell r="H764">
            <v>5</v>
          </cell>
          <cell r="I764">
            <v>100</v>
          </cell>
          <cell r="J764" t="str">
            <v>C</v>
          </cell>
          <cell r="K764" t="str">
            <v>T Titulaire</v>
          </cell>
          <cell r="L764" t="str">
            <v>EJ  POLE LOIRE CHEZINE</v>
          </cell>
          <cell r="M764">
            <v>40118</v>
          </cell>
          <cell r="N764">
            <v>305</v>
          </cell>
          <cell r="O764" t="str">
            <v>AVANCEMENT D'ECHELON MINIMUM</v>
          </cell>
          <cell r="P764">
            <v>300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5</v>
          </cell>
          <cell r="AB764">
            <v>5</v>
          </cell>
          <cell r="AC764">
            <v>10</v>
          </cell>
        </row>
        <row r="765">
          <cell r="A765">
            <v>6000</v>
          </cell>
          <cell r="B765" t="str">
            <v>avt échelon</v>
          </cell>
          <cell r="C765">
            <v>25104</v>
          </cell>
          <cell r="D765" t="str">
            <v>SENARD</v>
          </cell>
          <cell r="E765" t="str">
            <v>Herve</v>
          </cell>
          <cell r="F765">
            <v>313070</v>
          </cell>
          <cell r="G765" t="str">
            <v>ADJ TECH PR 1CL DESSINATEUR</v>
          </cell>
          <cell r="H765">
            <v>7</v>
          </cell>
          <cell r="I765">
            <v>100</v>
          </cell>
          <cell r="J765" t="str">
            <v>C</v>
          </cell>
          <cell r="K765" t="str">
            <v>T Titulaire</v>
          </cell>
          <cell r="L765" t="str">
            <v>EJ  POLE LOIRE CHEZINE</v>
          </cell>
          <cell r="M765">
            <v>40118</v>
          </cell>
          <cell r="N765">
            <v>416</v>
          </cell>
          <cell r="O765" t="str">
            <v>AVANCEMENT D'ECHELON MINIMUM</v>
          </cell>
          <cell r="P765">
            <v>394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22</v>
          </cell>
          <cell r="AB765">
            <v>22</v>
          </cell>
          <cell r="AC765">
            <v>44</v>
          </cell>
        </row>
        <row r="766">
          <cell r="A766">
            <v>6000</v>
          </cell>
          <cell r="B766" t="str">
            <v>avt échelon</v>
          </cell>
          <cell r="C766">
            <v>25106</v>
          </cell>
          <cell r="D766" t="str">
            <v>LECOUR</v>
          </cell>
          <cell r="E766" t="str">
            <v>Jacques</v>
          </cell>
          <cell r="F766">
            <v>313070</v>
          </cell>
          <cell r="G766" t="str">
            <v>ADJ TECH PR 1CL DESSINATEUR</v>
          </cell>
          <cell r="H766">
            <v>8</v>
          </cell>
          <cell r="I766">
            <v>92.41</v>
          </cell>
          <cell r="J766" t="str">
            <v>C</v>
          </cell>
          <cell r="K766" t="str">
            <v>T Titulaire</v>
          </cell>
          <cell r="L766" t="str">
            <v>EG  POLE ERDRE FLEURIAYE</v>
          </cell>
          <cell r="M766">
            <v>40118</v>
          </cell>
          <cell r="N766">
            <v>430</v>
          </cell>
          <cell r="O766" t="str">
            <v>AVANCEMENT ECHELON SPECIAL</v>
          </cell>
          <cell r="P766">
            <v>416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13</v>
          </cell>
          <cell r="AB766">
            <v>13</v>
          </cell>
          <cell r="AC766">
            <v>26</v>
          </cell>
        </row>
        <row r="767">
          <cell r="A767">
            <v>6000</v>
          </cell>
          <cell r="B767" t="str">
            <v>avt échelon</v>
          </cell>
          <cell r="C767">
            <v>25114</v>
          </cell>
          <cell r="D767" t="str">
            <v>MICHAUD</v>
          </cell>
          <cell r="E767" t="str">
            <v>Jean-Claude</v>
          </cell>
          <cell r="F767">
            <v>371000</v>
          </cell>
          <cell r="G767" t="str">
            <v>ADJOINT TECHNIQUE 1ERE CL</v>
          </cell>
          <cell r="H767">
            <v>9</v>
          </cell>
          <cell r="I767">
            <v>100</v>
          </cell>
          <cell r="J767" t="str">
            <v>C</v>
          </cell>
          <cell r="K767" t="str">
            <v>T Titulaire</v>
          </cell>
          <cell r="L767" t="str">
            <v>EH  POLE ERDRE ET CENS</v>
          </cell>
          <cell r="M767">
            <v>40133</v>
          </cell>
          <cell r="N767">
            <v>345</v>
          </cell>
          <cell r="O767" t="str">
            <v>AVANCEMENT D'ECHELON MINIMUM</v>
          </cell>
          <cell r="P767">
            <v>335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5</v>
          </cell>
          <cell r="AB767">
            <v>10</v>
          </cell>
          <cell r="AC767">
            <v>15</v>
          </cell>
        </row>
        <row r="768">
          <cell r="A768">
            <v>6000</v>
          </cell>
          <cell r="B768" t="str">
            <v>avt grade</v>
          </cell>
          <cell r="C768">
            <v>25114</v>
          </cell>
          <cell r="D768" t="str">
            <v>MICHAUD</v>
          </cell>
          <cell r="E768" t="str">
            <v>Jean-Claude</v>
          </cell>
          <cell r="F768">
            <v>371000</v>
          </cell>
          <cell r="G768" t="str">
            <v>ADJOINT TECHNIQUE 1ERE CL</v>
          </cell>
          <cell r="H768">
            <v>8</v>
          </cell>
          <cell r="I768">
            <v>100</v>
          </cell>
          <cell r="J768" t="str">
            <v>C</v>
          </cell>
          <cell r="K768" t="str">
            <v>T Titulaire</v>
          </cell>
          <cell r="L768" t="str">
            <v>EH  POLE ERDRE ET CENS</v>
          </cell>
          <cell r="M768">
            <v>39753</v>
          </cell>
          <cell r="N768">
            <v>335</v>
          </cell>
          <cell r="O768" t="str">
            <v>AVANCEMENT DE GRADE</v>
          </cell>
          <cell r="P768">
            <v>316</v>
          </cell>
          <cell r="Q768">
            <v>19</v>
          </cell>
          <cell r="R768">
            <v>19</v>
          </cell>
          <cell r="S768">
            <v>19</v>
          </cell>
          <cell r="T768">
            <v>19</v>
          </cell>
          <cell r="U768">
            <v>19</v>
          </cell>
          <cell r="V768">
            <v>19</v>
          </cell>
          <cell r="W768">
            <v>19</v>
          </cell>
          <cell r="X768">
            <v>19</v>
          </cell>
          <cell r="Y768">
            <v>19</v>
          </cell>
          <cell r="Z768">
            <v>19</v>
          </cell>
          <cell r="AA768">
            <v>19</v>
          </cell>
          <cell r="AB768">
            <v>19</v>
          </cell>
          <cell r="AC768">
            <v>228</v>
          </cell>
        </row>
        <row r="769">
          <cell r="A769">
            <v>6000</v>
          </cell>
          <cell r="B769" t="str">
            <v>avt échelon</v>
          </cell>
          <cell r="C769">
            <v>25118</v>
          </cell>
          <cell r="D769" t="str">
            <v>LE MONTAGNER</v>
          </cell>
          <cell r="E769" t="str">
            <v>Jean-Francois</v>
          </cell>
          <cell r="F769">
            <v>313070</v>
          </cell>
          <cell r="G769" t="str">
            <v>ADJ TECH PR 1CL DESSINATEUR</v>
          </cell>
          <cell r="H769">
            <v>6</v>
          </cell>
          <cell r="I769">
            <v>100</v>
          </cell>
          <cell r="J769" t="str">
            <v>C</v>
          </cell>
          <cell r="K769" t="str">
            <v>T Titulaire</v>
          </cell>
          <cell r="L769" t="str">
            <v>EE  POLE DU VIGNOBLE</v>
          </cell>
          <cell r="M769">
            <v>39880</v>
          </cell>
          <cell r="N769">
            <v>394</v>
          </cell>
          <cell r="O769" t="str">
            <v>AVANCEMENT D'ECHELON MINIMUM</v>
          </cell>
          <cell r="P769">
            <v>377</v>
          </cell>
          <cell r="Q769">
            <v>0</v>
          </cell>
          <cell r="R769">
            <v>0</v>
          </cell>
          <cell r="S769">
            <v>12</v>
          </cell>
          <cell r="T769">
            <v>17</v>
          </cell>
          <cell r="U769">
            <v>17</v>
          </cell>
          <cell r="V769">
            <v>17</v>
          </cell>
          <cell r="W769">
            <v>17</v>
          </cell>
          <cell r="X769">
            <v>17</v>
          </cell>
          <cell r="Y769">
            <v>17</v>
          </cell>
          <cell r="Z769">
            <v>17</v>
          </cell>
          <cell r="AA769">
            <v>17</v>
          </cell>
          <cell r="AB769">
            <v>17</v>
          </cell>
          <cell r="AC769">
            <v>165</v>
          </cell>
        </row>
        <row r="770">
          <cell r="A770">
            <v>6000</v>
          </cell>
          <cell r="B770" t="str">
            <v>avt grade</v>
          </cell>
          <cell r="C770">
            <v>25118</v>
          </cell>
          <cell r="D770" t="str">
            <v>LE MONTAGNER</v>
          </cell>
          <cell r="E770" t="str">
            <v>Jean-Francois</v>
          </cell>
          <cell r="F770">
            <v>313070</v>
          </cell>
          <cell r="G770" t="str">
            <v>ADJ TECH PR 1CL DESSINATEUR</v>
          </cell>
          <cell r="H770">
            <v>5</v>
          </cell>
          <cell r="I770">
            <v>100</v>
          </cell>
          <cell r="J770" t="str">
            <v>C</v>
          </cell>
          <cell r="K770" t="str">
            <v>T Titulaire</v>
          </cell>
          <cell r="L770" t="str">
            <v>EE  POLE DU VIGNOBLE</v>
          </cell>
          <cell r="M770">
            <v>39814</v>
          </cell>
          <cell r="N770">
            <v>377</v>
          </cell>
          <cell r="O770" t="str">
            <v>AVANCEMENT DE GRADE CAP 2009</v>
          </cell>
          <cell r="P770">
            <v>362</v>
          </cell>
          <cell r="Q770">
            <v>15</v>
          </cell>
          <cell r="R770">
            <v>15</v>
          </cell>
          <cell r="S770">
            <v>15</v>
          </cell>
          <cell r="T770">
            <v>15</v>
          </cell>
          <cell r="U770">
            <v>15</v>
          </cell>
          <cell r="V770">
            <v>15</v>
          </cell>
          <cell r="W770">
            <v>15</v>
          </cell>
          <cell r="X770">
            <v>15</v>
          </cell>
          <cell r="Y770">
            <v>15</v>
          </cell>
          <cell r="Z770">
            <v>15</v>
          </cell>
          <cell r="AA770">
            <v>15</v>
          </cell>
          <cell r="AB770">
            <v>15</v>
          </cell>
          <cell r="AC770">
            <v>180</v>
          </cell>
        </row>
        <row r="771">
          <cell r="A771">
            <v>6000</v>
          </cell>
          <cell r="B771" t="str">
            <v>avt échelon</v>
          </cell>
          <cell r="C771">
            <v>25119</v>
          </cell>
          <cell r="D771" t="str">
            <v>CHARRIER</v>
          </cell>
          <cell r="E771" t="str">
            <v>Jean-Luc</v>
          </cell>
          <cell r="F771">
            <v>153000</v>
          </cell>
          <cell r="G771" t="str">
            <v>INGENIEUR PRINCIPAL</v>
          </cell>
          <cell r="H771">
            <v>3</v>
          </cell>
          <cell r="I771">
            <v>100</v>
          </cell>
          <cell r="J771" t="str">
            <v>A</v>
          </cell>
          <cell r="K771" t="str">
            <v>T Titulaire</v>
          </cell>
          <cell r="L771" t="str">
            <v>EJ  POLE LOIRE CHEZINE</v>
          </cell>
          <cell r="M771">
            <v>40072</v>
          </cell>
          <cell r="N771">
            <v>536</v>
          </cell>
          <cell r="O771" t="str">
            <v>AVANCEMENT D'ECHELON MINIMUM</v>
          </cell>
          <cell r="P771">
            <v>500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17</v>
          </cell>
          <cell r="Z771">
            <v>36</v>
          </cell>
          <cell r="AA771">
            <v>36</v>
          </cell>
          <cell r="AB771">
            <v>36</v>
          </cell>
          <cell r="AC771">
            <v>125</v>
          </cell>
        </row>
        <row r="772">
          <cell r="A772">
            <v>6000</v>
          </cell>
          <cell r="B772" t="str">
            <v>avt échelon</v>
          </cell>
          <cell r="C772">
            <v>25123</v>
          </cell>
          <cell r="D772" t="str">
            <v>LE SAUX</v>
          </cell>
          <cell r="E772" t="str">
            <v>Jean-Marc</v>
          </cell>
          <cell r="F772">
            <v>344000</v>
          </cell>
          <cell r="G772" t="str">
            <v>ADJ TECHNIQUE PRINC 2EME CL</v>
          </cell>
          <cell r="H772">
            <v>8</v>
          </cell>
          <cell r="I772">
            <v>100</v>
          </cell>
          <cell r="J772" t="str">
            <v>C</v>
          </cell>
          <cell r="K772" t="str">
            <v>T Titulaire</v>
          </cell>
          <cell r="L772" t="str">
            <v>EE  POLE DU VIGNOBLE</v>
          </cell>
          <cell r="M772">
            <v>40041</v>
          </cell>
          <cell r="N772">
            <v>350</v>
          </cell>
          <cell r="O772" t="str">
            <v>AVANCEMENT D'ECHELON MINIMUM</v>
          </cell>
          <cell r="P772">
            <v>338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6</v>
          </cell>
          <cell r="Y772">
            <v>12</v>
          </cell>
          <cell r="Z772">
            <v>12</v>
          </cell>
          <cell r="AA772">
            <v>12</v>
          </cell>
          <cell r="AB772">
            <v>12</v>
          </cell>
          <cell r="AC772">
            <v>54</v>
          </cell>
        </row>
        <row r="773">
          <cell r="A773">
            <v>6000</v>
          </cell>
          <cell r="B773" t="str">
            <v>avt échelon</v>
          </cell>
          <cell r="C773">
            <v>25124</v>
          </cell>
          <cell r="D773" t="str">
            <v>LEMAITRE</v>
          </cell>
          <cell r="E773" t="str">
            <v>Jean-Michel</v>
          </cell>
          <cell r="F773">
            <v>313000</v>
          </cell>
          <cell r="G773" t="str">
            <v>ADJ TECHNIQUE PRINC 1ERE CL</v>
          </cell>
          <cell r="H773">
            <v>8</v>
          </cell>
          <cell r="I773">
            <v>100</v>
          </cell>
          <cell r="J773" t="str">
            <v>C</v>
          </cell>
          <cell r="K773" t="str">
            <v>T Titulaire</v>
          </cell>
          <cell r="L773" t="str">
            <v>EG  POLE ERDRE FLEURIAYE</v>
          </cell>
          <cell r="M773">
            <v>40118</v>
          </cell>
          <cell r="N773">
            <v>430</v>
          </cell>
          <cell r="O773" t="str">
            <v>AVANCEMENT ECHELON SPECIAL</v>
          </cell>
          <cell r="P773">
            <v>416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14</v>
          </cell>
          <cell r="AB773">
            <v>14</v>
          </cell>
          <cell r="AC773">
            <v>28</v>
          </cell>
        </row>
        <row r="774">
          <cell r="A774">
            <v>6000</v>
          </cell>
          <cell r="B774" t="str">
            <v>avt échelon</v>
          </cell>
          <cell r="C774">
            <v>25125</v>
          </cell>
          <cell r="D774" t="str">
            <v>MUNOZ</v>
          </cell>
          <cell r="E774" t="str">
            <v>Jean-Michel</v>
          </cell>
          <cell r="F774">
            <v>262000</v>
          </cell>
          <cell r="G774" t="str">
            <v>CONTROLEUR DE TRAVAUX</v>
          </cell>
          <cell r="H774">
            <v>13</v>
          </cell>
          <cell r="I774">
            <v>100</v>
          </cell>
          <cell r="J774" t="str">
            <v>B</v>
          </cell>
          <cell r="K774" t="str">
            <v>T Titulaire</v>
          </cell>
          <cell r="L774" t="str">
            <v>EJ  POLE LOIRE CHEZINE</v>
          </cell>
          <cell r="M774">
            <v>39955</v>
          </cell>
          <cell r="N774">
            <v>463</v>
          </cell>
          <cell r="O774" t="str">
            <v>AVANCEMENT D'ECHELON MINIMUM</v>
          </cell>
          <cell r="P774">
            <v>439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6</v>
          </cell>
          <cell r="V774">
            <v>24</v>
          </cell>
          <cell r="W774">
            <v>24</v>
          </cell>
          <cell r="X774">
            <v>24</v>
          </cell>
          <cell r="Y774">
            <v>24</v>
          </cell>
          <cell r="Z774">
            <v>24</v>
          </cell>
          <cell r="AA774">
            <v>24</v>
          </cell>
          <cell r="AB774">
            <v>24</v>
          </cell>
          <cell r="AC774">
            <v>174</v>
          </cell>
        </row>
        <row r="775">
          <cell r="A775">
            <v>6002</v>
          </cell>
          <cell r="B775" t="str">
            <v>avt échelon</v>
          </cell>
          <cell r="C775">
            <v>25132</v>
          </cell>
          <cell r="D775" t="str">
            <v>MINAUD</v>
          </cell>
          <cell r="E775" t="str">
            <v>Jean-Pierre</v>
          </cell>
          <cell r="F775">
            <v>344097</v>
          </cell>
          <cell r="G775" t="str">
            <v>ADJ TECH PR 2CL CONDUCTEUR</v>
          </cell>
          <cell r="H775">
            <v>8</v>
          </cell>
          <cell r="I775">
            <v>100</v>
          </cell>
          <cell r="J775" t="str">
            <v>C</v>
          </cell>
          <cell r="K775" t="str">
            <v>T Titulaire</v>
          </cell>
          <cell r="L775" t="str">
            <v>EE  POLE DU VIGNOBLE</v>
          </cell>
          <cell r="M775">
            <v>40026</v>
          </cell>
          <cell r="N775">
            <v>350</v>
          </cell>
          <cell r="O775" t="str">
            <v>AVANCEMENT D'ECHELON MINIMUM</v>
          </cell>
          <cell r="P775">
            <v>338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12</v>
          </cell>
          <cell r="Y775">
            <v>12</v>
          </cell>
          <cell r="Z775">
            <v>12</v>
          </cell>
          <cell r="AA775">
            <v>12</v>
          </cell>
          <cell r="AB775">
            <v>12</v>
          </cell>
          <cell r="AC775">
            <v>60</v>
          </cell>
        </row>
        <row r="776">
          <cell r="A776">
            <v>6000</v>
          </cell>
          <cell r="B776" t="str">
            <v>avt grade</v>
          </cell>
          <cell r="C776">
            <v>25142</v>
          </cell>
          <cell r="D776" t="str">
            <v>LEGLAND</v>
          </cell>
          <cell r="E776" t="str">
            <v>Leon</v>
          </cell>
          <cell r="F776">
            <v>398000</v>
          </cell>
          <cell r="G776" t="str">
            <v>AGENT DE MAITRISE PRINCIPAL</v>
          </cell>
          <cell r="H776">
            <v>6</v>
          </cell>
          <cell r="I776">
            <v>100</v>
          </cell>
          <cell r="J776" t="str">
            <v>C</v>
          </cell>
          <cell r="K776" t="str">
            <v>T Titulaire</v>
          </cell>
          <cell r="L776" t="str">
            <v>EH  POLE ERDRE ET CENS</v>
          </cell>
          <cell r="M776">
            <v>39814</v>
          </cell>
          <cell r="N776">
            <v>395</v>
          </cell>
          <cell r="O776" t="str">
            <v>AVANCEMENT DE GRADE CAP 2009</v>
          </cell>
          <cell r="P776">
            <v>392</v>
          </cell>
          <cell r="Q776">
            <v>3</v>
          </cell>
          <cell r="R776">
            <v>3</v>
          </cell>
          <cell r="S776">
            <v>3</v>
          </cell>
          <cell r="T776">
            <v>3</v>
          </cell>
          <cell r="U776">
            <v>3</v>
          </cell>
          <cell r="V776">
            <v>3</v>
          </cell>
          <cell r="W776">
            <v>3</v>
          </cell>
          <cell r="X776">
            <v>3</v>
          </cell>
          <cell r="Y776">
            <v>3</v>
          </cell>
          <cell r="Z776">
            <v>3</v>
          </cell>
          <cell r="AA776">
            <v>3</v>
          </cell>
          <cell r="AB776">
            <v>3</v>
          </cell>
          <cell r="AC776">
            <v>36</v>
          </cell>
        </row>
        <row r="777">
          <cell r="A777">
            <v>6000</v>
          </cell>
          <cell r="B777" t="str">
            <v>avt échelon</v>
          </cell>
          <cell r="C777">
            <v>25142</v>
          </cell>
          <cell r="D777" t="str">
            <v>LEGLAND</v>
          </cell>
          <cell r="E777" t="str">
            <v>Leon</v>
          </cell>
          <cell r="F777">
            <v>398000</v>
          </cell>
          <cell r="G777" t="str">
            <v>AGENT DE MAITRISE PRINCIPAL</v>
          </cell>
          <cell r="H777">
            <v>6</v>
          </cell>
          <cell r="I777">
            <v>100</v>
          </cell>
          <cell r="J777" t="str">
            <v>C</v>
          </cell>
          <cell r="K777" t="str">
            <v>T Titulaire</v>
          </cell>
          <cell r="L777" t="str">
            <v>EH  POLE ERDRE ET CENS</v>
          </cell>
          <cell r="M777">
            <v>39814</v>
          </cell>
          <cell r="N777">
            <v>406</v>
          </cell>
          <cell r="O777" t="str">
            <v>AVANCEMENT D'ECHELON MINIMUM</v>
          </cell>
          <cell r="P777">
            <v>395</v>
          </cell>
          <cell r="Q777">
            <v>11</v>
          </cell>
          <cell r="R777">
            <v>11</v>
          </cell>
          <cell r="S777">
            <v>11</v>
          </cell>
          <cell r="T777">
            <v>11</v>
          </cell>
          <cell r="U777">
            <v>11</v>
          </cell>
          <cell r="V777">
            <v>11</v>
          </cell>
          <cell r="W777">
            <v>11</v>
          </cell>
          <cell r="X777">
            <v>11</v>
          </cell>
          <cell r="Y777">
            <v>11</v>
          </cell>
          <cell r="Z777">
            <v>11</v>
          </cell>
          <cell r="AA777">
            <v>11</v>
          </cell>
          <cell r="AB777">
            <v>11</v>
          </cell>
          <cell r="AC777">
            <v>132</v>
          </cell>
        </row>
        <row r="778">
          <cell r="A778">
            <v>6002</v>
          </cell>
          <cell r="B778" t="str">
            <v>avt échelon</v>
          </cell>
          <cell r="C778">
            <v>25143</v>
          </cell>
          <cell r="D778" t="str">
            <v>GICQUEL</v>
          </cell>
          <cell r="E778" t="str">
            <v>Loic</v>
          </cell>
          <cell r="F778">
            <v>313000</v>
          </cell>
          <cell r="G778" t="str">
            <v>ADJ TECHNIQUE PRINC 1ERE CL</v>
          </cell>
          <cell r="H778">
            <v>7</v>
          </cell>
          <cell r="I778">
            <v>100</v>
          </cell>
          <cell r="J778" t="str">
            <v>C</v>
          </cell>
          <cell r="K778" t="str">
            <v>T Titulaire</v>
          </cell>
          <cell r="L778" t="str">
            <v>JE  DIRECTION DE L ASSAINISSEMENT</v>
          </cell>
          <cell r="M778">
            <v>40118</v>
          </cell>
          <cell r="N778">
            <v>416</v>
          </cell>
          <cell r="O778" t="str">
            <v>AVANCEMENT D'ECHELON MINIMUM</v>
          </cell>
          <cell r="P778">
            <v>394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22</v>
          </cell>
          <cell r="AB778">
            <v>22</v>
          </cell>
          <cell r="AC778">
            <v>44</v>
          </cell>
        </row>
        <row r="779">
          <cell r="A779">
            <v>6000</v>
          </cell>
          <cell r="B779" t="str">
            <v>avt échelon</v>
          </cell>
          <cell r="C779">
            <v>25145</v>
          </cell>
          <cell r="D779" t="str">
            <v>CHESNEAU</v>
          </cell>
          <cell r="E779" t="str">
            <v>Luc</v>
          </cell>
          <cell r="F779">
            <v>313097</v>
          </cell>
          <cell r="G779" t="str">
            <v>ADJ TECH PR 1CL CONDUCTEUR</v>
          </cell>
          <cell r="H779">
            <v>7</v>
          </cell>
          <cell r="I779">
            <v>100</v>
          </cell>
          <cell r="J779" t="str">
            <v>C</v>
          </cell>
          <cell r="K779" t="str">
            <v>T Titulaire</v>
          </cell>
          <cell r="L779" t="str">
            <v>EG  POLE ERDRE FLEURIAYE</v>
          </cell>
          <cell r="M779">
            <v>40118</v>
          </cell>
          <cell r="N779">
            <v>416</v>
          </cell>
          <cell r="O779" t="str">
            <v>AVANCEMENT D'ECHELON MINIMUM</v>
          </cell>
          <cell r="P779">
            <v>394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22</v>
          </cell>
          <cell r="AB779">
            <v>22</v>
          </cell>
          <cell r="AC779">
            <v>44</v>
          </cell>
        </row>
        <row r="780">
          <cell r="A780">
            <v>6000</v>
          </cell>
          <cell r="B780" t="str">
            <v>avt grade</v>
          </cell>
          <cell r="C780">
            <v>25145</v>
          </cell>
          <cell r="D780" t="str">
            <v>CHESNEAU</v>
          </cell>
          <cell r="E780" t="str">
            <v>Luc</v>
          </cell>
          <cell r="F780">
            <v>313097</v>
          </cell>
          <cell r="G780" t="str">
            <v>ADJ TECH PR 1CL CONDUCTEUR</v>
          </cell>
          <cell r="H780">
            <v>6</v>
          </cell>
          <cell r="I780">
            <v>100</v>
          </cell>
          <cell r="J780" t="str">
            <v>C</v>
          </cell>
          <cell r="K780" t="str">
            <v>T Titulaire</v>
          </cell>
          <cell r="L780" t="str">
            <v>EG  POLE ERDRE FLEURIAYE</v>
          </cell>
          <cell r="M780">
            <v>39814</v>
          </cell>
          <cell r="N780">
            <v>394</v>
          </cell>
          <cell r="O780" t="str">
            <v>AVANCEMENT DE GRADE CAP 2009</v>
          </cell>
          <cell r="P780">
            <v>392</v>
          </cell>
          <cell r="Q780">
            <v>2</v>
          </cell>
          <cell r="R780">
            <v>2</v>
          </cell>
          <cell r="S780">
            <v>2</v>
          </cell>
          <cell r="T780">
            <v>2</v>
          </cell>
          <cell r="U780">
            <v>2</v>
          </cell>
          <cell r="V780">
            <v>2</v>
          </cell>
          <cell r="W780">
            <v>2</v>
          </cell>
          <cell r="X780">
            <v>2</v>
          </cell>
          <cell r="Y780">
            <v>2</v>
          </cell>
          <cell r="Z780">
            <v>2</v>
          </cell>
          <cell r="AA780">
            <v>2</v>
          </cell>
          <cell r="AB780">
            <v>2</v>
          </cell>
          <cell r="AC780">
            <v>24</v>
          </cell>
        </row>
        <row r="781">
          <cell r="A781">
            <v>6000</v>
          </cell>
          <cell r="B781" t="str">
            <v>avt échelon</v>
          </cell>
          <cell r="C781">
            <v>25146</v>
          </cell>
          <cell r="D781" t="str">
            <v>GARNIER</v>
          </cell>
          <cell r="E781" t="str">
            <v>Luc</v>
          </cell>
          <cell r="F781">
            <v>313000</v>
          </cell>
          <cell r="G781" t="str">
            <v>ADJ TECHNIQUE PRINC 1ERE CL</v>
          </cell>
          <cell r="H781">
            <v>7</v>
          </cell>
          <cell r="I781">
            <v>100</v>
          </cell>
          <cell r="J781" t="str">
            <v>C</v>
          </cell>
          <cell r="K781" t="str">
            <v>T Titulaire</v>
          </cell>
          <cell r="L781" t="str">
            <v>EH  POLE ERDRE ET CENS</v>
          </cell>
          <cell r="M781">
            <v>40118</v>
          </cell>
          <cell r="N781">
            <v>416</v>
          </cell>
          <cell r="O781" t="str">
            <v>AVANCEMENT D'ECHELON MINIMUM</v>
          </cell>
          <cell r="P781">
            <v>394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22</v>
          </cell>
          <cell r="AB781">
            <v>22</v>
          </cell>
          <cell r="AC781">
            <v>44</v>
          </cell>
        </row>
        <row r="782">
          <cell r="A782">
            <v>6000</v>
          </cell>
          <cell r="B782" t="str">
            <v>avt grade</v>
          </cell>
          <cell r="C782">
            <v>25146</v>
          </cell>
          <cell r="D782" t="str">
            <v>GARNIER</v>
          </cell>
          <cell r="E782" t="str">
            <v>Luc</v>
          </cell>
          <cell r="F782">
            <v>313000</v>
          </cell>
          <cell r="G782" t="str">
            <v>ADJ TECHNIQUE PRINC 1ERE CL</v>
          </cell>
          <cell r="H782">
            <v>6</v>
          </cell>
          <cell r="I782">
            <v>100</v>
          </cell>
          <cell r="J782" t="str">
            <v>C</v>
          </cell>
          <cell r="K782" t="str">
            <v>T Titulaire</v>
          </cell>
          <cell r="L782" t="str">
            <v>EH  POLE ERDRE ET CENS</v>
          </cell>
          <cell r="M782">
            <v>39814</v>
          </cell>
          <cell r="N782">
            <v>394</v>
          </cell>
          <cell r="O782" t="str">
            <v>AVANCEMENT DE GRADE CAP 2009</v>
          </cell>
          <cell r="P782">
            <v>392</v>
          </cell>
          <cell r="Q782">
            <v>2</v>
          </cell>
          <cell r="R782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  <cell r="W782">
            <v>2</v>
          </cell>
          <cell r="X782">
            <v>2</v>
          </cell>
          <cell r="Y782">
            <v>2</v>
          </cell>
          <cell r="Z782">
            <v>2</v>
          </cell>
          <cell r="AA782">
            <v>2</v>
          </cell>
          <cell r="AB782">
            <v>2</v>
          </cell>
          <cell r="AC782">
            <v>24</v>
          </cell>
        </row>
        <row r="783">
          <cell r="A783">
            <v>6000</v>
          </cell>
          <cell r="B783" t="str">
            <v>avt échelon</v>
          </cell>
          <cell r="C783">
            <v>25150</v>
          </cell>
          <cell r="D783" t="str">
            <v>SALIBER</v>
          </cell>
          <cell r="E783" t="str">
            <v>Lucien</v>
          </cell>
          <cell r="F783">
            <v>313000</v>
          </cell>
          <cell r="G783" t="str">
            <v>ADJ TECHNIQUE PRINC 1ERE CL</v>
          </cell>
          <cell r="H783">
            <v>7</v>
          </cell>
          <cell r="I783">
            <v>100</v>
          </cell>
          <cell r="J783" t="str">
            <v>C</v>
          </cell>
          <cell r="K783" t="str">
            <v>T Titulaire</v>
          </cell>
          <cell r="L783" t="str">
            <v>EH  POLE ERDRE ET CENS</v>
          </cell>
          <cell r="M783">
            <v>40118</v>
          </cell>
          <cell r="N783">
            <v>416</v>
          </cell>
          <cell r="O783" t="str">
            <v>AVANCEMENT D'ECHELON MINIMUM</v>
          </cell>
          <cell r="P783">
            <v>394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22</v>
          </cell>
          <cell r="AB783">
            <v>22</v>
          </cell>
          <cell r="AC783">
            <v>44</v>
          </cell>
        </row>
        <row r="784">
          <cell r="A784">
            <v>6000</v>
          </cell>
          <cell r="B784" t="str">
            <v>avt échelon</v>
          </cell>
          <cell r="C784">
            <v>25154</v>
          </cell>
          <cell r="D784" t="str">
            <v>LEVASSEUR</v>
          </cell>
          <cell r="E784" t="str">
            <v>Michael</v>
          </cell>
          <cell r="F784">
            <v>313000</v>
          </cell>
          <cell r="G784" t="str">
            <v>ADJ TECHNIQUE PRINC 1ERE CL</v>
          </cell>
          <cell r="H784">
            <v>7</v>
          </cell>
          <cell r="I784">
            <v>100</v>
          </cell>
          <cell r="J784" t="str">
            <v>C</v>
          </cell>
          <cell r="K784" t="str">
            <v>T Titulaire</v>
          </cell>
          <cell r="L784" t="str">
            <v>EJ  POLE LOIRE CHEZINE</v>
          </cell>
          <cell r="M784">
            <v>40118</v>
          </cell>
          <cell r="N784">
            <v>416</v>
          </cell>
          <cell r="O784" t="str">
            <v>AVANCEMENT D'ECHELON MINIMUM</v>
          </cell>
          <cell r="P784">
            <v>394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22</v>
          </cell>
          <cell r="AB784">
            <v>22</v>
          </cell>
          <cell r="AC784">
            <v>44</v>
          </cell>
        </row>
        <row r="785">
          <cell r="A785">
            <v>6000</v>
          </cell>
          <cell r="B785" t="str">
            <v>avt grade</v>
          </cell>
          <cell r="C785">
            <v>25154</v>
          </cell>
          <cell r="D785" t="str">
            <v>LEVASSEUR</v>
          </cell>
          <cell r="E785" t="str">
            <v>Michael</v>
          </cell>
          <cell r="F785">
            <v>313000</v>
          </cell>
          <cell r="G785" t="str">
            <v>ADJ TECHNIQUE PRINC 1ERE CL</v>
          </cell>
          <cell r="H785">
            <v>6</v>
          </cell>
          <cell r="I785">
            <v>100</v>
          </cell>
          <cell r="J785" t="str">
            <v>C</v>
          </cell>
          <cell r="K785" t="str">
            <v>T Titulaire</v>
          </cell>
          <cell r="L785" t="str">
            <v>EJ  POLE LOIRE CHEZINE</v>
          </cell>
          <cell r="M785">
            <v>39814</v>
          </cell>
          <cell r="N785">
            <v>394</v>
          </cell>
          <cell r="O785" t="str">
            <v>AVANCEMENT DE GRADE CAP 2009</v>
          </cell>
          <cell r="P785">
            <v>392</v>
          </cell>
          <cell r="Q785">
            <v>2</v>
          </cell>
          <cell r="R785">
            <v>2</v>
          </cell>
          <cell r="S785">
            <v>2</v>
          </cell>
          <cell r="T785">
            <v>2</v>
          </cell>
          <cell r="U785">
            <v>2</v>
          </cell>
          <cell r="V785">
            <v>2</v>
          </cell>
          <cell r="W785">
            <v>2</v>
          </cell>
          <cell r="X785">
            <v>2</v>
          </cell>
          <cell r="Y785">
            <v>2</v>
          </cell>
          <cell r="Z785">
            <v>2</v>
          </cell>
          <cell r="AA785">
            <v>2</v>
          </cell>
          <cell r="AB785">
            <v>2</v>
          </cell>
          <cell r="AC785">
            <v>24</v>
          </cell>
        </row>
        <row r="786">
          <cell r="A786">
            <v>6000</v>
          </cell>
          <cell r="B786" t="str">
            <v>avt échelon</v>
          </cell>
          <cell r="C786">
            <v>25159</v>
          </cell>
          <cell r="D786" t="str">
            <v>RAGOT</v>
          </cell>
          <cell r="E786" t="str">
            <v>Michel</v>
          </cell>
          <cell r="F786">
            <v>313000</v>
          </cell>
          <cell r="G786" t="str">
            <v>ADJ TECHNIQUE PRINC 1ERE CL</v>
          </cell>
          <cell r="H786">
            <v>7</v>
          </cell>
          <cell r="I786">
            <v>100</v>
          </cell>
          <cell r="J786" t="str">
            <v>C</v>
          </cell>
          <cell r="K786" t="str">
            <v>T Titulaire</v>
          </cell>
          <cell r="L786" t="str">
            <v>EJ  POLE LOIRE CHEZINE</v>
          </cell>
          <cell r="M786">
            <v>40118</v>
          </cell>
          <cell r="N786">
            <v>416</v>
          </cell>
          <cell r="O786" t="str">
            <v>AVANCEMENT D'ECHELON MINIMUM</v>
          </cell>
          <cell r="P786">
            <v>394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22</v>
          </cell>
          <cell r="AB786">
            <v>22</v>
          </cell>
          <cell r="AC786">
            <v>44</v>
          </cell>
        </row>
        <row r="787">
          <cell r="A787">
            <v>6000</v>
          </cell>
          <cell r="B787" t="str">
            <v>avt échelon</v>
          </cell>
          <cell r="C787">
            <v>25160</v>
          </cell>
          <cell r="D787" t="str">
            <v>REGNE</v>
          </cell>
          <cell r="E787" t="str">
            <v>Michel</v>
          </cell>
          <cell r="F787">
            <v>344097</v>
          </cell>
          <cell r="G787" t="str">
            <v>ADJ TECH PR 2CL CONDUCTEUR</v>
          </cell>
          <cell r="H787">
            <v>8</v>
          </cell>
          <cell r="I787">
            <v>100</v>
          </cell>
          <cell r="J787" t="str">
            <v>C</v>
          </cell>
          <cell r="K787" t="str">
            <v>T Titulaire</v>
          </cell>
          <cell r="L787" t="str">
            <v>EJ  POLE LOIRE CHEZINE</v>
          </cell>
          <cell r="M787">
            <v>39911</v>
          </cell>
          <cell r="N787">
            <v>350</v>
          </cell>
          <cell r="O787" t="str">
            <v>AVANCEMENT D'ECHELON MINIMUM</v>
          </cell>
          <cell r="P787">
            <v>338</v>
          </cell>
          <cell r="Q787">
            <v>0</v>
          </cell>
          <cell r="R787">
            <v>0</v>
          </cell>
          <cell r="S787">
            <v>0</v>
          </cell>
          <cell r="T787">
            <v>9</v>
          </cell>
          <cell r="U787">
            <v>12</v>
          </cell>
          <cell r="V787">
            <v>12</v>
          </cell>
          <cell r="W787">
            <v>12</v>
          </cell>
          <cell r="X787">
            <v>12</v>
          </cell>
          <cell r="Y787">
            <v>12</v>
          </cell>
          <cell r="Z787">
            <v>12</v>
          </cell>
          <cell r="AA787">
            <v>12</v>
          </cell>
          <cell r="AB787">
            <v>12</v>
          </cell>
          <cell r="AC787">
            <v>105</v>
          </cell>
        </row>
        <row r="788">
          <cell r="A788">
            <v>6000</v>
          </cell>
          <cell r="B788" t="str">
            <v>avt échelon</v>
          </cell>
          <cell r="C788">
            <v>25162</v>
          </cell>
          <cell r="D788" t="str">
            <v>PESNEAU</v>
          </cell>
          <cell r="E788" t="str">
            <v>Michel</v>
          </cell>
          <cell r="F788">
            <v>344000</v>
          </cell>
          <cell r="G788" t="str">
            <v>ADJ TECHNIQUE PRINC 1ERE CL</v>
          </cell>
          <cell r="H788">
            <v>5</v>
          </cell>
          <cell r="I788">
            <v>100</v>
          </cell>
          <cell r="J788" t="str">
            <v>C</v>
          </cell>
          <cell r="K788" t="str">
            <v>T Titulaire</v>
          </cell>
          <cell r="L788" t="str">
            <v>EH  POLE ERDRE ET CENS</v>
          </cell>
          <cell r="M788">
            <v>39918</v>
          </cell>
          <cell r="N788">
            <v>377</v>
          </cell>
          <cell r="O788" t="str">
            <v>AVANCEMENT D'ECHELON MINIMUM</v>
          </cell>
          <cell r="P788">
            <v>360</v>
          </cell>
          <cell r="Q788">
            <v>0</v>
          </cell>
          <cell r="R788">
            <v>0</v>
          </cell>
          <cell r="S788">
            <v>0</v>
          </cell>
          <cell r="T788">
            <v>9</v>
          </cell>
          <cell r="U788">
            <v>9</v>
          </cell>
          <cell r="V788">
            <v>17</v>
          </cell>
          <cell r="W788">
            <v>17</v>
          </cell>
          <cell r="X788">
            <v>17</v>
          </cell>
          <cell r="Y788">
            <v>17</v>
          </cell>
          <cell r="Z788">
            <v>17</v>
          </cell>
          <cell r="AA788">
            <v>17</v>
          </cell>
          <cell r="AB788">
            <v>17</v>
          </cell>
          <cell r="AC788">
            <v>137</v>
          </cell>
        </row>
        <row r="789">
          <cell r="A789">
            <v>6000</v>
          </cell>
          <cell r="B789" t="str">
            <v>avt grade</v>
          </cell>
          <cell r="C789">
            <v>25162</v>
          </cell>
          <cell r="D789" t="str">
            <v>PESNEAU</v>
          </cell>
          <cell r="E789" t="str">
            <v>Michel</v>
          </cell>
          <cell r="F789">
            <v>313000</v>
          </cell>
          <cell r="G789" t="str">
            <v>ADJ TECHNIQUE PRINC 1ERE CL</v>
          </cell>
          <cell r="H789">
            <v>4</v>
          </cell>
          <cell r="I789">
            <v>100</v>
          </cell>
          <cell r="J789" t="str">
            <v>C</v>
          </cell>
          <cell r="K789" t="str">
            <v>T Titulaire</v>
          </cell>
          <cell r="L789" t="str">
            <v>EH  POLE ERDRE ET CENS</v>
          </cell>
          <cell r="M789">
            <v>39814</v>
          </cell>
          <cell r="N789">
            <v>360</v>
          </cell>
          <cell r="O789" t="str">
            <v>AVANCEMENT DE GRADE CAP 2009</v>
          </cell>
          <cell r="P789">
            <v>350</v>
          </cell>
          <cell r="Q789">
            <v>10</v>
          </cell>
          <cell r="R789">
            <v>10</v>
          </cell>
          <cell r="S789">
            <v>10</v>
          </cell>
          <cell r="T789">
            <v>10</v>
          </cell>
          <cell r="U789">
            <v>10</v>
          </cell>
          <cell r="V789">
            <v>10</v>
          </cell>
          <cell r="W789">
            <v>10</v>
          </cell>
          <cell r="X789">
            <v>10</v>
          </cell>
          <cell r="Y789">
            <v>10</v>
          </cell>
          <cell r="Z789">
            <v>10</v>
          </cell>
          <cell r="AA789">
            <v>10</v>
          </cell>
          <cell r="AB789">
            <v>10</v>
          </cell>
          <cell r="AC789">
            <v>120</v>
          </cell>
        </row>
        <row r="790">
          <cell r="A790">
            <v>6000</v>
          </cell>
          <cell r="B790" t="str">
            <v>avt échelon</v>
          </cell>
          <cell r="C790">
            <v>25178</v>
          </cell>
          <cell r="D790" t="str">
            <v>GAUTIER</v>
          </cell>
          <cell r="E790" t="str">
            <v>Philippe</v>
          </cell>
          <cell r="F790">
            <v>313000</v>
          </cell>
          <cell r="G790" t="str">
            <v>ADJ TECHNIQUE PRINC 1ERE CL</v>
          </cell>
          <cell r="H790">
            <v>7</v>
          </cell>
          <cell r="I790">
            <v>100</v>
          </cell>
          <cell r="J790" t="str">
            <v>C</v>
          </cell>
          <cell r="K790" t="str">
            <v>T Titulaire</v>
          </cell>
          <cell r="L790" t="str">
            <v>ED  POLE LOIRE ET SEVRE</v>
          </cell>
          <cell r="M790">
            <v>40118</v>
          </cell>
          <cell r="N790">
            <v>416</v>
          </cell>
          <cell r="O790" t="str">
            <v>AVANCEMENT D'ECHELON MINIMUM</v>
          </cell>
          <cell r="P790">
            <v>394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22</v>
          </cell>
          <cell r="AB790">
            <v>22</v>
          </cell>
          <cell r="AC790">
            <v>44</v>
          </cell>
        </row>
        <row r="791">
          <cell r="A791">
            <v>6000</v>
          </cell>
          <cell r="B791" t="str">
            <v>avt échelon</v>
          </cell>
          <cell r="C791">
            <v>25183</v>
          </cell>
          <cell r="D791" t="str">
            <v>RUPAUD</v>
          </cell>
          <cell r="E791" t="str">
            <v>Regis</v>
          </cell>
          <cell r="F791">
            <v>153000</v>
          </cell>
          <cell r="G791" t="str">
            <v>INGENIEUR PRINCIPAL</v>
          </cell>
          <cell r="H791">
            <v>6</v>
          </cell>
          <cell r="I791">
            <v>100</v>
          </cell>
          <cell r="J791" t="str">
            <v>A</v>
          </cell>
          <cell r="K791" t="str">
            <v>T Titulaire</v>
          </cell>
          <cell r="L791" t="str">
            <v>EE  POLE DU VIGNOBLE</v>
          </cell>
          <cell r="M791">
            <v>39934</v>
          </cell>
          <cell r="N791">
            <v>665</v>
          </cell>
          <cell r="O791" t="str">
            <v>AVANCEMENT D'ECHELON MINIMUM</v>
          </cell>
          <cell r="P791">
            <v>626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39</v>
          </cell>
          <cell r="V791">
            <v>39</v>
          </cell>
          <cell r="W791">
            <v>39</v>
          </cell>
          <cell r="X791">
            <v>39</v>
          </cell>
          <cell r="Y791">
            <v>39</v>
          </cell>
          <cell r="Z791">
            <v>39</v>
          </cell>
          <cell r="AA791">
            <v>39</v>
          </cell>
          <cell r="AB791">
            <v>39</v>
          </cell>
          <cell r="AC791">
            <v>312</v>
          </cell>
        </row>
        <row r="792">
          <cell r="A792">
            <v>6000</v>
          </cell>
          <cell r="B792" t="str">
            <v>avt échelon</v>
          </cell>
          <cell r="C792">
            <v>25185</v>
          </cell>
          <cell r="D792" t="str">
            <v>LAMAMY</v>
          </cell>
          <cell r="E792" t="str">
            <v>Rene</v>
          </cell>
          <cell r="F792">
            <v>391000</v>
          </cell>
          <cell r="G792" t="str">
            <v>ADJOINT TECHNIQUE 2EME CL</v>
          </cell>
          <cell r="H792">
            <v>10</v>
          </cell>
          <cell r="I792">
            <v>100</v>
          </cell>
          <cell r="J792" t="str">
            <v>C</v>
          </cell>
          <cell r="K792" t="str">
            <v>T Titulaire</v>
          </cell>
          <cell r="L792" t="str">
            <v>EH  POLE ERDRE ET CENS</v>
          </cell>
          <cell r="M792">
            <v>40087</v>
          </cell>
          <cell r="N792">
            <v>338</v>
          </cell>
          <cell r="O792" t="str">
            <v>AVANCEMENT D'ECHELON MINIMUM</v>
          </cell>
          <cell r="P792">
            <v>326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12</v>
          </cell>
          <cell r="AA792">
            <v>12</v>
          </cell>
          <cell r="AB792">
            <v>12</v>
          </cell>
          <cell r="AC792">
            <v>36</v>
          </cell>
        </row>
        <row r="793">
          <cell r="A793">
            <v>6000</v>
          </cell>
          <cell r="B793" t="str">
            <v>avt grade</v>
          </cell>
          <cell r="C793">
            <v>25191</v>
          </cell>
          <cell r="D793" t="str">
            <v>LE GUEVELLOU</v>
          </cell>
          <cell r="E793" t="str">
            <v>Sebastien</v>
          </cell>
          <cell r="F793">
            <v>202000</v>
          </cell>
          <cell r="G793" t="str">
            <v>TECHNICIEN SUPERIEUR CHEF</v>
          </cell>
          <cell r="H793">
            <v>3</v>
          </cell>
          <cell r="I793">
            <v>100</v>
          </cell>
          <cell r="J793" t="str">
            <v>B</v>
          </cell>
          <cell r="K793" t="str">
            <v>T Titulaire</v>
          </cell>
          <cell r="L793" t="str">
            <v>EM  POLE NANTES CENS</v>
          </cell>
          <cell r="M793">
            <v>39814</v>
          </cell>
          <cell r="N793">
            <v>415</v>
          </cell>
          <cell r="O793" t="str">
            <v>AVANCEMENT DE GRADE CAP 2009</v>
          </cell>
          <cell r="P793">
            <v>411</v>
          </cell>
          <cell r="Q793">
            <v>4</v>
          </cell>
          <cell r="R793">
            <v>4</v>
          </cell>
          <cell r="S793">
            <v>4</v>
          </cell>
          <cell r="T793">
            <v>4</v>
          </cell>
          <cell r="U793">
            <v>4</v>
          </cell>
          <cell r="V793">
            <v>4</v>
          </cell>
          <cell r="W793">
            <v>4</v>
          </cell>
          <cell r="X793">
            <v>4</v>
          </cell>
          <cell r="Y793">
            <v>4</v>
          </cell>
          <cell r="Z793">
            <v>4</v>
          </cell>
          <cell r="AA793">
            <v>4</v>
          </cell>
          <cell r="AB793">
            <v>4</v>
          </cell>
          <cell r="AC793">
            <v>48</v>
          </cell>
        </row>
        <row r="794">
          <cell r="A794">
            <v>6000</v>
          </cell>
          <cell r="B794" t="str">
            <v>avt échelon</v>
          </cell>
          <cell r="C794">
            <v>25195</v>
          </cell>
          <cell r="D794" t="str">
            <v>BERNARD</v>
          </cell>
          <cell r="E794" t="str">
            <v>Thierry</v>
          </cell>
          <cell r="F794">
            <v>399000</v>
          </cell>
          <cell r="G794" t="str">
            <v>AGENT DE MAITRISE</v>
          </cell>
          <cell r="H794">
            <v>10</v>
          </cell>
          <cell r="I794">
            <v>100</v>
          </cell>
          <cell r="J794" t="str">
            <v>C</v>
          </cell>
          <cell r="K794" t="str">
            <v>T Titulaire</v>
          </cell>
          <cell r="L794" t="str">
            <v>EH  POLE ERDRE ET CENS</v>
          </cell>
          <cell r="M794">
            <v>39873</v>
          </cell>
          <cell r="N794">
            <v>379</v>
          </cell>
          <cell r="O794" t="str">
            <v>AVANCEMENT D'ECHELON MINIMUM</v>
          </cell>
          <cell r="P794">
            <v>362</v>
          </cell>
          <cell r="Q794">
            <v>0</v>
          </cell>
          <cell r="R794">
            <v>0</v>
          </cell>
          <cell r="S794">
            <v>17</v>
          </cell>
          <cell r="T794">
            <v>17</v>
          </cell>
          <cell r="U794">
            <v>17</v>
          </cell>
          <cell r="V794">
            <v>17</v>
          </cell>
          <cell r="W794">
            <v>17</v>
          </cell>
          <cell r="X794">
            <v>17</v>
          </cell>
          <cell r="Y794">
            <v>17</v>
          </cell>
          <cell r="Z794">
            <v>17</v>
          </cell>
          <cell r="AA794">
            <v>17</v>
          </cell>
          <cell r="AB794">
            <v>17</v>
          </cell>
          <cell r="AC794">
            <v>170</v>
          </cell>
        </row>
        <row r="795">
          <cell r="A795">
            <v>6000</v>
          </cell>
          <cell r="B795" t="str">
            <v>avt échelon</v>
          </cell>
          <cell r="C795">
            <v>25196</v>
          </cell>
          <cell r="D795" t="str">
            <v>MOISDON</v>
          </cell>
          <cell r="E795" t="str">
            <v>Yannick</v>
          </cell>
          <cell r="F795">
            <v>313000</v>
          </cell>
          <cell r="G795" t="str">
            <v>ADJ TECHNIQUE PRINC 1ERE CL</v>
          </cell>
          <cell r="H795">
            <v>7</v>
          </cell>
          <cell r="I795">
            <v>100</v>
          </cell>
          <cell r="J795" t="str">
            <v>C</v>
          </cell>
          <cell r="K795" t="str">
            <v>T Titulaire</v>
          </cell>
          <cell r="L795" t="str">
            <v>EG  POLE ERDRE FLEURIAYE</v>
          </cell>
          <cell r="M795">
            <v>40118</v>
          </cell>
          <cell r="N795">
            <v>416</v>
          </cell>
          <cell r="O795" t="str">
            <v>AVANCEMENT D'ECHELON MINIMUM</v>
          </cell>
          <cell r="P795">
            <v>394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22</v>
          </cell>
          <cell r="AB795">
            <v>22</v>
          </cell>
          <cell r="AC795">
            <v>44</v>
          </cell>
        </row>
        <row r="796">
          <cell r="A796">
            <v>6000</v>
          </cell>
          <cell r="B796" t="str">
            <v>avt grade</v>
          </cell>
          <cell r="C796">
            <v>25196</v>
          </cell>
          <cell r="D796" t="str">
            <v>MOISDON</v>
          </cell>
          <cell r="E796" t="str">
            <v>Yannick</v>
          </cell>
          <cell r="F796">
            <v>313000</v>
          </cell>
          <cell r="G796" t="str">
            <v>ADJ TECHNIQUE PRINC 1ERE CL</v>
          </cell>
          <cell r="H796">
            <v>6</v>
          </cell>
          <cell r="I796">
            <v>100</v>
          </cell>
          <cell r="J796" t="str">
            <v>C</v>
          </cell>
          <cell r="K796" t="str">
            <v>T Titulaire</v>
          </cell>
          <cell r="L796" t="str">
            <v>EG  POLE ERDRE FLEURIAYE</v>
          </cell>
          <cell r="M796">
            <v>39814</v>
          </cell>
          <cell r="N796">
            <v>394</v>
          </cell>
          <cell r="O796" t="str">
            <v>AVANCEMENT DE GRADE CAP 2009</v>
          </cell>
          <cell r="P796">
            <v>392</v>
          </cell>
          <cell r="Q796">
            <v>2</v>
          </cell>
          <cell r="R796">
            <v>2</v>
          </cell>
          <cell r="S796">
            <v>2</v>
          </cell>
          <cell r="T796">
            <v>2</v>
          </cell>
          <cell r="U796">
            <v>2</v>
          </cell>
          <cell r="V796">
            <v>2</v>
          </cell>
          <cell r="W796">
            <v>2</v>
          </cell>
          <cell r="X796">
            <v>2</v>
          </cell>
          <cell r="Y796">
            <v>2</v>
          </cell>
          <cell r="Z796">
            <v>2</v>
          </cell>
          <cell r="AA796">
            <v>2</v>
          </cell>
          <cell r="AB796">
            <v>2</v>
          </cell>
          <cell r="AC796">
            <v>24</v>
          </cell>
        </row>
        <row r="797">
          <cell r="A797">
            <v>6000</v>
          </cell>
          <cell r="B797" t="str">
            <v>avt échelon</v>
          </cell>
          <cell r="C797">
            <v>25197</v>
          </cell>
          <cell r="D797" t="str">
            <v>BOUYER</v>
          </cell>
          <cell r="E797" t="str">
            <v>Yannick</v>
          </cell>
          <cell r="F797">
            <v>371000</v>
          </cell>
          <cell r="G797" t="str">
            <v>ADJOINT TECHNIQUE 1ERE CL</v>
          </cell>
          <cell r="H797">
            <v>5</v>
          </cell>
          <cell r="I797">
            <v>100</v>
          </cell>
          <cell r="J797" t="str">
            <v>C</v>
          </cell>
          <cell r="K797" t="str">
            <v>T Titulaire</v>
          </cell>
          <cell r="L797" t="str">
            <v>ED  POLE LOIRE ET SEVRE</v>
          </cell>
          <cell r="M797">
            <v>39934</v>
          </cell>
          <cell r="N797">
            <v>308</v>
          </cell>
          <cell r="O797" t="str">
            <v>AVANCEMENT D'ECHELON MINIMUM</v>
          </cell>
          <cell r="P797">
            <v>300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8</v>
          </cell>
          <cell r="V797">
            <v>8</v>
          </cell>
          <cell r="W797">
            <v>8</v>
          </cell>
          <cell r="X797">
            <v>8</v>
          </cell>
          <cell r="Y797">
            <v>8</v>
          </cell>
          <cell r="Z797">
            <v>8</v>
          </cell>
          <cell r="AA797">
            <v>8</v>
          </cell>
          <cell r="AB797">
            <v>8</v>
          </cell>
          <cell r="AC797">
            <v>64</v>
          </cell>
        </row>
        <row r="798">
          <cell r="A798">
            <v>6000</v>
          </cell>
          <cell r="B798" t="str">
            <v>avt grade</v>
          </cell>
          <cell r="C798">
            <v>25197</v>
          </cell>
          <cell r="D798" t="str">
            <v>BOUYER</v>
          </cell>
          <cell r="E798" t="str">
            <v>Yannick</v>
          </cell>
          <cell r="F798">
            <v>371000</v>
          </cell>
          <cell r="G798" t="str">
            <v>ADJOINT TECHNIQUE 1ERE CL</v>
          </cell>
          <cell r="H798">
            <v>4</v>
          </cell>
          <cell r="I798">
            <v>100</v>
          </cell>
          <cell r="J798" t="str">
            <v>C</v>
          </cell>
          <cell r="K798" t="str">
            <v>T Titulaire</v>
          </cell>
          <cell r="L798" t="str">
            <v>ED  POLE LOIRE ET SEVRE</v>
          </cell>
          <cell r="M798">
            <v>39753</v>
          </cell>
          <cell r="N798">
            <v>300</v>
          </cell>
          <cell r="O798" t="str">
            <v>AVANCEMENT DE GRADE</v>
          </cell>
          <cell r="P798">
            <v>295</v>
          </cell>
          <cell r="Q798">
            <v>5</v>
          </cell>
          <cell r="R798">
            <v>5</v>
          </cell>
          <cell r="S798">
            <v>5</v>
          </cell>
          <cell r="T798">
            <v>5</v>
          </cell>
          <cell r="U798">
            <v>5</v>
          </cell>
          <cell r="V798">
            <v>5</v>
          </cell>
          <cell r="W798">
            <v>5</v>
          </cell>
          <cell r="X798">
            <v>5</v>
          </cell>
          <cell r="Y798">
            <v>5</v>
          </cell>
          <cell r="Z798">
            <v>5</v>
          </cell>
          <cell r="AA798">
            <v>5</v>
          </cell>
          <cell r="AB798">
            <v>5</v>
          </cell>
          <cell r="AC798">
            <v>60</v>
          </cell>
        </row>
        <row r="799">
          <cell r="A799">
            <v>6000</v>
          </cell>
          <cell r="B799" t="str">
            <v>avt échelon</v>
          </cell>
          <cell r="C799">
            <v>25199</v>
          </cell>
          <cell r="D799" t="str">
            <v>AUBRY</v>
          </cell>
          <cell r="E799" t="str">
            <v>Yves</v>
          </cell>
          <cell r="F799">
            <v>313000</v>
          </cell>
          <cell r="G799" t="str">
            <v>ADJ TECHNIQUE PRINC 1ERE CL</v>
          </cell>
          <cell r="H799">
            <v>5</v>
          </cell>
          <cell r="I799">
            <v>100</v>
          </cell>
          <cell r="J799" t="str">
            <v>C</v>
          </cell>
          <cell r="K799" t="str">
            <v>T Titulaire</v>
          </cell>
          <cell r="L799" t="str">
            <v>EJ  POLE LOIRE CHEZINE</v>
          </cell>
          <cell r="M799">
            <v>39995</v>
          </cell>
          <cell r="N799">
            <v>377</v>
          </cell>
          <cell r="O799" t="str">
            <v>AVANCEMENT D'ECHELON MINIMUM</v>
          </cell>
          <cell r="P799">
            <v>360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17</v>
          </cell>
          <cell r="X799">
            <v>17</v>
          </cell>
          <cell r="Y799">
            <v>17</v>
          </cell>
          <cell r="Z799">
            <v>17</v>
          </cell>
          <cell r="AA799">
            <v>17</v>
          </cell>
          <cell r="AB799">
            <v>17</v>
          </cell>
          <cell r="AC799">
            <v>102</v>
          </cell>
        </row>
        <row r="800">
          <cell r="A800">
            <v>6000</v>
          </cell>
          <cell r="B800" t="str">
            <v>avt grade</v>
          </cell>
          <cell r="C800">
            <v>25199</v>
          </cell>
          <cell r="D800" t="str">
            <v>AUBRY</v>
          </cell>
          <cell r="E800" t="str">
            <v>Yves</v>
          </cell>
          <cell r="F800">
            <v>313000</v>
          </cell>
          <cell r="G800" t="str">
            <v>ADJ TECHNIQUE PRINC 1ERE CL</v>
          </cell>
          <cell r="H800">
            <v>4</v>
          </cell>
          <cell r="I800">
            <v>100</v>
          </cell>
          <cell r="J800" t="str">
            <v>C</v>
          </cell>
          <cell r="K800" t="str">
            <v>T Titulaire</v>
          </cell>
          <cell r="L800" t="str">
            <v>EJ  POLE LOIRE CHEZINE</v>
          </cell>
          <cell r="M800">
            <v>39814</v>
          </cell>
          <cell r="N800">
            <v>360</v>
          </cell>
          <cell r="O800" t="str">
            <v>AVANCEMENT DE GRADE CAP 2009</v>
          </cell>
          <cell r="P800">
            <v>350</v>
          </cell>
          <cell r="Q800">
            <v>10</v>
          </cell>
          <cell r="R800">
            <v>10</v>
          </cell>
          <cell r="S800">
            <v>10</v>
          </cell>
          <cell r="T800">
            <v>10</v>
          </cell>
          <cell r="U800">
            <v>10</v>
          </cell>
          <cell r="V800">
            <v>10</v>
          </cell>
          <cell r="W800">
            <v>10</v>
          </cell>
          <cell r="X800">
            <v>10</v>
          </cell>
          <cell r="Y800">
            <v>10</v>
          </cell>
          <cell r="Z800">
            <v>10</v>
          </cell>
          <cell r="AA800">
            <v>10</v>
          </cell>
          <cell r="AB800">
            <v>10</v>
          </cell>
          <cell r="AC800">
            <v>120</v>
          </cell>
        </row>
        <row r="801">
          <cell r="A801">
            <v>6000</v>
          </cell>
          <cell r="B801" t="str">
            <v>avt échelon</v>
          </cell>
          <cell r="C801">
            <v>25200</v>
          </cell>
          <cell r="D801" t="str">
            <v>BOULAY</v>
          </cell>
          <cell r="E801" t="str">
            <v>Yves</v>
          </cell>
          <cell r="F801">
            <v>313000</v>
          </cell>
          <cell r="G801" t="str">
            <v>ADJ TECHNIQUE PRINC 1ERE CL</v>
          </cell>
          <cell r="H801">
            <v>7</v>
          </cell>
          <cell r="I801">
            <v>100</v>
          </cell>
          <cell r="J801" t="str">
            <v>C</v>
          </cell>
          <cell r="K801" t="str">
            <v>T Titulaire</v>
          </cell>
          <cell r="L801" t="str">
            <v>EJ  POLE LOIRE CHEZINE</v>
          </cell>
          <cell r="M801">
            <v>40118</v>
          </cell>
          <cell r="N801">
            <v>416</v>
          </cell>
          <cell r="O801" t="str">
            <v>AVANCEMENT D'ECHELON MINIMUM</v>
          </cell>
          <cell r="P801">
            <v>394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22</v>
          </cell>
          <cell r="AB801">
            <v>22</v>
          </cell>
          <cell r="AC801">
            <v>44</v>
          </cell>
        </row>
        <row r="802">
          <cell r="A802">
            <v>6000</v>
          </cell>
          <cell r="B802" t="str">
            <v>avt échelon</v>
          </cell>
          <cell r="C802">
            <v>25203</v>
          </cell>
          <cell r="D802" t="str">
            <v>LUCAS</v>
          </cell>
          <cell r="E802" t="str">
            <v>Christelle</v>
          </cell>
          <cell r="F802">
            <v>390000</v>
          </cell>
          <cell r="G802" t="str">
            <v>ADJOINT ADMINISTRATIF 2EME CL</v>
          </cell>
          <cell r="H802">
            <v>3</v>
          </cell>
          <cell r="I802">
            <v>85.71</v>
          </cell>
          <cell r="J802" t="str">
            <v>C</v>
          </cell>
          <cell r="K802" t="str">
            <v>T Titulaire</v>
          </cell>
          <cell r="L802" t="str">
            <v>EE  POLE DU VIGNOBLE</v>
          </cell>
          <cell r="M802">
            <v>40118</v>
          </cell>
          <cell r="N802">
            <v>295</v>
          </cell>
          <cell r="O802" t="str">
            <v>AVANCEMENT D'ECHELON MINIMUM</v>
          </cell>
          <cell r="P802">
            <v>294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1</v>
          </cell>
          <cell r="AB802">
            <v>1</v>
          </cell>
          <cell r="AC802">
            <v>2</v>
          </cell>
        </row>
        <row r="803">
          <cell r="A803">
            <v>6000</v>
          </cell>
          <cell r="B803" t="str">
            <v>avt échelon</v>
          </cell>
          <cell r="C803">
            <v>25204</v>
          </cell>
          <cell r="D803" t="str">
            <v>LEGROS</v>
          </cell>
          <cell r="E803" t="str">
            <v>Claire</v>
          </cell>
          <cell r="F803">
            <v>153000</v>
          </cell>
          <cell r="G803" t="str">
            <v>INGENIEUR PRINCIPAL</v>
          </cell>
          <cell r="H803">
            <v>4</v>
          </cell>
          <cell r="I803">
            <v>100</v>
          </cell>
          <cell r="J803" t="str">
            <v>A</v>
          </cell>
          <cell r="K803" t="str">
            <v>T Titulaire</v>
          </cell>
          <cell r="L803" t="str">
            <v>GD  DIRECTION DES   ENTREPRISES </v>
          </cell>
          <cell r="M803">
            <v>40148</v>
          </cell>
          <cell r="N803">
            <v>582</v>
          </cell>
          <cell r="O803" t="str">
            <v>AVANCEMENT D'ECHELON MINIMUM</v>
          </cell>
          <cell r="P803">
            <v>574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8</v>
          </cell>
          <cell r="AC803">
            <v>8</v>
          </cell>
        </row>
        <row r="804">
          <cell r="A804">
            <v>6000</v>
          </cell>
          <cell r="B804" t="str">
            <v>avt échelon</v>
          </cell>
          <cell r="C804">
            <v>25210</v>
          </cell>
          <cell r="D804" t="str">
            <v>LESCOT</v>
          </cell>
          <cell r="E804" t="str">
            <v>Martine</v>
          </cell>
          <cell r="F804">
            <v>390000</v>
          </cell>
          <cell r="G804" t="str">
            <v>ADJOINT ADMINISTRATIF 2EME CL</v>
          </cell>
          <cell r="H804">
            <v>5</v>
          </cell>
          <cell r="I804">
            <v>100</v>
          </cell>
          <cell r="J804" t="str">
            <v>C</v>
          </cell>
          <cell r="K804" t="str">
            <v>T Titulaire</v>
          </cell>
          <cell r="L804" t="str">
            <v>EJ  POLE LOIRE CHEZINE</v>
          </cell>
          <cell r="M804">
            <v>40118</v>
          </cell>
          <cell r="N804">
            <v>305</v>
          </cell>
          <cell r="O804" t="str">
            <v>AVANCEMENT D'ECHELON MINIMUM</v>
          </cell>
          <cell r="P804">
            <v>300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5</v>
          </cell>
          <cell r="AB804">
            <v>5</v>
          </cell>
          <cell r="AC804">
            <v>10</v>
          </cell>
        </row>
        <row r="805">
          <cell r="A805">
            <v>6000</v>
          </cell>
          <cell r="B805" t="str">
            <v>avt échelon</v>
          </cell>
          <cell r="C805">
            <v>25211</v>
          </cell>
          <cell r="D805" t="str">
            <v>GAUTHIER</v>
          </cell>
          <cell r="E805" t="str">
            <v>Pascale</v>
          </cell>
          <cell r="F805">
            <v>370000</v>
          </cell>
          <cell r="G805" t="str">
            <v>ADJOINT ADMINISTRATIF 1ERE CL</v>
          </cell>
          <cell r="H805">
            <v>5</v>
          </cell>
          <cell r="I805">
            <v>60</v>
          </cell>
          <cell r="J805" t="str">
            <v>C</v>
          </cell>
          <cell r="K805" t="str">
            <v>T Titulaire</v>
          </cell>
          <cell r="L805" t="str">
            <v>ED  POLE LOIRE ET SEVRE</v>
          </cell>
          <cell r="M805">
            <v>39934</v>
          </cell>
          <cell r="N805">
            <v>308</v>
          </cell>
          <cell r="O805" t="str">
            <v>AVANCEMENT D'ECHELON MINIMUM</v>
          </cell>
          <cell r="P805">
            <v>300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5</v>
          </cell>
          <cell r="V805">
            <v>5</v>
          </cell>
          <cell r="W805">
            <v>5</v>
          </cell>
          <cell r="X805">
            <v>5</v>
          </cell>
          <cell r="Y805">
            <v>5</v>
          </cell>
          <cell r="Z805">
            <v>5</v>
          </cell>
          <cell r="AA805">
            <v>5</v>
          </cell>
          <cell r="AB805">
            <v>5</v>
          </cell>
          <cell r="AC805">
            <v>40</v>
          </cell>
        </row>
        <row r="806">
          <cell r="A806">
            <v>6000</v>
          </cell>
          <cell r="B806" t="str">
            <v>avt échelon</v>
          </cell>
          <cell r="C806">
            <v>25213</v>
          </cell>
          <cell r="D806" t="str">
            <v>GAILLARD</v>
          </cell>
          <cell r="E806" t="str">
            <v>Virginie</v>
          </cell>
          <cell r="F806">
            <v>390000</v>
          </cell>
          <cell r="G806" t="str">
            <v>ADJOINT ADMINISTRATIF 2EME CL</v>
          </cell>
          <cell r="H806">
            <v>5</v>
          </cell>
          <cell r="I806">
            <v>50</v>
          </cell>
          <cell r="J806" t="str">
            <v>C</v>
          </cell>
          <cell r="K806" t="str">
            <v>T Titulaire</v>
          </cell>
          <cell r="L806" t="str">
            <v>EG  POLE ERDRE FLEURIAYE</v>
          </cell>
          <cell r="M806">
            <v>40118</v>
          </cell>
          <cell r="N806">
            <v>305</v>
          </cell>
          <cell r="O806" t="str">
            <v>AVANCEMENT D'ECHELON MINIMUM</v>
          </cell>
          <cell r="P806">
            <v>300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3</v>
          </cell>
          <cell r="AB806">
            <v>3</v>
          </cell>
          <cell r="AC806">
            <v>6</v>
          </cell>
        </row>
        <row r="807">
          <cell r="A807">
            <v>6000</v>
          </cell>
          <cell r="B807" t="str">
            <v>avt échelon</v>
          </cell>
          <cell r="C807">
            <v>25214</v>
          </cell>
          <cell r="D807" t="str">
            <v>FOUCAULT</v>
          </cell>
          <cell r="E807" t="str">
            <v>Alain</v>
          </cell>
          <cell r="F807">
            <v>202000</v>
          </cell>
          <cell r="G807" t="str">
            <v>TECHNICIEN SUPERIEUR CHEF</v>
          </cell>
          <cell r="H807">
            <v>8</v>
          </cell>
          <cell r="I807">
            <v>100</v>
          </cell>
          <cell r="J807" t="str">
            <v>B</v>
          </cell>
          <cell r="K807" t="str">
            <v>T Titulaire</v>
          </cell>
          <cell r="L807" t="str">
            <v>ED  POLE LOIRE ET SEVRE</v>
          </cell>
          <cell r="M807">
            <v>39995</v>
          </cell>
          <cell r="N807">
            <v>534</v>
          </cell>
          <cell r="O807" t="str">
            <v>AVANCEMENT D'ECHELON MINIMUM</v>
          </cell>
          <cell r="P807">
            <v>503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31</v>
          </cell>
          <cell r="X807">
            <v>31</v>
          </cell>
          <cell r="Y807">
            <v>31</v>
          </cell>
          <cell r="Z807">
            <v>31</v>
          </cell>
          <cell r="AA807">
            <v>31</v>
          </cell>
          <cell r="AB807">
            <v>31</v>
          </cell>
          <cell r="AC807">
            <v>186</v>
          </cell>
        </row>
        <row r="808">
          <cell r="A808">
            <v>6000</v>
          </cell>
          <cell r="B808" t="str">
            <v>avt échelon</v>
          </cell>
          <cell r="C808">
            <v>25218</v>
          </cell>
          <cell r="D808" t="str">
            <v>VIAUD</v>
          </cell>
          <cell r="E808" t="str">
            <v>Jean-Marc</v>
          </cell>
          <cell r="F808">
            <v>371000</v>
          </cell>
          <cell r="G808" t="str">
            <v>ADJOINT TECHNIQUE 1ERE CL</v>
          </cell>
          <cell r="H808">
            <v>10</v>
          </cell>
          <cell r="I808">
            <v>100</v>
          </cell>
          <cell r="J808" t="str">
            <v>C</v>
          </cell>
          <cell r="K808" t="str">
            <v>T Titulaire</v>
          </cell>
          <cell r="L808" t="str">
            <v>ED  POLE LOIRE ET SEVRE</v>
          </cell>
          <cell r="M808">
            <v>40087</v>
          </cell>
          <cell r="N808">
            <v>356</v>
          </cell>
          <cell r="O808" t="str">
            <v>AVANCEMENT D'ECHELON MINIMUM</v>
          </cell>
          <cell r="P808">
            <v>345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11</v>
          </cell>
          <cell r="AA808">
            <v>11</v>
          </cell>
          <cell r="AB808">
            <v>11</v>
          </cell>
          <cell r="AC808">
            <v>33</v>
          </cell>
        </row>
        <row r="809">
          <cell r="A809">
            <v>6000</v>
          </cell>
          <cell r="B809" t="str">
            <v>avt grade</v>
          </cell>
          <cell r="C809">
            <v>25218</v>
          </cell>
          <cell r="D809" t="str">
            <v>VIAUD</v>
          </cell>
          <cell r="E809" t="str">
            <v>Jean-Marc</v>
          </cell>
          <cell r="F809">
            <v>371000</v>
          </cell>
          <cell r="G809" t="str">
            <v>ADJOINT TECHNIQUE 1ERE CL</v>
          </cell>
          <cell r="H809">
            <v>9</v>
          </cell>
          <cell r="I809">
            <v>100</v>
          </cell>
          <cell r="J809" t="str">
            <v>C</v>
          </cell>
          <cell r="K809" t="str">
            <v>T Titulaire</v>
          </cell>
          <cell r="L809" t="str">
            <v>ED  POLE LOIRE ET SEVRE</v>
          </cell>
          <cell r="M809">
            <v>39753</v>
          </cell>
          <cell r="N809">
            <v>345</v>
          </cell>
          <cell r="O809" t="str">
            <v>AVANCEMENT DE GRADE</v>
          </cell>
          <cell r="P809">
            <v>325</v>
          </cell>
          <cell r="Q809">
            <v>20</v>
          </cell>
          <cell r="R809">
            <v>20</v>
          </cell>
          <cell r="S809">
            <v>20</v>
          </cell>
          <cell r="T809">
            <v>20</v>
          </cell>
          <cell r="U809">
            <v>20</v>
          </cell>
          <cell r="V809">
            <v>20</v>
          </cell>
          <cell r="W809">
            <v>20</v>
          </cell>
          <cell r="X809">
            <v>20</v>
          </cell>
          <cell r="Y809">
            <v>20</v>
          </cell>
          <cell r="Z809">
            <v>20</v>
          </cell>
          <cell r="AA809">
            <v>20</v>
          </cell>
          <cell r="AB809">
            <v>20</v>
          </cell>
          <cell r="AC809">
            <v>240</v>
          </cell>
        </row>
        <row r="810">
          <cell r="A810">
            <v>6007</v>
          </cell>
          <cell r="B810" t="str">
            <v>avt échelon</v>
          </cell>
          <cell r="C810">
            <v>25219</v>
          </cell>
          <cell r="D810" t="str">
            <v>THOMAZEAU</v>
          </cell>
          <cell r="E810" t="str">
            <v>Roger</v>
          </cell>
          <cell r="F810">
            <v>313000</v>
          </cell>
          <cell r="G810" t="str">
            <v>ADJ TECHNIQUE PRINC 1ERE CL</v>
          </cell>
          <cell r="H810">
            <v>7</v>
          </cell>
          <cell r="I810">
            <v>100</v>
          </cell>
          <cell r="J810" t="str">
            <v>C</v>
          </cell>
          <cell r="K810" t="str">
            <v>T Titulaire</v>
          </cell>
          <cell r="L810" t="str">
            <v>EC  POLE SUD OUEST</v>
          </cell>
          <cell r="M810">
            <v>40057</v>
          </cell>
          <cell r="N810">
            <v>416</v>
          </cell>
          <cell r="O810" t="str">
            <v>AVANCEMENT D'ECHELON MINIMUM</v>
          </cell>
          <cell r="P810">
            <v>394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22</v>
          </cell>
          <cell r="Z810">
            <v>22</v>
          </cell>
          <cell r="AA810">
            <v>22</v>
          </cell>
          <cell r="AB810">
            <v>22</v>
          </cell>
          <cell r="AC810">
            <v>88</v>
          </cell>
        </row>
        <row r="811">
          <cell r="A811">
            <v>6007</v>
          </cell>
          <cell r="B811" t="str">
            <v>avt échelon</v>
          </cell>
          <cell r="C811">
            <v>25221</v>
          </cell>
          <cell r="D811" t="str">
            <v>PETITEAU</v>
          </cell>
          <cell r="E811" t="str">
            <v>Loic</v>
          </cell>
          <cell r="F811">
            <v>391101</v>
          </cell>
          <cell r="G811" t="str">
            <v>ADJ TECH 2E CL EBOUEUR</v>
          </cell>
          <cell r="H811">
            <v>5</v>
          </cell>
          <cell r="I811">
            <v>100</v>
          </cell>
          <cell r="J811" t="str">
            <v>C</v>
          </cell>
          <cell r="K811" t="str">
            <v>T Titulaire</v>
          </cell>
          <cell r="L811" t="str">
            <v>EC  POLE SUD OUEST</v>
          </cell>
          <cell r="M811">
            <v>39934</v>
          </cell>
          <cell r="N811">
            <v>300</v>
          </cell>
          <cell r="O811" t="str">
            <v>AVANCEMENT D'ECHELON MINIMUM</v>
          </cell>
          <cell r="P811">
            <v>295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5</v>
          </cell>
          <cell r="V811">
            <v>5</v>
          </cell>
          <cell r="W811">
            <v>5</v>
          </cell>
          <cell r="X811">
            <v>5</v>
          </cell>
          <cell r="Y811">
            <v>5</v>
          </cell>
          <cell r="Z811">
            <v>5</v>
          </cell>
          <cell r="AA811">
            <v>5</v>
          </cell>
          <cell r="AB811">
            <v>5</v>
          </cell>
          <cell r="AC811">
            <v>40</v>
          </cell>
        </row>
        <row r="812">
          <cell r="A812">
            <v>6000</v>
          </cell>
          <cell r="B812" t="str">
            <v>avt échelon</v>
          </cell>
          <cell r="C812">
            <v>25223</v>
          </cell>
          <cell r="D812" t="str">
            <v>COLLINEAU</v>
          </cell>
          <cell r="E812" t="str">
            <v>Frank</v>
          </cell>
          <cell r="F812">
            <v>313000</v>
          </cell>
          <cell r="G812" t="str">
            <v>ADJ TECHNIQUE PRINC 1ERE CL</v>
          </cell>
          <cell r="H812">
            <v>8</v>
          </cell>
          <cell r="I812">
            <v>100</v>
          </cell>
          <cell r="J812" t="str">
            <v>C</v>
          </cell>
          <cell r="K812" t="str">
            <v>T Titulaire</v>
          </cell>
          <cell r="L812" t="str">
            <v>EF  POLE DE L'AUBINIERE</v>
          </cell>
          <cell r="M812">
            <v>40118</v>
          </cell>
          <cell r="N812">
            <v>430</v>
          </cell>
          <cell r="O812" t="str">
            <v>AVANCEMENT ECHELON SPECIAL</v>
          </cell>
          <cell r="P812">
            <v>416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14</v>
          </cell>
          <cell r="AB812">
            <v>14</v>
          </cell>
          <cell r="AC812">
            <v>28</v>
          </cell>
        </row>
        <row r="813">
          <cell r="A813">
            <v>6000</v>
          </cell>
          <cell r="B813" t="str">
            <v>avt échelon</v>
          </cell>
          <cell r="C813">
            <v>25224</v>
          </cell>
          <cell r="D813" t="str">
            <v>JOUADET</v>
          </cell>
          <cell r="E813" t="str">
            <v>Gilles</v>
          </cell>
          <cell r="F813">
            <v>371000</v>
          </cell>
          <cell r="G813" t="str">
            <v>ADJOINT TECHNIQUE 1ERE CL</v>
          </cell>
          <cell r="H813">
            <v>7</v>
          </cell>
          <cell r="I813">
            <v>100</v>
          </cell>
          <cell r="J813" t="str">
            <v>C</v>
          </cell>
          <cell r="K813" t="str">
            <v>T Titulaire</v>
          </cell>
          <cell r="L813" t="str">
            <v>EM  POLE NANTES CENS</v>
          </cell>
          <cell r="M813">
            <v>39965</v>
          </cell>
          <cell r="N813">
            <v>325</v>
          </cell>
          <cell r="O813" t="str">
            <v>AVANCEMENT D'ECHELON MINIMUM</v>
          </cell>
          <cell r="P813">
            <v>316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9</v>
          </cell>
          <cell r="W813">
            <v>9</v>
          </cell>
          <cell r="X813">
            <v>9</v>
          </cell>
          <cell r="Y813">
            <v>9</v>
          </cell>
          <cell r="Z813">
            <v>9</v>
          </cell>
          <cell r="AA813">
            <v>9</v>
          </cell>
          <cell r="AB813">
            <v>9</v>
          </cell>
          <cell r="AC813">
            <v>63</v>
          </cell>
        </row>
        <row r="814">
          <cell r="A814">
            <v>6000</v>
          </cell>
          <cell r="B814" t="str">
            <v>avt grade</v>
          </cell>
          <cell r="C814">
            <v>25224</v>
          </cell>
          <cell r="D814" t="str">
            <v>JOUADET</v>
          </cell>
          <cell r="E814" t="str">
            <v>Gilles</v>
          </cell>
          <cell r="F814">
            <v>371000</v>
          </cell>
          <cell r="G814" t="str">
            <v>ADJOINT TECHNIQUE 1ERE CL</v>
          </cell>
          <cell r="H814">
            <v>6</v>
          </cell>
          <cell r="I814">
            <v>100</v>
          </cell>
          <cell r="J814" t="str">
            <v>C</v>
          </cell>
          <cell r="K814" t="str">
            <v>T Titulaire</v>
          </cell>
          <cell r="L814" t="str">
            <v>EM  POLE NANTES CENS</v>
          </cell>
          <cell r="M814">
            <v>39753</v>
          </cell>
          <cell r="N814">
            <v>316</v>
          </cell>
          <cell r="O814" t="str">
            <v>AVANCEMENT DE GRADE</v>
          </cell>
          <cell r="P814">
            <v>305</v>
          </cell>
          <cell r="Q814">
            <v>11</v>
          </cell>
          <cell r="R814">
            <v>11</v>
          </cell>
          <cell r="S814">
            <v>11</v>
          </cell>
          <cell r="T814">
            <v>11</v>
          </cell>
          <cell r="U814">
            <v>11</v>
          </cell>
          <cell r="V814">
            <v>11</v>
          </cell>
          <cell r="W814">
            <v>11</v>
          </cell>
          <cell r="X814">
            <v>11</v>
          </cell>
          <cell r="Y814">
            <v>11</v>
          </cell>
          <cell r="Z814">
            <v>11</v>
          </cell>
          <cell r="AA814">
            <v>11</v>
          </cell>
          <cell r="AB814">
            <v>11</v>
          </cell>
          <cell r="AC814">
            <v>132</v>
          </cell>
        </row>
        <row r="815">
          <cell r="A815">
            <v>6000</v>
          </cell>
          <cell r="B815" t="str">
            <v>avt échelon</v>
          </cell>
          <cell r="C815">
            <v>25270</v>
          </cell>
          <cell r="D815" t="str">
            <v>LAVANANT</v>
          </cell>
          <cell r="E815" t="str">
            <v>Yann</v>
          </cell>
          <cell r="F815">
            <v>371000</v>
          </cell>
          <cell r="G815" t="str">
            <v>ADJOINT TECHNIQUE 1ERE CL</v>
          </cell>
          <cell r="H815">
            <v>6</v>
          </cell>
          <cell r="I815">
            <v>100</v>
          </cell>
          <cell r="J815" t="str">
            <v>C</v>
          </cell>
          <cell r="K815" t="str">
            <v>T Titulaire</v>
          </cell>
          <cell r="L815" t="str">
            <v>EG  POLE ERDRE FLEURIAYE</v>
          </cell>
          <cell r="M815">
            <v>40118</v>
          </cell>
          <cell r="N815">
            <v>316</v>
          </cell>
          <cell r="O815" t="str">
            <v>AVANCEMENT D'ECHELON MINIMUM</v>
          </cell>
          <cell r="P815">
            <v>308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8</v>
          </cell>
          <cell r="AB815">
            <v>8</v>
          </cell>
          <cell r="AC815">
            <v>16</v>
          </cell>
        </row>
        <row r="816">
          <cell r="A816">
            <v>6000</v>
          </cell>
          <cell r="B816" t="str">
            <v>avt grade</v>
          </cell>
          <cell r="C816">
            <v>25270</v>
          </cell>
          <cell r="D816" t="str">
            <v>LAVANANT</v>
          </cell>
          <cell r="E816" t="str">
            <v>Yann</v>
          </cell>
          <cell r="F816">
            <v>371000</v>
          </cell>
          <cell r="G816" t="str">
            <v>ADJOINT TECHNIQUE 1ERE CL</v>
          </cell>
          <cell r="H816">
            <v>5</v>
          </cell>
          <cell r="I816">
            <v>100</v>
          </cell>
          <cell r="J816" t="str">
            <v>C</v>
          </cell>
          <cell r="K816" t="str">
            <v>T Titulaire</v>
          </cell>
          <cell r="L816" t="str">
            <v>EG  POLE ERDRE FLEURIAYE</v>
          </cell>
          <cell r="M816">
            <v>39753</v>
          </cell>
          <cell r="N816">
            <v>308</v>
          </cell>
          <cell r="O816" t="str">
            <v>AVANCEMENT DE GRADE</v>
          </cell>
          <cell r="P816">
            <v>300</v>
          </cell>
          <cell r="Q816">
            <v>8</v>
          </cell>
          <cell r="R816">
            <v>8</v>
          </cell>
          <cell r="S816">
            <v>8</v>
          </cell>
          <cell r="T816">
            <v>8</v>
          </cell>
          <cell r="U816">
            <v>8</v>
          </cell>
          <cell r="V816">
            <v>8</v>
          </cell>
          <cell r="W816">
            <v>8</v>
          </cell>
          <cell r="X816">
            <v>8</v>
          </cell>
          <cell r="Y816">
            <v>8</v>
          </cell>
          <cell r="Z816">
            <v>8</v>
          </cell>
          <cell r="AA816">
            <v>8</v>
          </cell>
          <cell r="AB816">
            <v>8</v>
          </cell>
          <cell r="AC816">
            <v>96</v>
          </cell>
        </row>
        <row r="817">
          <cell r="A817">
            <v>6000</v>
          </cell>
          <cell r="B817" t="str">
            <v>avt échelon</v>
          </cell>
          <cell r="C817">
            <v>25276</v>
          </cell>
          <cell r="D817" t="str">
            <v>RINFRAY</v>
          </cell>
          <cell r="E817" t="str">
            <v>Catherine</v>
          </cell>
          <cell r="F817">
            <v>153000</v>
          </cell>
          <cell r="G817" t="str">
            <v>INGENIEUR PRINCIPAL</v>
          </cell>
          <cell r="H817">
            <v>3</v>
          </cell>
          <cell r="I817">
            <v>92.41</v>
          </cell>
          <cell r="J817" t="str">
            <v>A</v>
          </cell>
          <cell r="K817" t="str">
            <v>T Titulaire</v>
          </cell>
          <cell r="L817" t="str">
            <v>HC  DIR DEVELOP. RENOUVEL. URBAIN </v>
          </cell>
          <cell r="M817">
            <v>39828</v>
          </cell>
          <cell r="N817">
            <v>536</v>
          </cell>
          <cell r="O817" t="str">
            <v>AVANCEMENT D'ECHELON MINIMUM</v>
          </cell>
          <cell r="P817">
            <v>500</v>
          </cell>
          <cell r="Q817">
            <v>17</v>
          </cell>
          <cell r="R817">
            <v>33</v>
          </cell>
          <cell r="S817">
            <v>33</v>
          </cell>
          <cell r="T817">
            <v>33</v>
          </cell>
          <cell r="U817">
            <v>33</v>
          </cell>
          <cell r="V817">
            <v>33</v>
          </cell>
          <cell r="W817">
            <v>33</v>
          </cell>
          <cell r="X817">
            <v>33</v>
          </cell>
          <cell r="Y817">
            <v>33</v>
          </cell>
          <cell r="Z817">
            <v>33</v>
          </cell>
          <cell r="AA817">
            <v>33</v>
          </cell>
          <cell r="AB817">
            <v>33</v>
          </cell>
          <cell r="AC817">
            <v>380</v>
          </cell>
        </row>
        <row r="818">
          <cell r="A818">
            <v>6000</v>
          </cell>
          <cell r="B818" t="str">
            <v>avt échelon</v>
          </cell>
          <cell r="C818">
            <v>25278</v>
          </cell>
          <cell r="D818" t="str">
            <v>MADELEINE</v>
          </cell>
          <cell r="E818" t="str">
            <v>Louise</v>
          </cell>
          <cell r="F818">
            <v>202000</v>
          </cell>
          <cell r="G818" t="str">
            <v>TECHNICIEN SUPERIEUR CHEF</v>
          </cell>
          <cell r="H818">
            <v>3</v>
          </cell>
          <cell r="I818">
            <v>100</v>
          </cell>
          <cell r="J818" t="str">
            <v>B</v>
          </cell>
          <cell r="K818" t="str">
            <v>T Titulaire</v>
          </cell>
          <cell r="L818" t="str">
            <v>HA  DGDU, DIR. GENERALE ADJOINTE</v>
          </cell>
          <cell r="M818">
            <v>39859</v>
          </cell>
          <cell r="N818">
            <v>415</v>
          </cell>
          <cell r="O818" t="str">
            <v>AVANCEMENT D'ECHELON MINIMUM</v>
          </cell>
          <cell r="P818">
            <v>396</v>
          </cell>
          <cell r="Q818">
            <v>0</v>
          </cell>
          <cell r="R818">
            <v>10</v>
          </cell>
          <cell r="S818">
            <v>19</v>
          </cell>
          <cell r="T818">
            <v>19</v>
          </cell>
          <cell r="U818">
            <v>19</v>
          </cell>
          <cell r="V818">
            <v>19</v>
          </cell>
          <cell r="W818">
            <v>19</v>
          </cell>
          <cell r="X818">
            <v>19</v>
          </cell>
          <cell r="Y818">
            <v>19</v>
          </cell>
          <cell r="Z818">
            <v>19</v>
          </cell>
          <cell r="AA818">
            <v>19</v>
          </cell>
          <cell r="AB818">
            <v>19</v>
          </cell>
          <cell r="AC818">
            <v>200</v>
          </cell>
        </row>
        <row r="819">
          <cell r="A819">
            <v>6007</v>
          </cell>
          <cell r="B819" t="str">
            <v>avt échelon</v>
          </cell>
          <cell r="C819">
            <v>25280</v>
          </cell>
          <cell r="D819" t="str">
            <v>GARNIER</v>
          </cell>
          <cell r="E819" t="str">
            <v>Christophe</v>
          </cell>
          <cell r="F819">
            <v>344097</v>
          </cell>
          <cell r="G819" t="str">
            <v>ADJ TECH PR 2CL CONDUCTEUR</v>
          </cell>
          <cell r="H819">
            <v>5</v>
          </cell>
          <cell r="I819">
            <v>100</v>
          </cell>
          <cell r="J819" t="str">
            <v>C</v>
          </cell>
          <cell r="K819" t="str">
            <v>T Titulaire</v>
          </cell>
          <cell r="L819" t="str">
            <v>JF  DIRECTION DES DECHETS</v>
          </cell>
          <cell r="M819">
            <v>39934</v>
          </cell>
          <cell r="N819">
            <v>318</v>
          </cell>
          <cell r="O819" t="str">
            <v>AVANCEMENT D'ECHELON MINIMUM</v>
          </cell>
          <cell r="P819">
            <v>308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10</v>
          </cell>
          <cell r="V819">
            <v>10</v>
          </cell>
          <cell r="W819">
            <v>10</v>
          </cell>
          <cell r="X819">
            <v>10</v>
          </cell>
          <cell r="Y819">
            <v>10</v>
          </cell>
          <cell r="Z819">
            <v>10</v>
          </cell>
          <cell r="AA819">
            <v>10</v>
          </cell>
          <cell r="AB819">
            <v>10</v>
          </cell>
          <cell r="AC819">
            <v>80</v>
          </cell>
        </row>
        <row r="820">
          <cell r="A820">
            <v>6001</v>
          </cell>
          <cell r="B820" t="str">
            <v>avt échelon</v>
          </cell>
          <cell r="C820">
            <v>25281</v>
          </cell>
          <cell r="D820" t="str">
            <v>ANDRE</v>
          </cell>
          <cell r="E820" t="str">
            <v>Eric</v>
          </cell>
          <cell r="F820">
            <v>371097</v>
          </cell>
          <cell r="G820" t="str">
            <v>ADJ TECH 1E CL PR CONDUCTEUR</v>
          </cell>
          <cell r="H820">
            <v>5</v>
          </cell>
          <cell r="I820">
            <v>100</v>
          </cell>
          <cell r="J820" t="str">
            <v>C</v>
          </cell>
          <cell r="K820" t="str">
            <v>T Titulaire</v>
          </cell>
          <cell r="L820" t="str">
            <v>JD  DIRECTION DE L EAU</v>
          </cell>
          <cell r="M820">
            <v>39934</v>
          </cell>
          <cell r="N820">
            <v>318</v>
          </cell>
          <cell r="O820" t="str">
            <v>AVANCEMENT D'ECHELON MINIMUM</v>
          </cell>
          <cell r="P820">
            <v>308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10</v>
          </cell>
          <cell r="V820">
            <v>10</v>
          </cell>
          <cell r="W820">
            <v>10</v>
          </cell>
          <cell r="X820">
            <v>10</v>
          </cell>
          <cell r="Y820">
            <v>10</v>
          </cell>
          <cell r="Z820">
            <v>10</v>
          </cell>
          <cell r="AA820">
            <v>10</v>
          </cell>
          <cell r="AB820">
            <v>10</v>
          </cell>
          <cell r="AC820">
            <v>80</v>
          </cell>
        </row>
        <row r="821">
          <cell r="A821">
            <v>6001</v>
          </cell>
          <cell r="B821" t="str">
            <v>avt grade</v>
          </cell>
          <cell r="C821">
            <v>25281</v>
          </cell>
          <cell r="D821" t="str">
            <v>ANDRE</v>
          </cell>
          <cell r="E821" t="str">
            <v>Eric</v>
          </cell>
          <cell r="F821">
            <v>344097</v>
          </cell>
          <cell r="G821" t="str">
            <v>ADJ TECH PR 2CL CONDUCTEUR</v>
          </cell>
          <cell r="H821">
            <v>5</v>
          </cell>
          <cell r="I821">
            <v>100</v>
          </cell>
          <cell r="J821" t="str">
            <v>C</v>
          </cell>
          <cell r="K821" t="str">
            <v>T Titulaire</v>
          </cell>
          <cell r="L821" t="str">
            <v>JD  DIRECTION DE L EAU</v>
          </cell>
          <cell r="M821">
            <v>39814</v>
          </cell>
          <cell r="N821">
            <v>308</v>
          </cell>
          <cell r="O821" t="str">
            <v>AVANCEMENT DE GRADE CAP 2009</v>
          </cell>
          <cell r="P821">
            <v>300</v>
          </cell>
          <cell r="Q821">
            <v>8</v>
          </cell>
          <cell r="R821">
            <v>8</v>
          </cell>
          <cell r="S821">
            <v>8</v>
          </cell>
          <cell r="T821">
            <v>8</v>
          </cell>
          <cell r="U821">
            <v>8</v>
          </cell>
          <cell r="V821">
            <v>8</v>
          </cell>
          <cell r="W821">
            <v>8</v>
          </cell>
          <cell r="X821">
            <v>8</v>
          </cell>
          <cell r="Y821">
            <v>8</v>
          </cell>
          <cell r="Z821">
            <v>8</v>
          </cell>
          <cell r="AA821">
            <v>8</v>
          </cell>
          <cell r="AB821">
            <v>8</v>
          </cell>
          <cell r="AC821">
            <v>96</v>
          </cell>
        </row>
        <row r="822">
          <cell r="A822">
            <v>6000</v>
          </cell>
          <cell r="B822" t="str">
            <v>avt échelon</v>
          </cell>
          <cell r="C822">
            <v>25282</v>
          </cell>
          <cell r="D822" t="str">
            <v>CHEVALIER</v>
          </cell>
          <cell r="E822" t="str">
            <v>Bruno</v>
          </cell>
          <cell r="F822">
            <v>344000</v>
          </cell>
          <cell r="G822" t="str">
            <v>ADJ TECHNIQUE PRINC 2EME CL</v>
          </cell>
          <cell r="H822">
            <v>5</v>
          </cell>
          <cell r="I822">
            <v>100</v>
          </cell>
          <cell r="J822" t="str">
            <v>C</v>
          </cell>
          <cell r="K822" t="str">
            <v>T Titulaire</v>
          </cell>
          <cell r="L822" t="str">
            <v>EL  POLE NANTES LOIRE</v>
          </cell>
          <cell r="M822">
            <v>39836</v>
          </cell>
          <cell r="N822">
            <v>318</v>
          </cell>
          <cell r="O822" t="str">
            <v>AVANCEMENT D'ECHELON MINIMUM</v>
          </cell>
          <cell r="P822">
            <v>308</v>
          </cell>
          <cell r="Q822">
            <v>2</v>
          </cell>
          <cell r="R822">
            <v>10</v>
          </cell>
          <cell r="S822">
            <v>10</v>
          </cell>
          <cell r="T822">
            <v>10</v>
          </cell>
          <cell r="U822">
            <v>10</v>
          </cell>
          <cell r="V822">
            <v>10</v>
          </cell>
          <cell r="W822">
            <v>10</v>
          </cell>
          <cell r="X822">
            <v>10</v>
          </cell>
          <cell r="Y822">
            <v>10</v>
          </cell>
          <cell r="Z822">
            <v>10</v>
          </cell>
          <cell r="AA822">
            <v>10</v>
          </cell>
          <cell r="AB822">
            <v>10</v>
          </cell>
          <cell r="AC822">
            <v>112</v>
          </cell>
        </row>
        <row r="823">
          <cell r="A823">
            <v>6007</v>
          </cell>
          <cell r="B823" t="str">
            <v>avt grade</v>
          </cell>
          <cell r="C823">
            <v>25284</v>
          </cell>
          <cell r="D823" t="str">
            <v>DEMEULE</v>
          </cell>
          <cell r="E823" t="str">
            <v>Briac</v>
          </cell>
          <cell r="F823">
            <v>371101</v>
          </cell>
          <cell r="G823" t="str">
            <v>ADJ TECH 1E CL EBOUEUR</v>
          </cell>
          <cell r="H823">
            <v>4</v>
          </cell>
          <cell r="I823">
            <v>100</v>
          </cell>
          <cell r="J823" t="str">
            <v>C</v>
          </cell>
          <cell r="K823" t="str">
            <v>T Titulaire</v>
          </cell>
          <cell r="L823" t="str">
            <v>JF  DIRECTION DES DECHETS</v>
          </cell>
          <cell r="M823">
            <v>39753</v>
          </cell>
          <cell r="N823">
            <v>300</v>
          </cell>
          <cell r="O823" t="str">
            <v>AVANCEMENT DE GRADE</v>
          </cell>
          <cell r="P823">
            <v>295</v>
          </cell>
          <cell r="Q823">
            <v>5</v>
          </cell>
          <cell r="R823">
            <v>5</v>
          </cell>
          <cell r="S823">
            <v>5</v>
          </cell>
          <cell r="T823">
            <v>5</v>
          </cell>
          <cell r="U823">
            <v>5</v>
          </cell>
          <cell r="V823">
            <v>5</v>
          </cell>
          <cell r="W823">
            <v>5</v>
          </cell>
          <cell r="X823">
            <v>5</v>
          </cell>
          <cell r="Y823">
            <v>5</v>
          </cell>
          <cell r="Z823">
            <v>5</v>
          </cell>
          <cell r="AA823">
            <v>5</v>
          </cell>
          <cell r="AB823">
            <v>5</v>
          </cell>
          <cell r="AC823">
            <v>60</v>
          </cell>
        </row>
        <row r="824">
          <cell r="A824">
            <v>6000</v>
          </cell>
          <cell r="B824" t="str">
            <v>avt échelon</v>
          </cell>
          <cell r="C824">
            <v>25291</v>
          </cell>
          <cell r="D824" t="str">
            <v>LEBLANC</v>
          </cell>
          <cell r="E824" t="str">
            <v>Severine</v>
          </cell>
          <cell r="F824">
            <v>370000</v>
          </cell>
          <cell r="G824" t="str">
            <v>ADJOINT ADMINISTRATIF 1ERE CL</v>
          </cell>
          <cell r="H824">
            <v>5</v>
          </cell>
          <cell r="I824">
            <v>100</v>
          </cell>
          <cell r="J824" t="str">
            <v>C</v>
          </cell>
          <cell r="K824" t="str">
            <v>T Titulaire</v>
          </cell>
          <cell r="L824" t="str">
            <v>JG  DIR ENERGIE ENVIRONEMT RISQUES</v>
          </cell>
          <cell r="M824">
            <v>40164</v>
          </cell>
          <cell r="N824">
            <v>308</v>
          </cell>
          <cell r="O824" t="str">
            <v>AVANCEMENT D'ECHELON MINIMUM</v>
          </cell>
          <cell r="P824">
            <v>300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8</v>
          </cell>
          <cell r="AC824">
            <v>8</v>
          </cell>
        </row>
        <row r="825">
          <cell r="A825">
            <v>6000</v>
          </cell>
          <cell r="B825" t="str">
            <v>avt échelon</v>
          </cell>
          <cell r="C825">
            <v>25293</v>
          </cell>
          <cell r="D825" t="str">
            <v>HOUDELIER</v>
          </cell>
          <cell r="E825" t="str">
            <v>Berengere</v>
          </cell>
          <cell r="F825">
            <v>370000</v>
          </cell>
          <cell r="G825" t="str">
            <v>ADJOINT ADMINISTRATIF 1ERE CL</v>
          </cell>
          <cell r="H825">
            <v>5</v>
          </cell>
          <cell r="I825">
            <v>100</v>
          </cell>
          <cell r="J825" t="str">
            <v>C</v>
          </cell>
          <cell r="K825" t="str">
            <v>T Titulaire</v>
          </cell>
          <cell r="L825" t="str">
            <v>EC  POLE SUD OUEST</v>
          </cell>
          <cell r="M825">
            <v>39999</v>
          </cell>
          <cell r="N825">
            <v>308</v>
          </cell>
          <cell r="O825" t="str">
            <v>AVANCEMENT D'ECHELON MINIMUM</v>
          </cell>
          <cell r="P825">
            <v>300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7</v>
          </cell>
          <cell r="X825">
            <v>8</v>
          </cell>
          <cell r="Y825">
            <v>8</v>
          </cell>
          <cell r="Z825">
            <v>8</v>
          </cell>
          <cell r="AA825">
            <v>8</v>
          </cell>
          <cell r="AB825">
            <v>8</v>
          </cell>
          <cell r="AC825">
            <v>47</v>
          </cell>
        </row>
        <row r="826">
          <cell r="A826">
            <v>6007</v>
          </cell>
          <cell r="B826" t="str">
            <v>avt échelon</v>
          </cell>
          <cell r="C826">
            <v>25298</v>
          </cell>
          <cell r="D826" t="str">
            <v>BOURSIER</v>
          </cell>
          <cell r="E826" t="str">
            <v>Cedric</v>
          </cell>
          <cell r="F826">
            <v>371101</v>
          </cell>
          <cell r="G826" t="str">
            <v>ADJ TECH 1E CL EBOUEUR</v>
          </cell>
          <cell r="H826">
            <v>5</v>
          </cell>
          <cell r="I826">
            <v>100</v>
          </cell>
          <cell r="J826" t="str">
            <v>C</v>
          </cell>
          <cell r="K826" t="str">
            <v>T Titulaire</v>
          </cell>
          <cell r="L826" t="str">
            <v>JF  DIRECTION DES DECHETS</v>
          </cell>
          <cell r="M826">
            <v>39934</v>
          </cell>
          <cell r="N826">
            <v>308</v>
          </cell>
          <cell r="O826" t="str">
            <v>AVANCEMENT D'ECHELON MINIMUM</v>
          </cell>
          <cell r="P826">
            <v>300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8</v>
          </cell>
          <cell r="V826">
            <v>8</v>
          </cell>
          <cell r="W826">
            <v>8</v>
          </cell>
          <cell r="X826">
            <v>8</v>
          </cell>
          <cell r="Y826">
            <v>8</v>
          </cell>
          <cell r="Z826">
            <v>8</v>
          </cell>
          <cell r="AA826">
            <v>8</v>
          </cell>
          <cell r="AB826">
            <v>8</v>
          </cell>
          <cell r="AC826">
            <v>64</v>
          </cell>
        </row>
        <row r="827">
          <cell r="A827">
            <v>6007</v>
          </cell>
          <cell r="B827" t="str">
            <v>avt grade</v>
          </cell>
          <cell r="C827">
            <v>25298</v>
          </cell>
          <cell r="D827" t="str">
            <v>BOURSIER</v>
          </cell>
          <cell r="E827" t="str">
            <v>Cedric</v>
          </cell>
          <cell r="F827">
            <v>371101</v>
          </cell>
          <cell r="G827" t="str">
            <v>ADJ TECH 1E CL EBOUEUR</v>
          </cell>
          <cell r="H827">
            <v>4</v>
          </cell>
          <cell r="I827">
            <v>100</v>
          </cell>
          <cell r="J827" t="str">
            <v>C</v>
          </cell>
          <cell r="K827" t="str">
            <v>T Titulaire</v>
          </cell>
          <cell r="L827" t="str">
            <v>JF  DIRECTION DES DECHETS</v>
          </cell>
          <cell r="M827">
            <v>39753</v>
          </cell>
          <cell r="N827">
            <v>300</v>
          </cell>
          <cell r="O827" t="str">
            <v>AVANCEMENT DE GRADE</v>
          </cell>
          <cell r="P827">
            <v>295</v>
          </cell>
          <cell r="Q827">
            <v>5</v>
          </cell>
          <cell r="R827">
            <v>5</v>
          </cell>
          <cell r="S827">
            <v>5</v>
          </cell>
          <cell r="T827">
            <v>5</v>
          </cell>
          <cell r="U827">
            <v>5</v>
          </cell>
          <cell r="V827">
            <v>5</v>
          </cell>
          <cell r="W827">
            <v>5</v>
          </cell>
          <cell r="X827">
            <v>5</v>
          </cell>
          <cell r="Y827">
            <v>5</v>
          </cell>
          <cell r="Z827">
            <v>5</v>
          </cell>
          <cell r="AA827">
            <v>5</v>
          </cell>
          <cell r="AB827">
            <v>5</v>
          </cell>
          <cell r="AC827">
            <v>60</v>
          </cell>
        </row>
        <row r="828">
          <cell r="A828">
            <v>6002</v>
          </cell>
          <cell r="B828" t="str">
            <v>avt échelon</v>
          </cell>
          <cell r="C828">
            <v>25299</v>
          </cell>
          <cell r="D828" t="str">
            <v>GABARD</v>
          </cell>
          <cell r="E828" t="str">
            <v>Geraldine</v>
          </cell>
          <cell r="F828">
            <v>370000</v>
          </cell>
          <cell r="G828" t="str">
            <v>ADJOINT ADMINISTRATIF 1ERE CL</v>
          </cell>
          <cell r="H828">
            <v>5</v>
          </cell>
          <cell r="I828">
            <v>85.71</v>
          </cell>
          <cell r="J828" t="str">
            <v>C</v>
          </cell>
          <cell r="K828" t="str">
            <v>T Titulaire</v>
          </cell>
          <cell r="L828" t="str">
            <v>JE  DIRECTION DE L ASSAINISSEMENT</v>
          </cell>
          <cell r="M828">
            <v>40013</v>
          </cell>
          <cell r="N828">
            <v>308</v>
          </cell>
          <cell r="O828" t="str">
            <v>AVANCEMENT D'ECHELON MINIMUM</v>
          </cell>
          <cell r="P828">
            <v>300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3</v>
          </cell>
          <cell r="X828">
            <v>7</v>
          </cell>
          <cell r="Y828">
            <v>7</v>
          </cell>
          <cell r="Z828">
            <v>7</v>
          </cell>
          <cell r="AA828">
            <v>7</v>
          </cell>
          <cell r="AB828">
            <v>7</v>
          </cell>
          <cell r="AC828">
            <v>38</v>
          </cell>
        </row>
        <row r="829">
          <cell r="A829">
            <v>6000</v>
          </cell>
          <cell r="B829" t="str">
            <v>avt échelon</v>
          </cell>
          <cell r="C829">
            <v>25300</v>
          </cell>
          <cell r="D829" t="str">
            <v>CANTOBION</v>
          </cell>
          <cell r="E829" t="str">
            <v>Francis Omer</v>
          </cell>
          <cell r="F829">
            <v>391000</v>
          </cell>
          <cell r="G829" t="str">
            <v>ADJOINT TECHNIQUE 2EME CL</v>
          </cell>
          <cell r="H829">
            <v>5</v>
          </cell>
          <cell r="I829">
            <v>100</v>
          </cell>
          <cell r="J829" t="str">
            <v>C</v>
          </cell>
          <cell r="K829" t="str">
            <v>T Titulaire</v>
          </cell>
          <cell r="L829" t="str">
            <v>ED  POLE LOIRE ET SEVRE</v>
          </cell>
          <cell r="M829">
            <v>39934</v>
          </cell>
          <cell r="N829">
            <v>300</v>
          </cell>
          <cell r="O829" t="str">
            <v>AVANCEMENT D'ECHELON MINIMUM</v>
          </cell>
          <cell r="P829">
            <v>295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5</v>
          </cell>
          <cell r="V829">
            <v>5</v>
          </cell>
          <cell r="W829">
            <v>5</v>
          </cell>
          <cell r="X829">
            <v>5</v>
          </cell>
          <cell r="Y829">
            <v>5</v>
          </cell>
          <cell r="Z829">
            <v>5</v>
          </cell>
          <cell r="AA829">
            <v>5</v>
          </cell>
          <cell r="AB829">
            <v>5</v>
          </cell>
          <cell r="AC829">
            <v>40</v>
          </cell>
        </row>
        <row r="830">
          <cell r="A830">
            <v>6001</v>
          </cell>
          <cell r="B830" t="str">
            <v>avt échelon</v>
          </cell>
          <cell r="C830">
            <v>25301</v>
          </cell>
          <cell r="D830" t="str">
            <v>DENIS</v>
          </cell>
          <cell r="E830" t="str">
            <v>Stephane</v>
          </cell>
          <cell r="F830">
            <v>206000</v>
          </cell>
          <cell r="G830" t="str">
            <v>TECHNICIEN SUPERIEUR</v>
          </cell>
          <cell r="H830">
            <v>5</v>
          </cell>
          <cell r="I830">
            <v>85.71</v>
          </cell>
          <cell r="J830" t="str">
            <v>B</v>
          </cell>
          <cell r="K830" t="str">
            <v>T Titulaire</v>
          </cell>
          <cell r="L830" t="str">
            <v>JD  DIRECTION DE L EAU</v>
          </cell>
          <cell r="M830">
            <v>39821</v>
          </cell>
          <cell r="N830">
            <v>350</v>
          </cell>
          <cell r="O830" t="str">
            <v>AVANCEMENT D'ECHELON MINIMUM</v>
          </cell>
          <cell r="P830">
            <v>336</v>
          </cell>
          <cell r="Q830">
            <v>9</v>
          </cell>
          <cell r="R830">
            <v>12</v>
          </cell>
          <cell r="S830">
            <v>12</v>
          </cell>
          <cell r="T830">
            <v>12</v>
          </cell>
          <cell r="U830">
            <v>12</v>
          </cell>
          <cell r="V830">
            <v>12</v>
          </cell>
          <cell r="W830">
            <v>12</v>
          </cell>
          <cell r="X830">
            <v>12</v>
          </cell>
          <cell r="Y830">
            <v>12</v>
          </cell>
          <cell r="Z830">
            <v>12</v>
          </cell>
          <cell r="AA830">
            <v>12</v>
          </cell>
          <cell r="AB830">
            <v>12</v>
          </cell>
          <cell r="AC830">
            <v>141</v>
          </cell>
        </row>
        <row r="831">
          <cell r="A831">
            <v>6000</v>
          </cell>
          <cell r="B831" t="str">
            <v>avt échelon</v>
          </cell>
          <cell r="C831">
            <v>25308</v>
          </cell>
          <cell r="D831" t="str">
            <v>LEGRIS</v>
          </cell>
          <cell r="E831" t="str">
            <v>Josiane</v>
          </cell>
          <cell r="F831">
            <v>390000</v>
          </cell>
          <cell r="G831" t="str">
            <v>ADJOINT ADMINISTRATIF 2EME CL</v>
          </cell>
          <cell r="H831">
            <v>4</v>
          </cell>
          <cell r="I831">
            <v>100</v>
          </cell>
          <cell r="J831" t="str">
            <v>C</v>
          </cell>
          <cell r="K831" t="str">
            <v>T Titulaire</v>
          </cell>
          <cell r="L831" t="str">
            <v>CF  DIRECTION SECRETARIAT GENERAL</v>
          </cell>
          <cell r="M831">
            <v>39978</v>
          </cell>
          <cell r="N831">
            <v>295</v>
          </cell>
          <cell r="O831" t="str">
            <v>AVANCEMENT D'ECHELON MINIMUM</v>
          </cell>
          <cell r="P831">
            <v>292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2</v>
          </cell>
          <cell r="W831">
            <v>3</v>
          </cell>
          <cell r="X831">
            <v>3</v>
          </cell>
          <cell r="Y831">
            <v>3</v>
          </cell>
          <cell r="Z831">
            <v>3</v>
          </cell>
          <cell r="AA831">
            <v>3</v>
          </cell>
          <cell r="AB831">
            <v>3</v>
          </cell>
          <cell r="AC831">
            <v>20</v>
          </cell>
        </row>
        <row r="832">
          <cell r="A832">
            <v>6000</v>
          </cell>
          <cell r="B832" t="str">
            <v>titularisation</v>
          </cell>
          <cell r="C832">
            <v>25314</v>
          </cell>
          <cell r="D832" t="str">
            <v>TEILLET</v>
          </cell>
          <cell r="E832" t="str">
            <v>Stephane</v>
          </cell>
          <cell r="F832">
            <v>261000</v>
          </cell>
          <cell r="G832" t="str">
            <v>REDACTEUR</v>
          </cell>
          <cell r="H832">
            <v>10</v>
          </cell>
          <cell r="I832">
            <v>100</v>
          </cell>
          <cell r="J832" t="str">
            <v>B</v>
          </cell>
          <cell r="K832" t="str">
            <v>T Titulaire</v>
          </cell>
          <cell r="L832" t="str">
            <v>EC  POLE SUD OUEST</v>
          </cell>
          <cell r="M832">
            <v>40148</v>
          </cell>
          <cell r="N832">
            <v>395</v>
          </cell>
          <cell r="O832" t="str">
            <v>TITULARISATION</v>
          </cell>
          <cell r="P832">
            <v>395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</row>
        <row r="833">
          <cell r="A833">
            <v>6000</v>
          </cell>
          <cell r="B833" t="str">
            <v>promotion interne</v>
          </cell>
          <cell r="C833">
            <v>25314</v>
          </cell>
          <cell r="D833" t="str">
            <v>TEILLET</v>
          </cell>
          <cell r="E833" t="str">
            <v>Stephane</v>
          </cell>
          <cell r="F833">
            <v>261000</v>
          </cell>
          <cell r="G833" t="str">
            <v>REDACTEUR</v>
          </cell>
          <cell r="H833">
            <v>10</v>
          </cell>
          <cell r="I833">
            <v>100</v>
          </cell>
          <cell r="J833" t="str">
            <v>B</v>
          </cell>
          <cell r="K833" t="str">
            <v>T Titulaire</v>
          </cell>
          <cell r="L833" t="str">
            <v>EC  POLE SUD OUEST</v>
          </cell>
          <cell r="M833">
            <v>39965</v>
          </cell>
          <cell r="N833">
            <v>395</v>
          </cell>
          <cell r="O833" t="str">
            <v>NOMIN. STAG. DS GRADE(DETACH.)</v>
          </cell>
          <cell r="P833">
            <v>379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16</v>
          </cell>
          <cell r="W833">
            <v>16</v>
          </cell>
          <cell r="X833">
            <v>16</v>
          </cell>
          <cell r="Y833">
            <v>16</v>
          </cell>
          <cell r="Z833">
            <v>16</v>
          </cell>
          <cell r="AA833">
            <v>16</v>
          </cell>
          <cell r="AB833">
            <v>16</v>
          </cell>
          <cell r="AC833">
            <v>112</v>
          </cell>
        </row>
        <row r="834">
          <cell r="A834">
            <v>6000</v>
          </cell>
          <cell r="B834" t="str">
            <v>avt échelon</v>
          </cell>
          <cell r="C834">
            <v>25322</v>
          </cell>
          <cell r="D834" t="str">
            <v>CHRETIEN</v>
          </cell>
          <cell r="E834" t="str">
            <v>Gilles</v>
          </cell>
          <cell r="F834">
            <v>371000</v>
          </cell>
          <cell r="G834" t="str">
            <v>ADJOINT TECHNIQUE 1ERE CL</v>
          </cell>
          <cell r="H834">
            <v>4</v>
          </cell>
          <cell r="I834">
            <v>100</v>
          </cell>
          <cell r="J834" t="str">
            <v>C</v>
          </cell>
          <cell r="K834" t="str">
            <v>T Titulaire</v>
          </cell>
          <cell r="L834" t="str">
            <v>EL  POLE NANTES LOIRE</v>
          </cell>
          <cell r="M834">
            <v>40057</v>
          </cell>
          <cell r="N834">
            <v>300</v>
          </cell>
          <cell r="O834" t="str">
            <v>AVANCEMENT D'ECHELON MINIMUM</v>
          </cell>
          <cell r="P834">
            <v>295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5</v>
          </cell>
          <cell r="Z834">
            <v>5</v>
          </cell>
          <cell r="AA834">
            <v>5</v>
          </cell>
          <cell r="AB834">
            <v>5</v>
          </cell>
          <cell r="AC834">
            <v>20</v>
          </cell>
        </row>
        <row r="835">
          <cell r="A835">
            <v>6000</v>
          </cell>
          <cell r="B835" t="str">
            <v>avt grade</v>
          </cell>
          <cell r="C835">
            <v>25322</v>
          </cell>
          <cell r="D835" t="str">
            <v>CHRETIEN</v>
          </cell>
          <cell r="E835" t="str">
            <v>Gilles</v>
          </cell>
          <cell r="F835">
            <v>371000</v>
          </cell>
          <cell r="G835" t="str">
            <v>ADJOINT TECHNIQUE 1ERE CL</v>
          </cell>
          <cell r="H835">
            <v>3</v>
          </cell>
          <cell r="I835">
            <v>100</v>
          </cell>
          <cell r="J835" t="str">
            <v>C</v>
          </cell>
          <cell r="K835" t="str">
            <v>T Titulaire</v>
          </cell>
          <cell r="L835" t="str">
            <v>EF  POLE DE L'AUBINIERE</v>
          </cell>
          <cell r="M835">
            <v>39753</v>
          </cell>
          <cell r="N835">
            <v>295</v>
          </cell>
          <cell r="O835" t="str">
            <v>AVANCEMENT DE GRADE</v>
          </cell>
          <cell r="P835">
            <v>292</v>
          </cell>
          <cell r="Q835">
            <v>3</v>
          </cell>
          <cell r="R835">
            <v>3</v>
          </cell>
          <cell r="S835">
            <v>3</v>
          </cell>
          <cell r="T835">
            <v>3</v>
          </cell>
          <cell r="U835">
            <v>3</v>
          </cell>
          <cell r="V835">
            <v>3</v>
          </cell>
          <cell r="W835">
            <v>3</v>
          </cell>
          <cell r="X835">
            <v>3</v>
          </cell>
          <cell r="Y835">
            <v>3</v>
          </cell>
          <cell r="Z835">
            <v>3</v>
          </cell>
          <cell r="AA835">
            <v>3</v>
          </cell>
          <cell r="AB835">
            <v>3</v>
          </cell>
          <cell r="AC835">
            <v>36</v>
          </cell>
        </row>
        <row r="836">
          <cell r="A836">
            <v>6000</v>
          </cell>
          <cell r="B836" t="str">
            <v>avt échelon</v>
          </cell>
          <cell r="C836">
            <v>25323</v>
          </cell>
          <cell r="D836" t="str">
            <v>GUIHO</v>
          </cell>
          <cell r="E836" t="str">
            <v>Maud</v>
          </cell>
          <cell r="F836">
            <v>147000</v>
          </cell>
          <cell r="G836" t="str">
            <v>ATTACHE</v>
          </cell>
          <cell r="H836">
            <v>6</v>
          </cell>
          <cell r="I836">
            <v>85.71</v>
          </cell>
          <cell r="J836" t="str">
            <v>A</v>
          </cell>
          <cell r="K836" t="str">
            <v>T Titulaire</v>
          </cell>
          <cell r="L836" t="str">
            <v>CE  DIRECTION JURIDIQUE</v>
          </cell>
          <cell r="M836">
            <v>39929</v>
          </cell>
          <cell r="N836">
            <v>461</v>
          </cell>
          <cell r="O836" t="str">
            <v>AVANCEMENT D'ECHELON MINIMUM</v>
          </cell>
          <cell r="P836">
            <v>431</v>
          </cell>
          <cell r="Q836">
            <v>0</v>
          </cell>
          <cell r="R836">
            <v>0</v>
          </cell>
          <cell r="S836">
            <v>0</v>
          </cell>
          <cell r="T836">
            <v>3</v>
          </cell>
          <cell r="U836">
            <v>26</v>
          </cell>
          <cell r="V836">
            <v>26</v>
          </cell>
          <cell r="W836">
            <v>26</v>
          </cell>
          <cell r="X836">
            <v>26</v>
          </cell>
          <cell r="Y836">
            <v>26</v>
          </cell>
          <cell r="Z836">
            <v>26</v>
          </cell>
          <cell r="AA836">
            <v>26</v>
          </cell>
          <cell r="AB836">
            <v>26</v>
          </cell>
          <cell r="AC836">
            <v>211</v>
          </cell>
        </row>
        <row r="837">
          <cell r="A837">
            <v>6000</v>
          </cell>
          <cell r="B837" t="str">
            <v>avt échelon</v>
          </cell>
          <cell r="C837">
            <v>25326</v>
          </cell>
          <cell r="D837" t="str">
            <v>JOUANNIC</v>
          </cell>
          <cell r="E837" t="str">
            <v>Bruno</v>
          </cell>
          <cell r="F837">
            <v>153000</v>
          </cell>
          <cell r="G837" t="str">
            <v>INGENIEUR PRINCIPAL</v>
          </cell>
          <cell r="H837">
            <v>2</v>
          </cell>
          <cell r="I837">
            <v>100</v>
          </cell>
          <cell r="J837" t="str">
            <v>A</v>
          </cell>
          <cell r="K837" t="str">
            <v>T Titulaire</v>
          </cell>
          <cell r="L837" t="str">
            <v>BD  DELEGATION SYSTEMES INFORMATIO</v>
          </cell>
          <cell r="M837">
            <v>39995</v>
          </cell>
          <cell r="N837">
            <v>619</v>
          </cell>
          <cell r="O837" t="str">
            <v>AVANCEMENT D'ECHELON MINIMUM</v>
          </cell>
          <cell r="P837">
            <v>619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A838">
            <v>6002</v>
          </cell>
          <cell r="B838" t="str">
            <v>avt échelon</v>
          </cell>
          <cell r="C838">
            <v>25327</v>
          </cell>
          <cell r="D838" t="str">
            <v>BELLEGO</v>
          </cell>
          <cell r="E838" t="str">
            <v>Fabienne</v>
          </cell>
          <cell r="F838">
            <v>202000</v>
          </cell>
          <cell r="G838" t="str">
            <v>TECHNICIEN SUPERIEUR CHEF</v>
          </cell>
          <cell r="H838">
            <v>6</v>
          </cell>
          <cell r="I838">
            <v>100</v>
          </cell>
          <cell r="J838" t="str">
            <v>B</v>
          </cell>
          <cell r="K838" t="str">
            <v>T Titulaire</v>
          </cell>
          <cell r="L838" t="str">
            <v>JE  DIRECTION DE L ASSAINISSEMENT</v>
          </cell>
          <cell r="M838">
            <v>39814</v>
          </cell>
          <cell r="N838">
            <v>479</v>
          </cell>
          <cell r="O838" t="str">
            <v>AVANCEMENT D'ECHELON MINIMUM</v>
          </cell>
          <cell r="P838">
            <v>456</v>
          </cell>
          <cell r="Q838">
            <v>23</v>
          </cell>
          <cell r="R838">
            <v>23</v>
          </cell>
          <cell r="S838">
            <v>23</v>
          </cell>
          <cell r="T838">
            <v>23</v>
          </cell>
          <cell r="U838">
            <v>23</v>
          </cell>
          <cell r="V838">
            <v>23</v>
          </cell>
          <cell r="W838">
            <v>23</v>
          </cell>
          <cell r="X838">
            <v>23</v>
          </cell>
          <cell r="Y838">
            <v>23</v>
          </cell>
          <cell r="Z838">
            <v>23</v>
          </cell>
          <cell r="AA838">
            <v>23</v>
          </cell>
          <cell r="AB838">
            <v>23</v>
          </cell>
          <cell r="AC838">
            <v>276</v>
          </cell>
        </row>
        <row r="839">
          <cell r="A839">
            <v>6007</v>
          </cell>
          <cell r="B839" t="str">
            <v>avt échelon</v>
          </cell>
          <cell r="C839">
            <v>25329</v>
          </cell>
          <cell r="D839" t="str">
            <v>FORESTIER</v>
          </cell>
          <cell r="E839" t="str">
            <v>Joel</v>
          </cell>
          <cell r="F839">
            <v>108000</v>
          </cell>
          <cell r="G839" t="str">
            <v>INGENIEUR EN CHEF CLASSE EXCEP</v>
          </cell>
          <cell r="H839">
            <v>8</v>
          </cell>
          <cell r="I839">
            <v>100</v>
          </cell>
          <cell r="J839" t="str">
            <v>A</v>
          </cell>
          <cell r="K839" t="str">
            <v>T Titulaire</v>
          </cell>
          <cell r="L839" t="str">
            <v>JF  DIRECTION DES DECHETS</v>
          </cell>
          <cell r="M839">
            <v>40148</v>
          </cell>
          <cell r="N839">
            <v>963</v>
          </cell>
          <cell r="O839" t="str">
            <v>AVANCEMENT D'ECHELON MINIMUM</v>
          </cell>
          <cell r="P839">
            <v>916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47</v>
          </cell>
          <cell r="AC839">
            <v>47</v>
          </cell>
        </row>
        <row r="840">
          <cell r="A840">
            <v>6001</v>
          </cell>
          <cell r="B840" t="str">
            <v>avt échelon</v>
          </cell>
          <cell r="C840">
            <v>25336</v>
          </cell>
          <cell r="D840" t="str">
            <v>BOURON</v>
          </cell>
          <cell r="E840" t="str">
            <v>Yves</v>
          </cell>
          <cell r="F840">
            <v>344000</v>
          </cell>
          <cell r="G840" t="str">
            <v>ADJ TECHNIQUE PRINC 2EME CL</v>
          </cell>
          <cell r="H840">
            <v>5</v>
          </cell>
          <cell r="I840">
            <v>100</v>
          </cell>
          <cell r="J840" t="str">
            <v>C</v>
          </cell>
          <cell r="K840" t="str">
            <v>T Titulaire</v>
          </cell>
          <cell r="L840" t="str">
            <v>JD  DIRECTION DE L EAU</v>
          </cell>
          <cell r="M840">
            <v>39934</v>
          </cell>
          <cell r="N840">
            <v>318</v>
          </cell>
          <cell r="O840" t="str">
            <v>AVANCEMENT D'ECHELON MINIMUM</v>
          </cell>
          <cell r="P840">
            <v>308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10</v>
          </cell>
          <cell r="V840">
            <v>10</v>
          </cell>
          <cell r="W840">
            <v>10</v>
          </cell>
          <cell r="X840">
            <v>10</v>
          </cell>
          <cell r="Y840">
            <v>10</v>
          </cell>
          <cell r="Z840">
            <v>10</v>
          </cell>
          <cell r="AA840">
            <v>10</v>
          </cell>
          <cell r="AB840">
            <v>10</v>
          </cell>
          <cell r="AC840">
            <v>80</v>
          </cell>
        </row>
        <row r="841">
          <cell r="A841">
            <v>6001</v>
          </cell>
          <cell r="B841" t="str">
            <v>avt échelon</v>
          </cell>
          <cell r="C841">
            <v>25337</v>
          </cell>
          <cell r="D841" t="str">
            <v>COLAS</v>
          </cell>
          <cell r="E841" t="str">
            <v>Jean-Luc</v>
          </cell>
          <cell r="F841">
            <v>371000</v>
          </cell>
          <cell r="G841" t="str">
            <v>ADJOINT TECHNIQUE 1ERE CL</v>
          </cell>
          <cell r="H841">
            <v>5</v>
          </cell>
          <cell r="I841">
            <v>100</v>
          </cell>
          <cell r="J841" t="str">
            <v>C</v>
          </cell>
          <cell r="K841" t="str">
            <v>T Titulaire</v>
          </cell>
          <cell r="L841" t="str">
            <v>JD  DIRECTION DE L EAU</v>
          </cell>
          <cell r="M841">
            <v>39934</v>
          </cell>
          <cell r="N841">
            <v>318</v>
          </cell>
          <cell r="O841" t="str">
            <v>AVANCEMENT D'ECHELON MINIMUM</v>
          </cell>
          <cell r="P841">
            <v>308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10</v>
          </cell>
          <cell r="V841">
            <v>10</v>
          </cell>
          <cell r="W841">
            <v>10</v>
          </cell>
          <cell r="X841">
            <v>10</v>
          </cell>
          <cell r="Y841">
            <v>10</v>
          </cell>
          <cell r="Z841">
            <v>10</v>
          </cell>
          <cell r="AA841">
            <v>10</v>
          </cell>
          <cell r="AB841">
            <v>10</v>
          </cell>
          <cell r="AC841">
            <v>80</v>
          </cell>
        </row>
        <row r="842">
          <cell r="A842">
            <v>6001</v>
          </cell>
          <cell r="B842" t="str">
            <v>avt grade</v>
          </cell>
          <cell r="C842">
            <v>25337</v>
          </cell>
          <cell r="D842" t="str">
            <v>COLAS</v>
          </cell>
          <cell r="E842" t="str">
            <v>Jean-Luc</v>
          </cell>
          <cell r="F842">
            <v>344000</v>
          </cell>
          <cell r="G842" t="str">
            <v>ADJ TECHNIQUE PRINC 2EME CL</v>
          </cell>
          <cell r="H842">
            <v>5</v>
          </cell>
          <cell r="I842">
            <v>100</v>
          </cell>
          <cell r="J842" t="str">
            <v>C</v>
          </cell>
          <cell r="K842" t="str">
            <v>T Titulaire</v>
          </cell>
          <cell r="L842" t="str">
            <v>JD  DIRECTION DE L EAU</v>
          </cell>
          <cell r="M842">
            <v>39814</v>
          </cell>
          <cell r="N842">
            <v>308</v>
          </cell>
          <cell r="O842" t="str">
            <v>AVANCEMENT DE GRADE CAP 2009</v>
          </cell>
          <cell r="P842">
            <v>300</v>
          </cell>
          <cell r="Q842">
            <v>8</v>
          </cell>
          <cell r="R842">
            <v>8</v>
          </cell>
          <cell r="S842">
            <v>8</v>
          </cell>
          <cell r="T842">
            <v>8</v>
          </cell>
          <cell r="U842">
            <v>8</v>
          </cell>
          <cell r="V842">
            <v>8</v>
          </cell>
          <cell r="W842">
            <v>8</v>
          </cell>
          <cell r="X842">
            <v>8</v>
          </cell>
          <cell r="Y842">
            <v>8</v>
          </cell>
          <cell r="Z842">
            <v>8</v>
          </cell>
          <cell r="AA842">
            <v>8</v>
          </cell>
          <cell r="AB842">
            <v>8</v>
          </cell>
          <cell r="AC842">
            <v>96</v>
          </cell>
        </row>
        <row r="843">
          <cell r="A843">
            <v>6000</v>
          </cell>
          <cell r="B843" t="str">
            <v>avt échelon</v>
          </cell>
          <cell r="C843">
            <v>25339</v>
          </cell>
          <cell r="D843" t="str">
            <v>LE LABOURIER</v>
          </cell>
          <cell r="E843" t="str">
            <v>Pascal</v>
          </cell>
          <cell r="F843">
            <v>399000</v>
          </cell>
          <cell r="G843" t="str">
            <v>AGENT DE MAITRISE</v>
          </cell>
          <cell r="H843">
            <v>5</v>
          </cell>
          <cell r="I843">
            <v>100</v>
          </cell>
          <cell r="J843" t="str">
            <v>C</v>
          </cell>
          <cell r="K843" t="str">
            <v>T Titulaire</v>
          </cell>
          <cell r="L843" t="str">
            <v>EN  POLE NANTES OUEST</v>
          </cell>
          <cell r="M843">
            <v>40166</v>
          </cell>
          <cell r="N843">
            <v>318</v>
          </cell>
          <cell r="O843" t="str">
            <v>AVANCEMENT D'ECHELON MINIMUM</v>
          </cell>
          <cell r="P843">
            <v>308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4</v>
          </cell>
          <cell r="AC843">
            <v>4</v>
          </cell>
        </row>
        <row r="844">
          <cell r="A844">
            <v>6001</v>
          </cell>
          <cell r="B844" t="str">
            <v>avt échelon</v>
          </cell>
          <cell r="C844">
            <v>25340</v>
          </cell>
          <cell r="D844" t="str">
            <v>RICOULEAU</v>
          </cell>
          <cell r="E844" t="str">
            <v>Pascal</v>
          </cell>
          <cell r="F844">
            <v>371000</v>
          </cell>
          <cell r="G844" t="str">
            <v>ADJOINT TECHNIQUE 1ERE CL</v>
          </cell>
          <cell r="H844">
            <v>4</v>
          </cell>
          <cell r="I844">
            <v>100</v>
          </cell>
          <cell r="J844" t="str">
            <v>C</v>
          </cell>
          <cell r="K844" t="str">
            <v>T Titulaire</v>
          </cell>
          <cell r="L844" t="str">
            <v>JD  DIRECTION DE L EAU</v>
          </cell>
          <cell r="M844">
            <v>39889</v>
          </cell>
          <cell r="N844">
            <v>300</v>
          </cell>
          <cell r="O844" t="str">
            <v>AVANCEMENT D'ECHELON MINIMUM</v>
          </cell>
          <cell r="P844">
            <v>295</v>
          </cell>
          <cell r="Q844">
            <v>0</v>
          </cell>
          <cell r="R844">
            <v>0</v>
          </cell>
          <cell r="S844">
            <v>2</v>
          </cell>
          <cell r="T844">
            <v>5</v>
          </cell>
          <cell r="U844">
            <v>5</v>
          </cell>
          <cell r="V844">
            <v>5</v>
          </cell>
          <cell r="W844">
            <v>5</v>
          </cell>
          <cell r="X844">
            <v>5</v>
          </cell>
          <cell r="Y844">
            <v>5</v>
          </cell>
          <cell r="Z844">
            <v>5</v>
          </cell>
          <cell r="AA844">
            <v>5</v>
          </cell>
          <cell r="AB844">
            <v>5</v>
          </cell>
          <cell r="AC844">
            <v>47</v>
          </cell>
        </row>
        <row r="845">
          <cell r="A845">
            <v>6001</v>
          </cell>
          <cell r="B845" t="str">
            <v>avt grade</v>
          </cell>
          <cell r="C845">
            <v>25341</v>
          </cell>
          <cell r="D845" t="str">
            <v>LAURIER</v>
          </cell>
          <cell r="E845" t="str">
            <v>Jean-Francois</v>
          </cell>
          <cell r="F845" t="str">
            <v>344000</v>
          </cell>
          <cell r="G845" t="str">
            <v>ADJ TECHNIQUE PRINC 2EME CL</v>
          </cell>
          <cell r="H845">
            <v>4</v>
          </cell>
          <cell r="I845">
            <v>100</v>
          </cell>
          <cell r="J845" t="str">
            <v>C</v>
          </cell>
          <cell r="K845" t="str">
            <v>T Titulaire</v>
          </cell>
          <cell r="L845" t="str">
            <v>JD  DIRECTION DE L EAU</v>
          </cell>
          <cell r="M845">
            <v>39814</v>
          </cell>
          <cell r="N845">
            <v>308</v>
          </cell>
          <cell r="O845" t="str">
            <v>3 AVANCEMENT DE GRADE</v>
          </cell>
          <cell r="P845">
            <v>300</v>
          </cell>
          <cell r="Q845">
            <v>8</v>
          </cell>
          <cell r="R845">
            <v>8</v>
          </cell>
          <cell r="S845">
            <v>8</v>
          </cell>
          <cell r="T845">
            <v>8</v>
          </cell>
          <cell r="U845">
            <v>8</v>
          </cell>
          <cell r="V845">
            <v>8</v>
          </cell>
          <cell r="W845">
            <v>8</v>
          </cell>
          <cell r="X845">
            <v>8</v>
          </cell>
          <cell r="Y845">
            <v>8</v>
          </cell>
          <cell r="Z845">
            <v>8</v>
          </cell>
          <cell r="AA845">
            <v>8</v>
          </cell>
          <cell r="AB845">
            <v>8</v>
          </cell>
          <cell r="AC845">
            <v>96</v>
          </cell>
        </row>
        <row r="846">
          <cell r="A846">
            <v>6007</v>
          </cell>
          <cell r="B846" t="str">
            <v>avt échelon</v>
          </cell>
          <cell r="C846">
            <v>25343</v>
          </cell>
          <cell r="D846" t="str">
            <v>LEROY-FLEURANT</v>
          </cell>
          <cell r="E846" t="str">
            <v>Bruno</v>
          </cell>
          <cell r="F846">
            <v>390000</v>
          </cell>
          <cell r="G846" t="str">
            <v>ADJOINT ADMINISTRATIF 2EME CL</v>
          </cell>
          <cell r="H846">
            <v>4</v>
          </cell>
          <cell r="I846">
            <v>100</v>
          </cell>
          <cell r="J846" t="str">
            <v>C</v>
          </cell>
          <cell r="K846" t="str">
            <v>T Titulaire</v>
          </cell>
          <cell r="L846" t="str">
            <v>JF  DIRECTION DES DECHETS</v>
          </cell>
          <cell r="M846">
            <v>39880</v>
          </cell>
          <cell r="N846">
            <v>295</v>
          </cell>
          <cell r="O846" t="str">
            <v>AVANCEMENT D'ECHELON MINIMUM</v>
          </cell>
          <cell r="P846">
            <v>292</v>
          </cell>
          <cell r="Q846">
            <v>0</v>
          </cell>
          <cell r="R846">
            <v>0</v>
          </cell>
          <cell r="S846">
            <v>2</v>
          </cell>
          <cell r="T846">
            <v>3</v>
          </cell>
          <cell r="U846">
            <v>3</v>
          </cell>
          <cell r="V846">
            <v>3</v>
          </cell>
          <cell r="W846">
            <v>3</v>
          </cell>
          <cell r="X846">
            <v>3</v>
          </cell>
          <cell r="Y846">
            <v>3</v>
          </cell>
          <cell r="Z846">
            <v>3</v>
          </cell>
          <cell r="AA846">
            <v>3</v>
          </cell>
          <cell r="AB846">
            <v>3</v>
          </cell>
          <cell r="AC846">
            <v>29</v>
          </cell>
        </row>
        <row r="847">
          <cell r="A847">
            <v>6001</v>
          </cell>
          <cell r="B847" t="str">
            <v>avt échelon</v>
          </cell>
          <cell r="C847">
            <v>25345</v>
          </cell>
          <cell r="D847" t="str">
            <v>LE MOAL</v>
          </cell>
          <cell r="E847" t="str">
            <v>Ivan</v>
          </cell>
          <cell r="F847">
            <v>371000</v>
          </cell>
          <cell r="G847" t="str">
            <v>ADJOINT TECHNIQUE PRINC 2EME CL</v>
          </cell>
          <cell r="H847">
            <v>5</v>
          </cell>
          <cell r="I847">
            <v>100</v>
          </cell>
          <cell r="J847" t="str">
            <v>C</v>
          </cell>
          <cell r="K847" t="str">
            <v>T Titulaire</v>
          </cell>
          <cell r="L847" t="str">
            <v>JD  DIRECTION DE L EAU</v>
          </cell>
          <cell r="M847">
            <v>39934</v>
          </cell>
          <cell r="N847">
            <v>318</v>
          </cell>
          <cell r="O847" t="str">
            <v>AVANCEMENT D'ECHELON MINIMUM</v>
          </cell>
          <cell r="P847">
            <v>308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10</v>
          </cell>
          <cell r="V847">
            <v>10</v>
          </cell>
          <cell r="W847">
            <v>10</v>
          </cell>
          <cell r="X847">
            <v>10</v>
          </cell>
          <cell r="Y847">
            <v>10</v>
          </cell>
          <cell r="Z847">
            <v>10</v>
          </cell>
          <cell r="AA847">
            <v>10</v>
          </cell>
          <cell r="AB847">
            <v>10</v>
          </cell>
          <cell r="AC847">
            <v>80</v>
          </cell>
        </row>
        <row r="848">
          <cell r="A848">
            <v>6001</v>
          </cell>
          <cell r="B848" t="str">
            <v>avt grade</v>
          </cell>
          <cell r="C848">
            <v>25345</v>
          </cell>
          <cell r="D848" t="str">
            <v>LE MOAL</v>
          </cell>
          <cell r="E848" t="str">
            <v>Ivan</v>
          </cell>
          <cell r="F848">
            <v>344000</v>
          </cell>
          <cell r="G848" t="str">
            <v>ADJ TECHNIQUE PRINC 2EME CL</v>
          </cell>
          <cell r="H848">
            <v>5</v>
          </cell>
          <cell r="I848">
            <v>100</v>
          </cell>
          <cell r="J848" t="str">
            <v>C</v>
          </cell>
          <cell r="K848" t="str">
            <v>T Titulaire</v>
          </cell>
          <cell r="L848" t="str">
            <v>JD  DIRECTION DE L EAU</v>
          </cell>
          <cell r="M848">
            <v>39814</v>
          </cell>
          <cell r="N848">
            <v>308</v>
          </cell>
          <cell r="O848" t="str">
            <v>AVANCEMENT DE GRADE CAP 2009</v>
          </cell>
          <cell r="P848">
            <v>300</v>
          </cell>
          <cell r="Q848">
            <v>8</v>
          </cell>
          <cell r="R848">
            <v>8</v>
          </cell>
          <cell r="S848">
            <v>8</v>
          </cell>
          <cell r="T848">
            <v>8</v>
          </cell>
          <cell r="U848">
            <v>8</v>
          </cell>
          <cell r="V848">
            <v>8</v>
          </cell>
          <cell r="W848">
            <v>8</v>
          </cell>
          <cell r="X848">
            <v>8</v>
          </cell>
          <cell r="Y848">
            <v>8</v>
          </cell>
          <cell r="Z848">
            <v>8</v>
          </cell>
          <cell r="AA848">
            <v>8</v>
          </cell>
          <cell r="AB848">
            <v>8</v>
          </cell>
          <cell r="AC848">
            <v>96</v>
          </cell>
        </row>
        <row r="849">
          <cell r="A849">
            <v>6001</v>
          </cell>
          <cell r="B849" t="str">
            <v>avt échelon</v>
          </cell>
          <cell r="C849">
            <v>25360</v>
          </cell>
          <cell r="D849" t="str">
            <v>POMARES</v>
          </cell>
          <cell r="E849" t="str">
            <v>Christophe</v>
          </cell>
          <cell r="F849">
            <v>371000</v>
          </cell>
          <cell r="G849" t="str">
            <v>ADJOINT TECHNIQUE 1ERE CL</v>
          </cell>
          <cell r="H849">
            <v>4</v>
          </cell>
          <cell r="I849">
            <v>85.71</v>
          </cell>
          <cell r="J849" t="str">
            <v>C</v>
          </cell>
          <cell r="K849" t="str">
            <v>T Titulaire</v>
          </cell>
          <cell r="L849" t="str">
            <v>JD  DIRECTION DE L EAU</v>
          </cell>
          <cell r="M849">
            <v>39891</v>
          </cell>
          <cell r="N849">
            <v>300</v>
          </cell>
          <cell r="O849" t="str">
            <v>AVANCEMENT D'ECHELON MINIMUM</v>
          </cell>
          <cell r="P849">
            <v>295</v>
          </cell>
          <cell r="Q849">
            <v>0</v>
          </cell>
          <cell r="R849">
            <v>0</v>
          </cell>
          <cell r="S849">
            <v>2</v>
          </cell>
          <cell r="T849">
            <v>4</v>
          </cell>
          <cell r="U849">
            <v>4</v>
          </cell>
          <cell r="V849">
            <v>4</v>
          </cell>
          <cell r="W849">
            <v>4</v>
          </cell>
          <cell r="X849">
            <v>4</v>
          </cell>
          <cell r="Y849">
            <v>4</v>
          </cell>
          <cell r="Z849">
            <v>4</v>
          </cell>
          <cell r="AA849">
            <v>4</v>
          </cell>
          <cell r="AB849">
            <v>4</v>
          </cell>
          <cell r="AC849">
            <v>38</v>
          </cell>
        </row>
        <row r="850">
          <cell r="A850">
            <v>6007</v>
          </cell>
          <cell r="B850" t="str">
            <v>avt échelon</v>
          </cell>
          <cell r="C850">
            <v>25361</v>
          </cell>
          <cell r="D850" t="str">
            <v>TROUILLE</v>
          </cell>
          <cell r="E850" t="str">
            <v>Thierry</v>
          </cell>
          <cell r="F850">
            <v>391101</v>
          </cell>
          <cell r="G850" t="str">
            <v>ADJ TECH 2E CL EBOUEUR</v>
          </cell>
          <cell r="H850">
            <v>5</v>
          </cell>
          <cell r="I850">
            <v>100</v>
          </cell>
          <cell r="J850" t="str">
            <v>C</v>
          </cell>
          <cell r="K850" t="str">
            <v>T Titulaire</v>
          </cell>
          <cell r="L850" t="str">
            <v>EC  POLE SUD OUEST</v>
          </cell>
          <cell r="M850">
            <v>39934</v>
          </cell>
          <cell r="N850">
            <v>300</v>
          </cell>
          <cell r="O850" t="str">
            <v>AVANCEMENT D'ECHELON MINIMUM</v>
          </cell>
          <cell r="P850">
            <v>295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5</v>
          </cell>
          <cell r="V850">
            <v>5</v>
          </cell>
          <cell r="W850">
            <v>5</v>
          </cell>
          <cell r="X850">
            <v>5</v>
          </cell>
          <cell r="Y850">
            <v>5</v>
          </cell>
          <cell r="Z850">
            <v>5</v>
          </cell>
          <cell r="AA850">
            <v>5</v>
          </cell>
          <cell r="AB850">
            <v>5</v>
          </cell>
          <cell r="AC850">
            <v>40</v>
          </cell>
        </row>
        <row r="851">
          <cell r="A851">
            <v>6000</v>
          </cell>
          <cell r="B851" t="str">
            <v>avt échelon</v>
          </cell>
          <cell r="C851">
            <v>25362</v>
          </cell>
          <cell r="D851" t="str">
            <v>DROUIN-LIQUIERE</v>
          </cell>
          <cell r="E851" t="str">
            <v>Annie</v>
          </cell>
          <cell r="F851">
            <v>147000</v>
          </cell>
          <cell r="G851" t="str">
            <v>ATTACHE</v>
          </cell>
          <cell r="H851">
            <v>6</v>
          </cell>
          <cell r="I851">
            <v>85.71</v>
          </cell>
          <cell r="J851" t="str">
            <v>A</v>
          </cell>
          <cell r="K851" t="str">
            <v>T Titulaire</v>
          </cell>
          <cell r="L851" t="str">
            <v>EN  POLE NANTES OUEST</v>
          </cell>
          <cell r="M851">
            <v>40022</v>
          </cell>
          <cell r="N851">
            <v>461</v>
          </cell>
          <cell r="O851" t="str">
            <v>AVANCEMENT D'ECHELON MINIMUM</v>
          </cell>
          <cell r="P851">
            <v>431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2</v>
          </cell>
          <cell r="X851">
            <v>26</v>
          </cell>
          <cell r="Y851">
            <v>26</v>
          </cell>
          <cell r="Z851">
            <v>26</v>
          </cell>
          <cell r="AA851">
            <v>26</v>
          </cell>
          <cell r="AB851">
            <v>26</v>
          </cell>
          <cell r="AC851">
            <v>132</v>
          </cell>
        </row>
        <row r="852">
          <cell r="A852">
            <v>6000</v>
          </cell>
          <cell r="B852" t="str">
            <v>avt échelon</v>
          </cell>
          <cell r="C852">
            <v>25363</v>
          </cell>
          <cell r="D852" t="str">
            <v>RINEAU</v>
          </cell>
          <cell r="E852" t="str">
            <v>Jean-Claude</v>
          </cell>
          <cell r="F852">
            <v>371000</v>
          </cell>
          <cell r="G852" t="str">
            <v>ADJOINT TECHNIQUE 1ERE CL</v>
          </cell>
          <cell r="H852">
            <v>6</v>
          </cell>
          <cell r="I852">
            <v>100</v>
          </cell>
          <cell r="J852" t="str">
            <v>C</v>
          </cell>
          <cell r="K852" t="str">
            <v>T Titulaire</v>
          </cell>
          <cell r="L852" t="str">
            <v>EC  POLE SUD OUEST</v>
          </cell>
          <cell r="M852">
            <v>40118</v>
          </cell>
          <cell r="N852">
            <v>316</v>
          </cell>
          <cell r="O852" t="str">
            <v>AVANCEMENT D'ECHELON MINIMUM</v>
          </cell>
          <cell r="P852">
            <v>308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8</v>
          </cell>
          <cell r="AB852">
            <v>8</v>
          </cell>
          <cell r="AC852">
            <v>16</v>
          </cell>
        </row>
        <row r="853">
          <cell r="A853">
            <v>6000</v>
          </cell>
          <cell r="B853" t="str">
            <v>avt grade</v>
          </cell>
          <cell r="C853">
            <v>25363</v>
          </cell>
          <cell r="D853" t="str">
            <v>RINEAU</v>
          </cell>
          <cell r="E853" t="str">
            <v>Jean-Claude</v>
          </cell>
          <cell r="F853">
            <v>371000</v>
          </cell>
          <cell r="G853" t="str">
            <v>ADJOINT TECHNIQUE 1ERE CL</v>
          </cell>
          <cell r="H853">
            <v>5</v>
          </cell>
          <cell r="I853">
            <v>100</v>
          </cell>
          <cell r="J853" t="str">
            <v>C</v>
          </cell>
          <cell r="K853" t="str">
            <v>T Titulaire</v>
          </cell>
          <cell r="L853" t="str">
            <v>EC  POLE SUD OUEST</v>
          </cell>
          <cell r="M853">
            <v>39753</v>
          </cell>
          <cell r="N853">
            <v>308</v>
          </cell>
          <cell r="O853" t="str">
            <v>AVANCEMENT DE GRADE</v>
          </cell>
          <cell r="P853">
            <v>300</v>
          </cell>
          <cell r="Q853">
            <v>8</v>
          </cell>
          <cell r="R853">
            <v>8</v>
          </cell>
          <cell r="S853">
            <v>8</v>
          </cell>
          <cell r="T853">
            <v>8</v>
          </cell>
          <cell r="U853">
            <v>8</v>
          </cell>
          <cell r="V853">
            <v>8</v>
          </cell>
          <cell r="W853">
            <v>8</v>
          </cell>
          <cell r="X853">
            <v>8</v>
          </cell>
          <cell r="Y853">
            <v>8</v>
          </cell>
          <cell r="Z853">
            <v>8</v>
          </cell>
          <cell r="AA853">
            <v>8</v>
          </cell>
          <cell r="AB853">
            <v>8</v>
          </cell>
          <cell r="AC853">
            <v>96</v>
          </cell>
        </row>
        <row r="854">
          <cell r="A854">
            <v>6002</v>
          </cell>
          <cell r="B854" t="str">
            <v>titularisation</v>
          </cell>
          <cell r="C854">
            <v>25365</v>
          </cell>
          <cell r="D854" t="str">
            <v>DOUSSIN</v>
          </cell>
          <cell r="E854" t="str">
            <v>Delphine</v>
          </cell>
          <cell r="F854">
            <v>390000</v>
          </cell>
          <cell r="G854" t="str">
            <v>ADJOINT ADMINISTRATIF 2EME CL</v>
          </cell>
          <cell r="H854">
            <v>4</v>
          </cell>
          <cell r="I854">
            <v>100</v>
          </cell>
          <cell r="J854" t="str">
            <v>C</v>
          </cell>
          <cell r="K854" t="str">
            <v>T Titulaire</v>
          </cell>
          <cell r="L854" t="str">
            <v>JE  DIRECTION DE L ASSAINISSEMENT</v>
          </cell>
          <cell r="M854">
            <v>39873</v>
          </cell>
          <cell r="N854">
            <v>295</v>
          </cell>
          <cell r="O854" t="str">
            <v>TITULARISATION</v>
          </cell>
          <cell r="P854">
            <v>295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A855">
            <v>6001</v>
          </cell>
          <cell r="B855" t="str">
            <v>avt échelon</v>
          </cell>
          <cell r="C855">
            <v>25366</v>
          </cell>
          <cell r="D855" t="str">
            <v>NOZAY</v>
          </cell>
          <cell r="E855" t="str">
            <v>Regis</v>
          </cell>
          <cell r="F855">
            <v>391000</v>
          </cell>
          <cell r="G855" t="str">
            <v>ADJOINT TECHNIQUE 2EME CL</v>
          </cell>
          <cell r="H855">
            <v>4</v>
          </cell>
          <cell r="I855">
            <v>100</v>
          </cell>
          <cell r="J855" t="str">
            <v>C</v>
          </cell>
          <cell r="K855" t="str">
            <v>T Titulaire</v>
          </cell>
          <cell r="L855" t="str">
            <v>JD  DIRECTION DE L EAU</v>
          </cell>
          <cell r="M855">
            <v>40087</v>
          </cell>
          <cell r="N855">
            <v>295</v>
          </cell>
          <cell r="O855" t="str">
            <v>AVANCEMENT D'ECHELON MINIMUM</v>
          </cell>
          <cell r="P855">
            <v>294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1</v>
          </cell>
          <cell r="AA855">
            <v>1</v>
          </cell>
          <cell r="AB855">
            <v>1</v>
          </cell>
          <cell r="AC855">
            <v>3</v>
          </cell>
        </row>
        <row r="856">
          <cell r="A856">
            <v>6000</v>
          </cell>
          <cell r="B856" t="str">
            <v>avt échelon</v>
          </cell>
          <cell r="C856">
            <v>25367</v>
          </cell>
          <cell r="D856" t="str">
            <v>POURIAS</v>
          </cell>
          <cell r="E856" t="str">
            <v>Blandine</v>
          </cell>
          <cell r="F856">
            <v>390000</v>
          </cell>
          <cell r="G856" t="str">
            <v>ADJOINT ADMINISTRATIF 2EME CL</v>
          </cell>
          <cell r="H856">
            <v>4</v>
          </cell>
          <cell r="I856">
            <v>85.71</v>
          </cell>
          <cell r="J856" t="str">
            <v>C</v>
          </cell>
          <cell r="K856" t="str">
            <v>T Titulaire</v>
          </cell>
          <cell r="L856" t="str">
            <v>FD  DIR EXPLOITATION SERV DEPLACEM</v>
          </cell>
          <cell r="M856">
            <v>39958</v>
          </cell>
          <cell r="N856">
            <v>295</v>
          </cell>
          <cell r="O856" t="str">
            <v>AVANCEMENT D'ECHELON MINIMUM</v>
          </cell>
          <cell r="P856">
            <v>292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3</v>
          </cell>
          <cell r="W856">
            <v>3</v>
          </cell>
          <cell r="X856">
            <v>3</v>
          </cell>
          <cell r="Y856">
            <v>3</v>
          </cell>
          <cell r="Z856">
            <v>3</v>
          </cell>
          <cell r="AA856">
            <v>3</v>
          </cell>
          <cell r="AB856">
            <v>3</v>
          </cell>
          <cell r="AC856">
            <v>21</v>
          </cell>
        </row>
        <row r="857">
          <cell r="A857">
            <v>6000</v>
          </cell>
          <cell r="B857" t="str">
            <v>avt grade</v>
          </cell>
          <cell r="C857">
            <v>25369</v>
          </cell>
          <cell r="D857" t="str">
            <v>PAILLARD</v>
          </cell>
          <cell r="E857" t="str">
            <v>Clarisse</v>
          </cell>
          <cell r="F857">
            <v>155000</v>
          </cell>
          <cell r="G857" t="str">
            <v>INGENIEUR</v>
          </cell>
          <cell r="H857">
            <v>4</v>
          </cell>
          <cell r="I857">
            <v>85.71</v>
          </cell>
          <cell r="J857" t="str">
            <v>A</v>
          </cell>
          <cell r="K857" t="str">
            <v>T Titulaire</v>
          </cell>
          <cell r="L857" t="str">
            <v>JG  DIR ENERGIE ENVIRONEMT RISQUES</v>
          </cell>
          <cell r="M857">
            <v>40142</v>
          </cell>
          <cell r="N857">
            <v>460</v>
          </cell>
          <cell r="O857" t="str">
            <v>AVANCEMENT DE GRADE</v>
          </cell>
          <cell r="P857">
            <v>425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5</v>
          </cell>
          <cell r="AB857">
            <v>30</v>
          </cell>
          <cell r="AC857">
            <v>35</v>
          </cell>
        </row>
        <row r="858">
          <cell r="A858">
            <v>6000</v>
          </cell>
          <cell r="B858" t="str">
            <v>avt grade</v>
          </cell>
          <cell r="C858">
            <v>25374</v>
          </cell>
          <cell r="D858" t="str">
            <v>GARNIER</v>
          </cell>
          <cell r="E858" t="str">
            <v>Jerome</v>
          </cell>
          <cell r="F858">
            <v>371000</v>
          </cell>
          <cell r="G858" t="str">
            <v>ADJOINT TECHNIQUE 1ERE CL</v>
          </cell>
          <cell r="H858">
            <v>4</v>
          </cell>
          <cell r="I858">
            <v>100</v>
          </cell>
          <cell r="J858" t="str">
            <v>C</v>
          </cell>
          <cell r="K858" t="str">
            <v>T Titulaire</v>
          </cell>
          <cell r="L858" t="str">
            <v>EM  POLE NANTES CENS</v>
          </cell>
          <cell r="M858">
            <v>39753</v>
          </cell>
          <cell r="N858">
            <v>300</v>
          </cell>
          <cell r="O858" t="str">
            <v>AVANCEMENT DE GRADE</v>
          </cell>
          <cell r="P858">
            <v>295</v>
          </cell>
          <cell r="Q858">
            <v>5</v>
          </cell>
          <cell r="R858">
            <v>5</v>
          </cell>
          <cell r="S858">
            <v>5</v>
          </cell>
          <cell r="T858">
            <v>5</v>
          </cell>
          <cell r="U858">
            <v>5</v>
          </cell>
          <cell r="V858">
            <v>5</v>
          </cell>
          <cell r="W858">
            <v>5</v>
          </cell>
          <cell r="X858">
            <v>5</v>
          </cell>
          <cell r="Y858">
            <v>5</v>
          </cell>
          <cell r="Z858">
            <v>5</v>
          </cell>
          <cell r="AA858">
            <v>5</v>
          </cell>
          <cell r="AB858">
            <v>5</v>
          </cell>
          <cell r="AC858">
            <v>60</v>
          </cell>
        </row>
        <row r="859">
          <cell r="A859">
            <v>6000</v>
          </cell>
          <cell r="B859" t="str">
            <v>avt grade</v>
          </cell>
          <cell r="C859">
            <v>25375</v>
          </cell>
          <cell r="D859" t="str">
            <v>OTMANI</v>
          </cell>
          <cell r="E859" t="str">
            <v>Djilali</v>
          </cell>
          <cell r="F859">
            <v>371000</v>
          </cell>
          <cell r="G859" t="str">
            <v>ADJOINT TECHNIQUE 1ERE CL</v>
          </cell>
          <cell r="H859">
            <v>4</v>
          </cell>
          <cell r="I859">
            <v>100</v>
          </cell>
          <cell r="J859" t="str">
            <v>C</v>
          </cell>
          <cell r="K859" t="str">
            <v>T Titulaire</v>
          </cell>
          <cell r="L859" t="str">
            <v>ED  POLE LOIRE ET SEVRE</v>
          </cell>
          <cell r="M859">
            <v>39753</v>
          </cell>
          <cell r="N859">
            <v>300</v>
          </cell>
          <cell r="O859" t="str">
            <v>AVANCEMENT DE GRADE</v>
          </cell>
          <cell r="P859">
            <v>295</v>
          </cell>
          <cell r="Q859">
            <v>5</v>
          </cell>
          <cell r="R859">
            <v>5</v>
          </cell>
          <cell r="S859">
            <v>5</v>
          </cell>
          <cell r="T859">
            <v>5</v>
          </cell>
          <cell r="U859">
            <v>5</v>
          </cell>
          <cell r="V859">
            <v>5</v>
          </cell>
          <cell r="W859">
            <v>5</v>
          </cell>
          <cell r="X859">
            <v>5</v>
          </cell>
          <cell r="Y859">
            <v>5</v>
          </cell>
          <cell r="Z859">
            <v>5</v>
          </cell>
          <cell r="AA859">
            <v>5</v>
          </cell>
          <cell r="AB859">
            <v>5</v>
          </cell>
          <cell r="AC859">
            <v>60</v>
          </cell>
        </row>
        <row r="860">
          <cell r="A860">
            <v>6000</v>
          </cell>
          <cell r="B860" t="str">
            <v>avt échelon</v>
          </cell>
          <cell r="C860">
            <v>25380</v>
          </cell>
          <cell r="D860" t="str">
            <v>FAUCHEUX</v>
          </cell>
          <cell r="E860" t="str">
            <v>Jean Luc</v>
          </cell>
          <cell r="F860">
            <v>344097</v>
          </cell>
          <cell r="G860" t="str">
            <v>ADJ TECH PR 2CL CONDUCTEUR</v>
          </cell>
          <cell r="H860">
            <v>5</v>
          </cell>
          <cell r="I860">
            <v>100</v>
          </cell>
          <cell r="J860" t="str">
            <v>C</v>
          </cell>
          <cell r="K860" t="str">
            <v>T Titulaire</v>
          </cell>
          <cell r="L860" t="str">
            <v>EJ  POLE LOIRE CHEZINE</v>
          </cell>
          <cell r="M860">
            <v>39934</v>
          </cell>
          <cell r="N860">
            <v>318</v>
          </cell>
          <cell r="O860" t="str">
            <v>AVANCEMENT D'ECHELON MINIMUM</v>
          </cell>
          <cell r="P860">
            <v>308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10</v>
          </cell>
          <cell r="V860">
            <v>10</v>
          </cell>
          <cell r="W860">
            <v>10</v>
          </cell>
          <cell r="X860">
            <v>10</v>
          </cell>
          <cell r="Y860">
            <v>10</v>
          </cell>
          <cell r="Z860">
            <v>10</v>
          </cell>
          <cell r="AA860">
            <v>10</v>
          </cell>
          <cell r="AB860">
            <v>10</v>
          </cell>
          <cell r="AC860">
            <v>80</v>
          </cell>
        </row>
        <row r="861">
          <cell r="A861">
            <v>6007</v>
          </cell>
          <cell r="B861" t="str">
            <v>avt échelon</v>
          </cell>
          <cell r="C861">
            <v>25381</v>
          </cell>
          <cell r="D861" t="str">
            <v>BERNIER</v>
          </cell>
          <cell r="E861" t="str">
            <v>Pascal</v>
          </cell>
          <cell r="F861">
            <v>371000</v>
          </cell>
          <cell r="G861" t="str">
            <v>ADJOINT TECHNIQUE 1ERE CL</v>
          </cell>
          <cell r="H861">
            <v>5</v>
          </cell>
          <cell r="I861">
            <v>100</v>
          </cell>
          <cell r="J861" t="str">
            <v>C</v>
          </cell>
          <cell r="K861" t="str">
            <v>T Titulaire</v>
          </cell>
          <cell r="L861" t="str">
            <v>EC  POLE SUD OUEST</v>
          </cell>
          <cell r="M861">
            <v>39934</v>
          </cell>
          <cell r="N861">
            <v>308</v>
          </cell>
          <cell r="O861" t="str">
            <v>AVANCEMENT D'ECHELON MINIMUM</v>
          </cell>
          <cell r="P861">
            <v>300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8</v>
          </cell>
          <cell r="V861">
            <v>8</v>
          </cell>
          <cell r="W861">
            <v>8</v>
          </cell>
          <cell r="X861">
            <v>8</v>
          </cell>
          <cell r="Y861">
            <v>8</v>
          </cell>
          <cell r="Z861">
            <v>8</v>
          </cell>
          <cell r="AA861">
            <v>8</v>
          </cell>
          <cell r="AB861">
            <v>8</v>
          </cell>
          <cell r="AC861">
            <v>64</v>
          </cell>
        </row>
        <row r="862">
          <cell r="A862">
            <v>6007</v>
          </cell>
          <cell r="B862" t="str">
            <v>avt grade</v>
          </cell>
          <cell r="C862">
            <v>25381</v>
          </cell>
          <cell r="D862" t="str">
            <v>BERNIER</v>
          </cell>
          <cell r="E862" t="str">
            <v>Pascal</v>
          </cell>
          <cell r="F862">
            <v>371000</v>
          </cell>
          <cell r="G862" t="str">
            <v>ADJOINT TECHNIQUE 1ERE CL</v>
          </cell>
          <cell r="H862">
            <v>4</v>
          </cell>
          <cell r="I862">
            <v>100</v>
          </cell>
          <cell r="J862" t="str">
            <v>C</v>
          </cell>
          <cell r="K862" t="str">
            <v>T Titulaire</v>
          </cell>
          <cell r="L862" t="str">
            <v>EC  POLE SUD OUEST</v>
          </cell>
          <cell r="M862">
            <v>39753</v>
          </cell>
          <cell r="N862">
            <v>300</v>
          </cell>
          <cell r="O862" t="str">
            <v>AVANCEMENT DE GRADE</v>
          </cell>
          <cell r="P862">
            <v>295</v>
          </cell>
          <cell r="Q862">
            <v>5</v>
          </cell>
          <cell r="R862">
            <v>5</v>
          </cell>
          <cell r="S862">
            <v>5</v>
          </cell>
          <cell r="T862">
            <v>5</v>
          </cell>
          <cell r="U862">
            <v>5</v>
          </cell>
          <cell r="V862">
            <v>5</v>
          </cell>
          <cell r="W862">
            <v>5</v>
          </cell>
          <cell r="X862">
            <v>5</v>
          </cell>
          <cell r="Y862">
            <v>5</v>
          </cell>
          <cell r="Z862">
            <v>5</v>
          </cell>
          <cell r="AA862">
            <v>5</v>
          </cell>
          <cell r="AB862">
            <v>5</v>
          </cell>
          <cell r="AC862">
            <v>60</v>
          </cell>
        </row>
        <row r="863">
          <cell r="A863">
            <v>6000</v>
          </cell>
          <cell r="B863" t="str">
            <v>avt échelon</v>
          </cell>
          <cell r="C863">
            <v>25385</v>
          </cell>
          <cell r="D863" t="str">
            <v>HOUDELIER</v>
          </cell>
          <cell r="E863" t="str">
            <v>Melisande</v>
          </cell>
          <cell r="F863">
            <v>370000</v>
          </cell>
          <cell r="G863" t="str">
            <v>ADJOINT ADMINISTRATIF 1ERE CL</v>
          </cell>
          <cell r="H863">
            <v>4</v>
          </cell>
          <cell r="I863">
            <v>100</v>
          </cell>
          <cell r="J863" t="str">
            <v>C</v>
          </cell>
          <cell r="K863" t="str">
            <v>T Titulaire</v>
          </cell>
          <cell r="L863" t="str">
            <v>CD  DIRECTION DES FINANCES</v>
          </cell>
          <cell r="M863">
            <v>39927</v>
          </cell>
          <cell r="N863">
            <v>300</v>
          </cell>
          <cell r="O863" t="str">
            <v>AVANCEMENT D'ECHELON MINIMUM</v>
          </cell>
          <cell r="P863">
            <v>295</v>
          </cell>
          <cell r="Q863">
            <v>0</v>
          </cell>
          <cell r="R863">
            <v>0</v>
          </cell>
          <cell r="S863">
            <v>0</v>
          </cell>
          <cell r="T863">
            <v>1</v>
          </cell>
          <cell r="U863">
            <v>5</v>
          </cell>
          <cell r="V863">
            <v>5</v>
          </cell>
          <cell r="W863">
            <v>5</v>
          </cell>
          <cell r="X863">
            <v>5</v>
          </cell>
          <cell r="Y863">
            <v>5</v>
          </cell>
          <cell r="Z863">
            <v>5</v>
          </cell>
          <cell r="AA863">
            <v>5</v>
          </cell>
          <cell r="AB863">
            <v>5</v>
          </cell>
          <cell r="AC863">
            <v>41</v>
          </cell>
        </row>
        <row r="864">
          <cell r="A864">
            <v>6000</v>
          </cell>
          <cell r="B864" t="str">
            <v>avt échelon</v>
          </cell>
          <cell r="C864">
            <v>25389</v>
          </cell>
          <cell r="D864" t="str">
            <v>CHATEIGNER</v>
          </cell>
          <cell r="E864" t="str">
            <v>Christine</v>
          </cell>
          <cell r="F864">
            <v>134000</v>
          </cell>
          <cell r="G864" t="str">
            <v>DIRECTEUR TERRITORIAL</v>
          </cell>
          <cell r="H864">
            <v>5</v>
          </cell>
          <cell r="I864">
            <v>100</v>
          </cell>
          <cell r="J864" t="str">
            <v>A</v>
          </cell>
          <cell r="K864" t="str">
            <v>T Titulaire</v>
          </cell>
          <cell r="L864" t="str">
            <v>EJ  POLE LOIRE CHEZINE</v>
          </cell>
          <cell r="M864">
            <v>40026</v>
          </cell>
          <cell r="N864">
            <v>719</v>
          </cell>
          <cell r="O864" t="str">
            <v>AVANCEMENT D'ECHELON MINIMUM</v>
          </cell>
          <cell r="P864">
            <v>680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39</v>
          </cell>
          <cell r="Y864">
            <v>39</v>
          </cell>
          <cell r="Z864">
            <v>39</v>
          </cell>
          <cell r="AA864">
            <v>39</v>
          </cell>
          <cell r="AB864">
            <v>39</v>
          </cell>
          <cell r="AC864">
            <v>195</v>
          </cell>
        </row>
        <row r="865">
          <cell r="A865">
            <v>6007</v>
          </cell>
          <cell r="B865" t="str">
            <v>avt échelon</v>
          </cell>
          <cell r="C865">
            <v>25390</v>
          </cell>
          <cell r="D865" t="str">
            <v>LE SAUX</v>
          </cell>
          <cell r="E865" t="str">
            <v>Rachel</v>
          </cell>
          <cell r="F865">
            <v>370000</v>
          </cell>
          <cell r="G865" t="str">
            <v>ADJOINT ADMINISTRATIF 1ERE CL</v>
          </cell>
          <cell r="H865">
            <v>4</v>
          </cell>
          <cell r="I865">
            <v>85.71</v>
          </cell>
          <cell r="J865" t="str">
            <v>C</v>
          </cell>
          <cell r="K865" t="str">
            <v>T Titulaire</v>
          </cell>
          <cell r="L865" t="str">
            <v>JF  DIRECTION DES DECHETS</v>
          </cell>
          <cell r="M865">
            <v>39919</v>
          </cell>
          <cell r="N865">
            <v>300</v>
          </cell>
          <cell r="O865" t="str">
            <v>AVANCEMENT D'ECHELON MINIMUM</v>
          </cell>
          <cell r="P865">
            <v>295</v>
          </cell>
          <cell r="Q865">
            <v>0</v>
          </cell>
          <cell r="R865">
            <v>0</v>
          </cell>
          <cell r="S865">
            <v>0</v>
          </cell>
          <cell r="T865">
            <v>2</v>
          </cell>
          <cell r="U865">
            <v>4</v>
          </cell>
          <cell r="V865">
            <v>4</v>
          </cell>
          <cell r="W865">
            <v>4</v>
          </cell>
          <cell r="X865">
            <v>4</v>
          </cell>
          <cell r="Y865">
            <v>4</v>
          </cell>
          <cell r="Z865">
            <v>4</v>
          </cell>
          <cell r="AA865">
            <v>4</v>
          </cell>
          <cell r="AB865">
            <v>4</v>
          </cell>
          <cell r="AC865">
            <v>34</v>
          </cell>
        </row>
        <row r="866">
          <cell r="A866">
            <v>6007</v>
          </cell>
          <cell r="B866" t="str">
            <v>avt grade</v>
          </cell>
          <cell r="C866">
            <v>25390</v>
          </cell>
          <cell r="D866" t="str">
            <v>LE SAUX</v>
          </cell>
          <cell r="E866" t="str">
            <v>Rachel</v>
          </cell>
          <cell r="F866">
            <v>370000</v>
          </cell>
          <cell r="G866" t="str">
            <v>ADJOINT ADMINISTRATIF 1ERE CL</v>
          </cell>
          <cell r="H866">
            <v>3</v>
          </cell>
          <cell r="I866">
            <v>85.71</v>
          </cell>
          <cell r="J866" t="str">
            <v>C</v>
          </cell>
          <cell r="K866" t="str">
            <v>T Titulaire</v>
          </cell>
          <cell r="L866" t="str">
            <v>JF  DIRECTION DES DECHETS</v>
          </cell>
          <cell r="M866">
            <v>39753</v>
          </cell>
          <cell r="N866">
            <v>295</v>
          </cell>
          <cell r="O866" t="str">
            <v>AVANCEMENT DE GRADE</v>
          </cell>
          <cell r="P866">
            <v>292</v>
          </cell>
          <cell r="Q866">
            <v>3</v>
          </cell>
          <cell r="R866">
            <v>3</v>
          </cell>
          <cell r="S866">
            <v>3</v>
          </cell>
          <cell r="T866">
            <v>3</v>
          </cell>
          <cell r="U866">
            <v>3</v>
          </cell>
          <cell r="V866">
            <v>3</v>
          </cell>
          <cell r="W866">
            <v>3</v>
          </cell>
          <cell r="X866">
            <v>3</v>
          </cell>
          <cell r="Y866">
            <v>3</v>
          </cell>
          <cell r="Z866">
            <v>3</v>
          </cell>
          <cell r="AA866">
            <v>3</v>
          </cell>
          <cell r="AB866">
            <v>3</v>
          </cell>
          <cell r="AC866">
            <v>36</v>
          </cell>
        </row>
        <row r="867">
          <cell r="A867">
            <v>6000</v>
          </cell>
          <cell r="B867" t="str">
            <v>avt grade</v>
          </cell>
          <cell r="C867">
            <v>25393</v>
          </cell>
          <cell r="D867" t="str">
            <v>BESLERZEWSKI</v>
          </cell>
          <cell r="E867" t="str">
            <v>Fabienne</v>
          </cell>
          <cell r="F867">
            <v>370000</v>
          </cell>
          <cell r="G867" t="str">
            <v>ADJOINT ADMINISTRATIF 1ERE CL</v>
          </cell>
          <cell r="H867">
            <v>4</v>
          </cell>
          <cell r="I867">
            <v>100</v>
          </cell>
          <cell r="J867" t="str">
            <v>C</v>
          </cell>
          <cell r="K867" t="str">
            <v>T Titulaire</v>
          </cell>
          <cell r="L867" t="str">
            <v>EL  POLE NANTES LOIRE</v>
          </cell>
          <cell r="M867">
            <v>39995</v>
          </cell>
          <cell r="N867">
            <v>300</v>
          </cell>
          <cell r="O867" t="str">
            <v>AVANCEMENT DE GRADE</v>
          </cell>
          <cell r="P867">
            <v>295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5</v>
          </cell>
          <cell r="X867">
            <v>5</v>
          </cell>
          <cell r="Y867">
            <v>5</v>
          </cell>
          <cell r="Z867">
            <v>5</v>
          </cell>
          <cell r="AA867">
            <v>5</v>
          </cell>
          <cell r="AB867">
            <v>5</v>
          </cell>
          <cell r="AC867">
            <v>30</v>
          </cell>
        </row>
        <row r="868">
          <cell r="A868">
            <v>6000</v>
          </cell>
          <cell r="B868" t="str">
            <v>avt échelon</v>
          </cell>
          <cell r="C868">
            <v>25393</v>
          </cell>
          <cell r="D868" t="str">
            <v>BESLERZEWSKI</v>
          </cell>
          <cell r="E868" t="str">
            <v>Fabienne</v>
          </cell>
          <cell r="F868">
            <v>390000</v>
          </cell>
          <cell r="G868" t="str">
            <v>ADJOINT ADMINISTRATIF 2EME CL</v>
          </cell>
          <cell r="H868">
            <v>4</v>
          </cell>
          <cell r="I868">
            <v>100</v>
          </cell>
          <cell r="J868" t="str">
            <v>C</v>
          </cell>
          <cell r="K868" t="str">
            <v>T Titulaire</v>
          </cell>
          <cell r="L868" t="str">
            <v>EL  POLE NANTES LOIRE</v>
          </cell>
          <cell r="M868">
            <v>39955</v>
          </cell>
          <cell r="N868">
            <v>295</v>
          </cell>
          <cell r="O868" t="str">
            <v>AVANCEMENT D'ECHELON MINIMUM</v>
          </cell>
          <cell r="P868">
            <v>292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1</v>
          </cell>
          <cell r="V868">
            <v>3</v>
          </cell>
          <cell r="W868">
            <v>3</v>
          </cell>
          <cell r="X868">
            <v>3</v>
          </cell>
          <cell r="Y868">
            <v>3</v>
          </cell>
          <cell r="Z868">
            <v>3</v>
          </cell>
          <cell r="AA868">
            <v>3</v>
          </cell>
          <cell r="AB868">
            <v>3</v>
          </cell>
          <cell r="AC868">
            <v>22</v>
          </cell>
        </row>
        <row r="869">
          <cell r="A869">
            <v>6000</v>
          </cell>
          <cell r="B869" t="str">
            <v>avt échelon</v>
          </cell>
          <cell r="C869">
            <v>25395</v>
          </cell>
          <cell r="D869" t="str">
            <v>EICHENBERGER</v>
          </cell>
          <cell r="E869" t="str">
            <v>Sandrine</v>
          </cell>
          <cell r="F869">
            <v>153000</v>
          </cell>
          <cell r="G869" t="str">
            <v>INGENIEUR PRINCIPAL</v>
          </cell>
          <cell r="H869">
            <v>2</v>
          </cell>
          <cell r="I869">
            <v>100</v>
          </cell>
          <cell r="J869" t="str">
            <v>A</v>
          </cell>
          <cell r="K869" t="str">
            <v>T Titulaire</v>
          </cell>
          <cell r="L869" t="str">
            <v>EJ  POLE LOIRE CHEZINE</v>
          </cell>
          <cell r="M869">
            <v>40092</v>
          </cell>
          <cell r="N869">
            <v>500</v>
          </cell>
          <cell r="O869" t="str">
            <v>AVANCEMENT D'ECHELON MINIMUM</v>
          </cell>
          <cell r="P869">
            <v>460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32</v>
          </cell>
          <cell r="AA869">
            <v>40</v>
          </cell>
          <cell r="AB869">
            <v>40</v>
          </cell>
          <cell r="AC869">
            <v>112</v>
          </cell>
        </row>
        <row r="870">
          <cell r="A870">
            <v>6000</v>
          </cell>
          <cell r="B870" t="str">
            <v>avt échelon</v>
          </cell>
          <cell r="C870">
            <v>25398</v>
          </cell>
          <cell r="D870" t="str">
            <v>PLOQUIN</v>
          </cell>
          <cell r="E870" t="str">
            <v>Stephanie</v>
          </cell>
          <cell r="F870">
            <v>261000</v>
          </cell>
          <cell r="G870" t="str">
            <v>REDACTEUR</v>
          </cell>
          <cell r="H870">
            <v>5</v>
          </cell>
          <cell r="I870">
            <v>100</v>
          </cell>
          <cell r="J870" t="str">
            <v>B</v>
          </cell>
          <cell r="K870" t="str">
            <v>T Titulaire</v>
          </cell>
          <cell r="L870" t="str">
            <v>BC  DIRECTION RESSOURCES HUMAINES</v>
          </cell>
          <cell r="M870">
            <v>39948</v>
          </cell>
          <cell r="N870">
            <v>339</v>
          </cell>
          <cell r="O870" t="str">
            <v>AVANCEMENT D'ECHELON MINIMUM</v>
          </cell>
          <cell r="P870">
            <v>325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7</v>
          </cell>
          <cell r="V870">
            <v>14</v>
          </cell>
          <cell r="W870">
            <v>14</v>
          </cell>
          <cell r="X870">
            <v>14</v>
          </cell>
          <cell r="Y870">
            <v>14</v>
          </cell>
          <cell r="Z870">
            <v>14</v>
          </cell>
          <cell r="AA870">
            <v>14</v>
          </cell>
          <cell r="AB870">
            <v>14</v>
          </cell>
          <cell r="AC870">
            <v>105</v>
          </cell>
        </row>
        <row r="871">
          <cell r="A871">
            <v>6007</v>
          </cell>
          <cell r="B871" t="str">
            <v>avt grade</v>
          </cell>
          <cell r="C871">
            <v>25403</v>
          </cell>
          <cell r="D871" t="str">
            <v>LE PLUART</v>
          </cell>
          <cell r="E871" t="str">
            <v>Mikael</v>
          </cell>
          <cell r="F871">
            <v>371101</v>
          </cell>
          <cell r="G871" t="str">
            <v>ADJ TECH 1E CL EBOUEUR</v>
          </cell>
          <cell r="H871">
            <v>4</v>
          </cell>
          <cell r="I871">
            <v>100</v>
          </cell>
          <cell r="J871" t="str">
            <v>C</v>
          </cell>
          <cell r="K871" t="str">
            <v>T Titulaire</v>
          </cell>
          <cell r="L871" t="str">
            <v>JF  DIRECTION DES DECHETS</v>
          </cell>
          <cell r="M871">
            <v>39753</v>
          </cell>
          <cell r="N871">
            <v>300</v>
          </cell>
          <cell r="O871" t="str">
            <v>AVANCEMENT DE GRADE</v>
          </cell>
          <cell r="P871">
            <v>295</v>
          </cell>
          <cell r="Q871">
            <v>5</v>
          </cell>
          <cell r="R871">
            <v>5</v>
          </cell>
          <cell r="S871">
            <v>5</v>
          </cell>
          <cell r="T871">
            <v>5</v>
          </cell>
          <cell r="U871">
            <v>5</v>
          </cell>
          <cell r="V871">
            <v>5</v>
          </cell>
          <cell r="W871">
            <v>5</v>
          </cell>
          <cell r="X871">
            <v>5</v>
          </cell>
          <cell r="Y871">
            <v>5</v>
          </cell>
          <cell r="Z871">
            <v>5</v>
          </cell>
          <cell r="AA871">
            <v>5</v>
          </cell>
          <cell r="AB871">
            <v>5</v>
          </cell>
          <cell r="AC871">
            <v>60</v>
          </cell>
        </row>
        <row r="872">
          <cell r="A872">
            <v>6000</v>
          </cell>
          <cell r="B872" t="str">
            <v>avt grade</v>
          </cell>
          <cell r="C872">
            <v>25405</v>
          </cell>
          <cell r="D872" t="str">
            <v>DEAU</v>
          </cell>
          <cell r="E872" t="str">
            <v>Olivier</v>
          </cell>
          <cell r="F872">
            <v>344000</v>
          </cell>
          <cell r="G872" t="str">
            <v>ADJ TECHNIQUE PRINC 2EME CL</v>
          </cell>
          <cell r="H872">
            <v>4</v>
          </cell>
          <cell r="I872">
            <v>100</v>
          </cell>
          <cell r="J872" t="str">
            <v>C</v>
          </cell>
          <cell r="K872" t="str">
            <v>T Titulaire</v>
          </cell>
          <cell r="L872" t="str">
            <v>EM  POLE NANTES CENS</v>
          </cell>
          <cell r="M872">
            <v>39814</v>
          </cell>
          <cell r="N872">
            <v>308</v>
          </cell>
          <cell r="O872" t="str">
            <v>AVANCEMENT DE GRADE CAP 2009</v>
          </cell>
          <cell r="P872">
            <v>300</v>
          </cell>
          <cell r="Q872">
            <v>8</v>
          </cell>
          <cell r="R872">
            <v>8</v>
          </cell>
          <cell r="S872">
            <v>8</v>
          </cell>
          <cell r="T872">
            <v>8</v>
          </cell>
          <cell r="U872">
            <v>8</v>
          </cell>
          <cell r="V872">
            <v>8</v>
          </cell>
          <cell r="W872">
            <v>8</v>
          </cell>
          <cell r="X872">
            <v>8</v>
          </cell>
          <cell r="Y872">
            <v>8</v>
          </cell>
          <cell r="Z872">
            <v>8</v>
          </cell>
          <cell r="AA872">
            <v>8</v>
          </cell>
          <cell r="AB872">
            <v>8</v>
          </cell>
          <cell r="AC872">
            <v>96</v>
          </cell>
        </row>
        <row r="873">
          <cell r="A873">
            <v>6000</v>
          </cell>
          <cell r="B873" t="str">
            <v>avt échelon</v>
          </cell>
          <cell r="C873">
            <v>25406</v>
          </cell>
          <cell r="D873" t="str">
            <v>LEHAIS</v>
          </cell>
          <cell r="E873" t="str">
            <v>Alexandra</v>
          </cell>
          <cell r="F873">
            <v>390000</v>
          </cell>
          <cell r="G873" t="str">
            <v>ADJOINT ADMINISTRATIF 2EME CL</v>
          </cell>
          <cell r="H873">
            <v>4</v>
          </cell>
          <cell r="I873">
            <v>100</v>
          </cell>
          <cell r="J873" t="str">
            <v>C</v>
          </cell>
          <cell r="K873" t="str">
            <v>T Titulaire</v>
          </cell>
          <cell r="L873" t="str">
            <v>CF  DIRECTION SECRETARIAT GENERAL</v>
          </cell>
          <cell r="M873">
            <v>39885</v>
          </cell>
          <cell r="N873">
            <v>295</v>
          </cell>
          <cell r="O873" t="str">
            <v>AVANCEMENT D'ECHELON MINIMUM</v>
          </cell>
          <cell r="P873">
            <v>292</v>
          </cell>
          <cell r="Q873">
            <v>0</v>
          </cell>
          <cell r="R873">
            <v>0</v>
          </cell>
          <cell r="S873">
            <v>2</v>
          </cell>
          <cell r="T873">
            <v>3</v>
          </cell>
          <cell r="U873">
            <v>3</v>
          </cell>
          <cell r="V873">
            <v>3</v>
          </cell>
          <cell r="W873">
            <v>3</v>
          </cell>
          <cell r="X873">
            <v>3</v>
          </cell>
          <cell r="Y873">
            <v>3</v>
          </cell>
          <cell r="Z873">
            <v>3</v>
          </cell>
          <cell r="AA873">
            <v>3</v>
          </cell>
          <cell r="AB873">
            <v>3</v>
          </cell>
          <cell r="AC873">
            <v>29</v>
          </cell>
        </row>
        <row r="874">
          <cell r="A874">
            <v>6000</v>
          </cell>
          <cell r="B874" t="str">
            <v>avt échelon</v>
          </cell>
          <cell r="C874">
            <v>25407</v>
          </cell>
          <cell r="D874" t="str">
            <v>MADEC</v>
          </cell>
          <cell r="E874" t="str">
            <v>David</v>
          </cell>
          <cell r="F874">
            <v>370000</v>
          </cell>
          <cell r="G874" t="str">
            <v>ADJOINT ADMINISTRATIF 1ERE CL</v>
          </cell>
          <cell r="H874">
            <v>4</v>
          </cell>
          <cell r="I874">
            <v>100</v>
          </cell>
          <cell r="J874" t="str">
            <v>C</v>
          </cell>
          <cell r="K874" t="str">
            <v>T Titulaire</v>
          </cell>
          <cell r="L874" t="str">
            <v>CD  DIRECTION DES FINANCES</v>
          </cell>
          <cell r="M874">
            <v>40123</v>
          </cell>
          <cell r="N874">
            <v>308</v>
          </cell>
          <cell r="O874" t="str">
            <v>AVANCEMENT D'ECHELON MINIMUM</v>
          </cell>
          <cell r="P874">
            <v>300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6</v>
          </cell>
          <cell r="AB874">
            <v>8</v>
          </cell>
          <cell r="AC874">
            <v>14</v>
          </cell>
        </row>
        <row r="875">
          <cell r="A875">
            <v>6000</v>
          </cell>
          <cell r="B875" t="str">
            <v>avt échelon</v>
          </cell>
          <cell r="C875">
            <v>25412</v>
          </cell>
          <cell r="D875" t="str">
            <v>RENAUDIN</v>
          </cell>
          <cell r="E875" t="str">
            <v>Gwendal</v>
          </cell>
          <cell r="F875">
            <v>262000</v>
          </cell>
          <cell r="G875" t="str">
            <v>CONTROLEUR DE TRAVAUX</v>
          </cell>
          <cell r="H875">
            <v>5</v>
          </cell>
          <cell r="I875">
            <v>100</v>
          </cell>
          <cell r="J875" t="str">
            <v>B</v>
          </cell>
          <cell r="K875" t="str">
            <v>T Titulaire</v>
          </cell>
          <cell r="L875" t="str">
            <v>EB  DIRECTION ESPACE PUBLIC</v>
          </cell>
          <cell r="M875">
            <v>40110</v>
          </cell>
          <cell r="N875">
            <v>339</v>
          </cell>
          <cell r="O875" t="str">
            <v>AVANCEMENT D'ECHELON MINIMUM</v>
          </cell>
          <cell r="P875">
            <v>325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3</v>
          </cell>
          <cell r="AA875">
            <v>14</v>
          </cell>
          <cell r="AB875">
            <v>14</v>
          </cell>
          <cell r="AC875">
            <v>31</v>
          </cell>
        </row>
        <row r="876">
          <cell r="A876">
            <v>6000</v>
          </cell>
          <cell r="B876" t="str">
            <v>titularisation</v>
          </cell>
          <cell r="C876">
            <v>25412</v>
          </cell>
          <cell r="D876" t="str">
            <v>RENAUDIN</v>
          </cell>
          <cell r="E876" t="str">
            <v>Gwendal</v>
          </cell>
          <cell r="F876">
            <v>262000</v>
          </cell>
          <cell r="G876" t="str">
            <v>CONTROLEUR DE TRAVAUX</v>
          </cell>
          <cell r="H876">
            <v>4</v>
          </cell>
          <cell r="I876">
            <v>100</v>
          </cell>
          <cell r="J876" t="str">
            <v>B</v>
          </cell>
          <cell r="K876" t="str">
            <v>T Titulaire</v>
          </cell>
          <cell r="L876" t="str">
            <v>EB  DIRECTION ESPACE PUBLIC</v>
          </cell>
          <cell r="M876">
            <v>40057</v>
          </cell>
          <cell r="N876">
            <v>325</v>
          </cell>
          <cell r="O876" t="str">
            <v>TITULARISATION DANS UN GRADE</v>
          </cell>
          <cell r="P876">
            <v>325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A877">
            <v>6001</v>
          </cell>
          <cell r="B877" t="str">
            <v>avt échelon</v>
          </cell>
          <cell r="C877">
            <v>25414</v>
          </cell>
          <cell r="D877" t="str">
            <v>RICHARD-BROCHARD</v>
          </cell>
          <cell r="E877" t="str">
            <v>Elena</v>
          </cell>
          <cell r="F877">
            <v>399000</v>
          </cell>
          <cell r="G877" t="str">
            <v>AGENT DE MAITRISE</v>
          </cell>
          <cell r="H877">
            <v>5</v>
          </cell>
          <cell r="I877">
            <v>100</v>
          </cell>
          <cell r="J877" t="str">
            <v>C</v>
          </cell>
          <cell r="K877" t="str">
            <v>T Titulaire</v>
          </cell>
          <cell r="L877" t="str">
            <v>JD  DIRECTION DE L EAU</v>
          </cell>
          <cell r="M877">
            <v>40170</v>
          </cell>
          <cell r="N877">
            <v>318</v>
          </cell>
          <cell r="O877" t="str">
            <v>AVANCEMENT D'ECHELON MINIMUM</v>
          </cell>
          <cell r="P877">
            <v>308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2</v>
          </cell>
          <cell r="AC877">
            <v>2</v>
          </cell>
        </row>
        <row r="878">
          <cell r="A878">
            <v>6000</v>
          </cell>
          <cell r="B878" t="str">
            <v>avt échelon</v>
          </cell>
          <cell r="C878">
            <v>25415</v>
          </cell>
          <cell r="D878" t="str">
            <v>MARTIN-DUCHENE</v>
          </cell>
          <cell r="E878" t="str">
            <v>Charlotte</v>
          </cell>
          <cell r="F878">
            <v>261000</v>
          </cell>
          <cell r="G878" t="str">
            <v>REDACTEUR</v>
          </cell>
          <cell r="H878">
            <v>6</v>
          </cell>
          <cell r="I878">
            <v>85.71</v>
          </cell>
          <cell r="J878" t="str">
            <v>B</v>
          </cell>
          <cell r="K878" t="str">
            <v>T Titulaire</v>
          </cell>
          <cell r="L878" t="str">
            <v>EJ  POLE LOIRE CHEZINE</v>
          </cell>
          <cell r="M878">
            <v>39905</v>
          </cell>
          <cell r="N878">
            <v>352</v>
          </cell>
          <cell r="O878" t="str">
            <v>AVANCEMENT D'ECHELON MINIMUM</v>
          </cell>
          <cell r="P878">
            <v>339</v>
          </cell>
          <cell r="Q878">
            <v>0</v>
          </cell>
          <cell r="R878">
            <v>0</v>
          </cell>
          <cell r="S878">
            <v>0</v>
          </cell>
          <cell r="T878">
            <v>11</v>
          </cell>
          <cell r="U878">
            <v>11</v>
          </cell>
          <cell r="V878">
            <v>11</v>
          </cell>
          <cell r="W878">
            <v>11</v>
          </cell>
          <cell r="X878">
            <v>11</v>
          </cell>
          <cell r="Y878">
            <v>11</v>
          </cell>
          <cell r="Z878">
            <v>11</v>
          </cell>
          <cell r="AA878">
            <v>11</v>
          </cell>
          <cell r="AB878">
            <v>11</v>
          </cell>
          <cell r="AC878">
            <v>99</v>
          </cell>
        </row>
        <row r="879">
          <cell r="A879">
            <v>6000</v>
          </cell>
          <cell r="B879" t="str">
            <v>avt grade</v>
          </cell>
          <cell r="C879">
            <v>25416</v>
          </cell>
          <cell r="D879" t="str">
            <v>GAREL</v>
          </cell>
          <cell r="E879" t="str">
            <v>Pierrick</v>
          </cell>
          <cell r="F879">
            <v>344020</v>
          </cell>
          <cell r="G879" t="str">
            <v>ADJ TECH PR 2CL MECANIC AUTO</v>
          </cell>
          <cell r="H879">
            <v>4</v>
          </cell>
          <cell r="I879">
            <v>100</v>
          </cell>
          <cell r="J879" t="str">
            <v>C</v>
          </cell>
          <cell r="K879" t="str">
            <v>T Titulaire</v>
          </cell>
          <cell r="L879" t="str">
            <v>CG  DIRECTION  LOGISTIQUE</v>
          </cell>
          <cell r="M879">
            <v>39814</v>
          </cell>
          <cell r="N879">
            <v>308</v>
          </cell>
          <cell r="O879" t="str">
            <v>AVANCEMENT DE GRADE CAP 2009</v>
          </cell>
          <cell r="P879">
            <v>300</v>
          </cell>
          <cell r="Q879">
            <v>8</v>
          </cell>
          <cell r="R879">
            <v>8</v>
          </cell>
          <cell r="S879">
            <v>8</v>
          </cell>
          <cell r="T879">
            <v>8</v>
          </cell>
          <cell r="U879">
            <v>8</v>
          </cell>
          <cell r="V879">
            <v>8</v>
          </cell>
          <cell r="W879">
            <v>8</v>
          </cell>
          <cell r="X879">
            <v>8</v>
          </cell>
          <cell r="Y879">
            <v>8</v>
          </cell>
          <cell r="Z879">
            <v>8</v>
          </cell>
          <cell r="AA879">
            <v>8</v>
          </cell>
          <cell r="AB879">
            <v>8</v>
          </cell>
          <cell r="AC879">
            <v>96</v>
          </cell>
        </row>
        <row r="880">
          <cell r="A880">
            <v>6000</v>
          </cell>
          <cell r="B880" t="str">
            <v>avt échelon</v>
          </cell>
          <cell r="C880">
            <v>25424</v>
          </cell>
          <cell r="D880" t="str">
            <v>SAUDRAIS</v>
          </cell>
          <cell r="E880" t="str">
            <v>Christophe</v>
          </cell>
          <cell r="F880">
            <v>153000</v>
          </cell>
          <cell r="G880" t="str">
            <v>INGENIEUR PRINCIPAL</v>
          </cell>
          <cell r="H880">
            <v>3</v>
          </cell>
          <cell r="I880">
            <v>100</v>
          </cell>
          <cell r="J880" t="str">
            <v>A</v>
          </cell>
          <cell r="K880" t="str">
            <v>T Titulaire</v>
          </cell>
          <cell r="L880" t="str">
            <v>HD  DIRECTION PROJETS D'EQUIPEMENT</v>
          </cell>
          <cell r="M880">
            <v>39904</v>
          </cell>
          <cell r="N880">
            <v>536</v>
          </cell>
          <cell r="O880" t="str">
            <v>AVANCEMENT D'ECHELON MINIMUM</v>
          </cell>
          <cell r="P880">
            <v>500</v>
          </cell>
          <cell r="Q880">
            <v>0</v>
          </cell>
          <cell r="R880">
            <v>0</v>
          </cell>
          <cell r="S880">
            <v>0</v>
          </cell>
          <cell r="T880">
            <v>36</v>
          </cell>
          <cell r="U880">
            <v>36</v>
          </cell>
          <cell r="V880">
            <v>36</v>
          </cell>
          <cell r="W880">
            <v>36</v>
          </cell>
          <cell r="X880">
            <v>36</v>
          </cell>
          <cell r="Y880">
            <v>36</v>
          </cell>
          <cell r="Z880">
            <v>36</v>
          </cell>
          <cell r="AA880">
            <v>36</v>
          </cell>
          <cell r="AB880">
            <v>36</v>
          </cell>
          <cell r="AC880">
            <v>324</v>
          </cell>
        </row>
        <row r="881">
          <cell r="A881">
            <v>6000</v>
          </cell>
          <cell r="B881" t="str">
            <v>avt échelon</v>
          </cell>
          <cell r="C881">
            <v>25427</v>
          </cell>
          <cell r="D881" t="str">
            <v>GRANADO</v>
          </cell>
          <cell r="E881" t="str">
            <v>Angelina</v>
          </cell>
          <cell r="F881">
            <v>147000</v>
          </cell>
          <cell r="G881" t="str">
            <v>ATTACHE</v>
          </cell>
          <cell r="H881">
            <v>5</v>
          </cell>
          <cell r="I881">
            <v>85.71</v>
          </cell>
          <cell r="J881" t="str">
            <v>A</v>
          </cell>
          <cell r="K881" t="str">
            <v>T Titulaire</v>
          </cell>
          <cell r="L881" t="str">
            <v>GG  DIR TOURISME GRANDS EQUIPEMTS</v>
          </cell>
          <cell r="M881">
            <v>39814</v>
          </cell>
          <cell r="N881">
            <v>431</v>
          </cell>
          <cell r="O881" t="str">
            <v>AVANCEMENT D'ECHELON MINIMUM</v>
          </cell>
          <cell r="P881">
            <v>408</v>
          </cell>
          <cell r="Q881">
            <v>20</v>
          </cell>
          <cell r="R881">
            <v>20</v>
          </cell>
          <cell r="S881">
            <v>20</v>
          </cell>
          <cell r="T881">
            <v>20</v>
          </cell>
          <cell r="U881">
            <v>20</v>
          </cell>
          <cell r="V881">
            <v>20</v>
          </cell>
          <cell r="W881">
            <v>20</v>
          </cell>
          <cell r="X881">
            <v>20</v>
          </cell>
          <cell r="Y881">
            <v>20</v>
          </cell>
          <cell r="Z881">
            <v>20</v>
          </cell>
          <cell r="AA881">
            <v>20</v>
          </cell>
          <cell r="AB881">
            <v>20</v>
          </cell>
          <cell r="AC881">
            <v>240</v>
          </cell>
        </row>
        <row r="882">
          <cell r="A882">
            <v>6000</v>
          </cell>
          <cell r="B882" t="str">
            <v>avt échelon</v>
          </cell>
          <cell r="C882">
            <v>25441</v>
          </cell>
          <cell r="D882" t="str">
            <v>GODARD</v>
          </cell>
          <cell r="E882" t="str">
            <v>David</v>
          </cell>
          <cell r="F882">
            <v>371000</v>
          </cell>
          <cell r="G882" t="str">
            <v>ADJOINT TECHNIQUE PRINC 2EME CL</v>
          </cell>
          <cell r="H882">
            <v>5</v>
          </cell>
          <cell r="I882">
            <v>100</v>
          </cell>
          <cell r="J882" t="str">
            <v>C</v>
          </cell>
          <cell r="K882" t="str">
            <v>T Titulaire</v>
          </cell>
          <cell r="L882" t="str">
            <v>EG  POLE ERDRE FLEURIAYE</v>
          </cell>
          <cell r="M882">
            <v>39934</v>
          </cell>
          <cell r="N882">
            <v>318</v>
          </cell>
          <cell r="O882" t="str">
            <v>AVANCEMENT D'ECHELON MINIMUM</v>
          </cell>
          <cell r="P882">
            <v>308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10</v>
          </cell>
          <cell r="V882">
            <v>10</v>
          </cell>
          <cell r="W882">
            <v>10</v>
          </cell>
          <cell r="X882">
            <v>10</v>
          </cell>
          <cell r="Y882">
            <v>10</v>
          </cell>
          <cell r="Z882">
            <v>10</v>
          </cell>
          <cell r="AA882">
            <v>10</v>
          </cell>
          <cell r="AB882">
            <v>10</v>
          </cell>
          <cell r="AC882">
            <v>80</v>
          </cell>
        </row>
        <row r="883">
          <cell r="A883">
            <v>6000</v>
          </cell>
          <cell r="B883" t="str">
            <v>avt grade</v>
          </cell>
          <cell r="C883">
            <v>25441</v>
          </cell>
          <cell r="D883" t="str">
            <v>GODARD</v>
          </cell>
          <cell r="E883" t="str">
            <v>David</v>
          </cell>
          <cell r="F883">
            <v>344000</v>
          </cell>
          <cell r="G883" t="str">
            <v>ADJ TECHNIQUE PRINC 2EME CL</v>
          </cell>
          <cell r="H883">
            <v>5</v>
          </cell>
          <cell r="I883">
            <v>100</v>
          </cell>
          <cell r="J883" t="str">
            <v>C</v>
          </cell>
          <cell r="K883" t="str">
            <v>T Titulaire</v>
          </cell>
          <cell r="L883" t="str">
            <v>EG  POLE ERDRE FLEURIAYE</v>
          </cell>
          <cell r="M883">
            <v>39814</v>
          </cell>
          <cell r="N883">
            <v>308</v>
          </cell>
          <cell r="O883" t="str">
            <v>AVANCEMENT DE GRADE CAP 2009</v>
          </cell>
          <cell r="P883">
            <v>300</v>
          </cell>
          <cell r="Q883">
            <v>8</v>
          </cell>
          <cell r="R883">
            <v>8</v>
          </cell>
          <cell r="S883">
            <v>8</v>
          </cell>
          <cell r="T883">
            <v>8</v>
          </cell>
          <cell r="U883">
            <v>8</v>
          </cell>
          <cell r="V883">
            <v>8</v>
          </cell>
          <cell r="W883">
            <v>8</v>
          </cell>
          <cell r="X883">
            <v>8</v>
          </cell>
          <cell r="Y883">
            <v>8</v>
          </cell>
          <cell r="Z883">
            <v>8</v>
          </cell>
          <cell r="AA883">
            <v>8</v>
          </cell>
          <cell r="AB883">
            <v>8</v>
          </cell>
          <cell r="AC883">
            <v>96</v>
          </cell>
        </row>
        <row r="884">
          <cell r="A884">
            <v>6002</v>
          </cell>
          <cell r="B884" t="str">
            <v>avt échelon</v>
          </cell>
          <cell r="C884">
            <v>25443</v>
          </cell>
          <cell r="D884" t="str">
            <v>ATHIMON</v>
          </cell>
          <cell r="E884" t="str">
            <v>Patrice</v>
          </cell>
          <cell r="F884">
            <v>399001</v>
          </cell>
          <cell r="G884" t="str">
            <v>AGENT DE MAITRISE ASSAINISSEM</v>
          </cell>
          <cell r="H884">
            <v>8</v>
          </cell>
          <cell r="I884">
            <v>100</v>
          </cell>
          <cell r="J884" t="str">
            <v>C</v>
          </cell>
          <cell r="K884" t="str">
            <v>T Titulaire</v>
          </cell>
          <cell r="L884" t="str">
            <v>JE  DIRECTION DE L ASSAINISSEMENT</v>
          </cell>
          <cell r="M884">
            <v>39883</v>
          </cell>
          <cell r="N884">
            <v>350</v>
          </cell>
          <cell r="O884" t="str">
            <v>AVANCEMENT D'ECHELON MINIMUM</v>
          </cell>
          <cell r="P884">
            <v>338</v>
          </cell>
          <cell r="Q884">
            <v>0</v>
          </cell>
          <cell r="R884">
            <v>0</v>
          </cell>
          <cell r="S884">
            <v>8</v>
          </cell>
          <cell r="T884">
            <v>12</v>
          </cell>
          <cell r="U884">
            <v>12</v>
          </cell>
          <cell r="V884">
            <v>12</v>
          </cell>
          <cell r="W884">
            <v>12</v>
          </cell>
          <cell r="X884">
            <v>12</v>
          </cell>
          <cell r="Y884">
            <v>12</v>
          </cell>
          <cell r="Z884">
            <v>12</v>
          </cell>
          <cell r="AA884">
            <v>12</v>
          </cell>
          <cell r="AB884">
            <v>12</v>
          </cell>
          <cell r="AC884">
            <v>116</v>
          </cell>
        </row>
        <row r="885">
          <cell r="A885">
            <v>6002</v>
          </cell>
          <cell r="B885" t="str">
            <v>avt grade</v>
          </cell>
          <cell r="C885">
            <v>25444</v>
          </cell>
          <cell r="D885" t="str">
            <v>DUCOIN</v>
          </cell>
          <cell r="E885" t="str">
            <v>Joseph</v>
          </cell>
          <cell r="F885">
            <v>398000</v>
          </cell>
          <cell r="G885" t="str">
            <v>AGENT DE MAITRISE PRINCIPAL</v>
          </cell>
          <cell r="H885">
            <v>5</v>
          </cell>
          <cell r="I885">
            <v>100</v>
          </cell>
          <cell r="J885" t="str">
            <v>C</v>
          </cell>
          <cell r="K885" t="str">
            <v>T Titulaire</v>
          </cell>
          <cell r="L885" t="str">
            <v>ED  POLE LOIRE ET SEVRE</v>
          </cell>
          <cell r="M885">
            <v>39814</v>
          </cell>
          <cell r="N885">
            <v>395</v>
          </cell>
          <cell r="O885" t="str">
            <v>AVANCEMENT DE GRADE CAP 2009</v>
          </cell>
          <cell r="P885">
            <v>379</v>
          </cell>
          <cell r="Q885">
            <v>16</v>
          </cell>
          <cell r="R885">
            <v>16</v>
          </cell>
          <cell r="S885">
            <v>16</v>
          </cell>
          <cell r="T885">
            <v>16</v>
          </cell>
          <cell r="U885">
            <v>16</v>
          </cell>
          <cell r="V885">
            <v>16</v>
          </cell>
          <cell r="W885">
            <v>16</v>
          </cell>
          <cell r="X885">
            <v>16</v>
          </cell>
          <cell r="Y885">
            <v>16</v>
          </cell>
          <cell r="Z885">
            <v>16</v>
          </cell>
          <cell r="AA885">
            <v>16</v>
          </cell>
          <cell r="AB885">
            <v>16</v>
          </cell>
          <cell r="AC885">
            <v>192</v>
          </cell>
        </row>
        <row r="886">
          <cell r="A886">
            <v>6000</v>
          </cell>
          <cell r="B886" t="str">
            <v>avt échelon</v>
          </cell>
          <cell r="C886">
            <v>25445</v>
          </cell>
          <cell r="D886" t="str">
            <v>TIEUX</v>
          </cell>
          <cell r="E886" t="str">
            <v>Herve</v>
          </cell>
          <cell r="F886">
            <v>399000</v>
          </cell>
          <cell r="G886" t="str">
            <v>AGENT DE MAITRISE</v>
          </cell>
          <cell r="H886">
            <v>9</v>
          </cell>
          <cell r="I886">
            <v>100</v>
          </cell>
          <cell r="J886" t="str">
            <v>C</v>
          </cell>
          <cell r="K886" t="str">
            <v>T Titulaire</v>
          </cell>
          <cell r="L886" t="str">
            <v>EN  POLE NANTES OUEST</v>
          </cell>
          <cell r="M886">
            <v>40109</v>
          </cell>
          <cell r="N886">
            <v>362</v>
          </cell>
          <cell r="O886" t="str">
            <v>AVANCEMENT D'ECHELON MINIMUM</v>
          </cell>
          <cell r="P886">
            <v>350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3</v>
          </cell>
          <cell r="AA886">
            <v>12</v>
          </cell>
          <cell r="AB886">
            <v>12</v>
          </cell>
          <cell r="AC886">
            <v>27</v>
          </cell>
        </row>
        <row r="887">
          <cell r="A887">
            <v>6000</v>
          </cell>
          <cell r="B887" t="str">
            <v>avt grade</v>
          </cell>
          <cell r="C887">
            <v>25447</v>
          </cell>
          <cell r="D887" t="str">
            <v>THIBAUD</v>
          </cell>
          <cell r="E887" t="str">
            <v>Denis</v>
          </cell>
          <cell r="F887">
            <v>344000</v>
          </cell>
          <cell r="G887" t="str">
            <v>ADJ TECHNIQUE PRINC 2EME CL</v>
          </cell>
          <cell r="H887">
            <v>4</v>
          </cell>
          <cell r="I887">
            <v>100</v>
          </cell>
          <cell r="J887" t="str">
            <v>C</v>
          </cell>
          <cell r="K887" t="str">
            <v>T Titulaire</v>
          </cell>
          <cell r="L887" t="str">
            <v>EL  POLE NANTES LOIRE</v>
          </cell>
          <cell r="M887">
            <v>39814</v>
          </cell>
          <cell r="N887">
            <v>308</v>
          </cell>
          <cell r="O887" t="str">
            <v>AVANCEMENT DE GRADE CAP 2009</v>
          </cell>
          <cell r="P887">
            <v>300</v>
          </cell>
          <cell r="Q887">
            <v>8</v>
          </cell>
          <cell r="R887">
            <v>8</v>
          </cell>
          <cell r="S887">
            <v>8</v>
          </cell>
          <cell r="T887">
            <v>8</v>
          </cell>
          <cell r="U887">
            <v>8</v>
          </cell>
          <cell r="V887">
            <v>8</v>
          </cell>
          <cell r="W887">
            <v>8</v>
          </cell>
          <cell r="X887">
            <v>8</v>
          </cell>
          <cell r="Y887">
            <v>8</v>
          </cell>
          <cell r="Z887">
            <v>8</v>
          </cell>
          <cell r="AA887">
            <v>8</v>
          </cell>
          <cell r="AB887">
            <v>8</v>
          </cell>
          <cell r="AC887">
            <v>96</v>
          </cell>
        </row>
        <row r="888">
          <cell r="A888">
            <v>6000</v>
          </cell>
          <cell r="B888" t="str">
            <v>avt échelon</v>
          </cell>
          <cell r="C888">
            <v>25455</v>
          </cell>
          <cell r="D888" t="str">
            <v>PAUVERT</v>
          </cell>
          <cell r="E888" t="str">
            <v>Yann</v>
          </cell>
          <cell r="F888">
            <v>344000</v>
          </cell>
          <cell r="G888" t="str">
            <v>ADJ TECHNIQUE PRINC 2EME CL</v>
          </cell>
          <cell r="H888">
            <v>5</v>
          </cell>
          <cell r="I888">
            <v>100</v>
          </cell>
          <cell r="J888" t="str">
            <v>C</v>
          </cell>
          <cell r="K888" t="str">
            <v>T Titulaire</v>
          </cell>
          <cell r="L888" t="str">
            <v>EG  POLE ERDRE FLEURIAYE</v>
          </cell>
          <cell r="M888">
            <v>39934</v>
          </cell>
          <cell r="N888">
            <v>318</v>
          </cell>
          <cell r="O888" t="str">
            <v>AVANCEMENT D'ECHELON MINIMUM</v>
          </cell>
          <cell r="P888">
            <v>308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10</v>
          </cell>
          <cell r="V888">
            <v>10</v>
          </cell>
          <cell r="W888">
            <v>10</v>
          </cell>
          <cell r="X888">
            <v>10</v>
          </cell>
          <cell r="Y888">
            <v>10</v>
          </cell>
          <cell r="Z888">
            <v>10</v>
          </cell>
          <cell r="AA888">
            <v>10</v>
          </cell>
          <cell r="AB888">
            <v>10</v>
          </cell>
          <cell r="AC888">
            <v>80</v>
          </cell>
        </row>
        <row r="889">
          <cell r="A889">
            <v>6000</v>
          </cell>
          <cell r="B889" t="str">
            <v>avt grade</v>
          </cell>
          <cell r="C889">
            <v>25457</v>
          </cell>
          <cell r="D889" t="str">
            <v>ALLAIN</v>
          </cell>
          <cell r="E889" t="str">
            <v>Vanessa</v>
          </cell>
          <cell r="F889">
            <v>261000</v>
          </cell>
          <cell r="G889" t="str">
            <v>REDACTEUR</v>
          </cell>
          <cell r="H889">
            <v>5</v>
          </cell>
          <cell r="I889">
            <v>85.71</v>
          </cell>
          <cell r="J889" t="str">
            <v>B</v>
          </cell>
          <cell r="K889" t="str">
            <v>T Titulaire</v>
          </cell>
          <cell r="L889" t="str">
            <v>HA  DGDU, DIR. GENERALE ADJOINTE</v>
          </cell>
          <cell r="M889">
            <v>39934</v>
          </cell>
          <cell r="N889">
            <v>339</v>
          </cell>
          <cell r="O889" t="str">
            <v>NOMINAT. STAGIAIRE DS UN GRADE</v>
          </cell>
          <cell r="P889">
            <v>300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33</v>
          </cell>
          <cell r="V889">
            <v>33</v>
          </cell>
          <cell r="W889">
            <v>33</v>
          </cell>
          <cell r="X889">
            <v>33</v>
          </cell>
          <cell r="Y889">
            <v>33</v>
          </cell>
          <cell r="Z889">
            <v>33</v>
          </cell>
          <cell r="AA889">
            <v>33</v>
          </cell>
          <cell r="AB889">
            <v>33</v>
          </cell>
          <cell r="AC889">
            <v>264</v>
          </cell>
        </row>
        <row r="890">
          <cell r="A890">
            <v>6000</v>
          </cell>
          <cell r="B890" t="str">
            <v>avt échelon</v>
          </cell>
          <cell r="C890">
            <v>25461</v>
          </cell>
          <cell r="D890" t="str">
            <v>MARCASSE</v>
          </cell>
          <cell r="E890" t="str">
            <v>Sebastien</v>
          </cell>
          <cell r="F890">
            <v>344001</v>
          </cell>
          <cell r="G890" t="str">
            <v>ADJ TECHNIQUE PRINC 2EME CL</v>
          </cell>
          <cell r="H890">
            <v>5</v>
          </cell>
          <cell r="I890">
            <v>100</v>
          </cell>
          <cell r="J890" t="str">
            <v>C</v>
          </cell>
          <cell r="K890" t="str">
            <v>T Titulaire</v>
          </cell>
          <cell r="L890" t="str">
            <v>EL  POLE NANTES LOIRE</v>
          </cell>
          <cell r="M890">
            <v>39934</v>
          </cell>
          <cell r="N890">
            <v>318</v>
          </cell>
          <cell r="O890" t="str">
            <v>AVANCEMENT D'ECHELON MINIMUM</v>
          </cell>
          <cell r="P890">
            <v>308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10</v>
          </cell>
          <cell r="V890">
            <v>10</v>
          </cell>
          <cell r="W890">
            <v>10</v>
          </cell>
          <cell r="X890">
            <v>10</v>
          </cell>
          <cell r="Y890">
            <v>10</v>
          </cell>
          <cell r="Z890">
            <v>10</v>
          </cell>
          <cell r="AA890">
            <v>10</v>
          </cell>
          <cell r="AB890">
            <v>10</v>
          </cell>
          <cell r="AC890">
            <v>80</v>
          </cell>
        </row>
        <row r="891">
          <cell r="A891">
            <v>6000</v>
          </cell>
          <cell r="B891" t="str">
            <v>avt grade</v>
          </cell>
          <cell r="C891">
            <v>25461</v>
          </cell>
          <cell r="D891" t="str">
            <v>MARCASSE</v>
          </cell>
          <cell r="E891" t="str">
            <v>Sebastien</v>
          </cell>
          <cell r="F891">
            <v>344000</v>
          </cell>
          <cell r="G891" t="str">
            <v>ADJ TECHNIQUE PRINC 2EME CL</v>
          </cell>
          <cell r="H891">
            <v>4</v>
          </cell>
          <cell r="I891">
            <v>100</v>
          </cell>
          <cell r="J891" t="str">
            <v>C</v>
          </cell>
          <cell r="K891" t="str">
            <v>T Titulaire</v>
          </cell>
          <cell r="L891" t="str">
            <v>EL  POLE NANTES LOIRE</v>
          </cell>
          <cell r="M891">
            <v>39814</v>
          </cell>
          <cell r="N891">
            <v>308</v>
          </cell>
          <cell r="O891" t="str">
            <v>AVANCEMENT DE GRADE</v>
          </cell>
          <cell r="P891">
            <v>300</v>
          </cell>
          <cell r="Q891">
            <v>8</v>
          </cell>
          <cell r="R891">
            <v>8</v>
          </cell>
          <cell r="S891">
            <v>8</v>
          </cell>
          <cell r="T891">
            <v>8</v>
          </cell>
          <cell r="U891">
            <v>8</v>
          </cell>
          <cell r="V891">
            <v>8</v>
          </cell>
          <cell r="W891">
            <v>8</v>
          </cell>
          <cell r="X891">
            <v>8</v>
          </cell>
          <cell r="Y891">
            <v>8</v>
          </cell>
          <cell r="Z891">
            <v>8</v>
          </cell>
          <cell r="AA891">
            <v>8</v>
          </cell>
          <cell r="AB891">
            <v>8</v>
          </cell>
          <cell r="AC891">
            <v>96</v>
          </cell>
        </row>
        <row r="892">
          <cell r="A892">
            <v>6007</v>
          </cell>
          <cell r="B892" t="str">
            <v>avt grade</v>
          </cell>
          <cell r="C892">
            <v>25462</v>
          </cell>
          <cell r="D892" t="str">
            <v>FOUQUE</v>
          </cell>
          <cell r="E892" t="str">
            <v>Jean Louis</v>
          </cell>
          <cell r="F892">
            <v>371000</v>
          </cell>
          <cell r="G892" t="str">
            <v>ADJOINT TECHNIQUE 1ERE CL</v>
          </cell>
          <cell r="H892">
            <v>4</v>
          </cell>
          <cell r="I892">
            <v>100</v>
          </cell>
          <cell r="J892" t="str">
            <v>C</v>
          </cell>
          <cell r="K892" t="str">
            <v>T Titulaire</v>
          </cell>
          <cell r="L892" t="str">
            <v>JF  DIRECTION DES DECHETS</v>
          </cell>
          <cell r="M892">
            <v>39783</v>
          </cell>
          <cell r="N892">
            <v>300</v>
          </cell>
          <cell r="O892" t="str">
            <v>AVANCEMENT DE GRADE</v>
          </cell>
          <cell r="P892">
            <v>295</v>
          </cell>
          <cell r="Q892">
            <v>5</v>
          </cell>
          <cell r="R892">
            <v>5</v>
          </cell>
          <cell r="S892">
            <v>5</v>
          </cell>
          <cell r="T892">
            <v>5</v>
          </cell>
          <cell r="U892">
            <v>5</v>
          </cell>
          <cell r="V892">
            <v>5</v>
          </cell>
          <cell r="W892">
            <v>5</v>
          </cell>
          <cell r="X892">
            <v>5</v>
          </cell>
          <cell r="Y892">
            <v>5</v>
          </cell>
          <cell r="Z892">
            <v>5</v>
          </cell>
          <cell r="AA892">
            <v>5</v>
          </cell>
          <cell r="AB892">
            <v>5</v>
          </cell>
          <cell r="AC892">
            <v>60</v>
          </cell>
        </row>
        <row r="893">
          <cell r="A893">
            <v>6000</v>
          </cell>
          <cell r="B893" t="str">
            <v>avt grade</v>
          </cell>
          <cell r="C893">
            <v>25463</v>
          </cell>
          <cell r="D893" t="str">
            <v>DELALANDE</v>
          </cell>
          <cell r="E893" t="str">
            <v>Christian</v>
          </cell>
          <cell r="F893">
            <v>344000</v>
          </cell>
          <cell r="G893" t="str">
            <v>ADJ TECHNIQUE PRINC 2EME CL</v>
          </cell>
          <cell r="H893">
            <v>4</v>
          </cell>
          <cell r="I893">
            <v>100</v>
          </cell>
          <cell r="J893" t="str">
            <v>C</v>
          </cell>
          <cell r="K893" t="str">
            <v>T Titulaire</v>
          </cell>
          <cell r="L893" t="str">
            <v>EL  POLE NANTES LOIRE</v>
          </cell>
          <cell r="M893">
            <v>39814</v>
          </cell>
          <cell r="N893">
            <v>308</v>
          </cell>
          <cell r="O893" t="str">
            <v>AVANCEMENT DE GRADE CAP 2009</v>
          </cell>
          <cell r="P893">
            <v>300</v>
          </cell>
          <cell r="Q893">
            <v>8</v>
          </cell>
          <cell r="R893">
            <v>8</v>
          </cell>
          <cell r="S893">
            <v>8</v>
          </cell>
          <cell r="T893">
            <v>8</v>
          </cell>
          <cell r="U893">
            <v>8</v>
          </cell>
          <cell r="V893">
            <v>8</v>
          </cell>
          <cell r="W893">
            <v>8</v>
          </cell>
          <cell r="X893">
            <v>8</v>
          </cell>
          <cell r="Y893">
            <v>8</v>
          </cell>
          <cell r="Z893">
            <v>8</v>
          </cell>
          <cell r="AA893">
            <v>8</v>
          </cell>
          <cell r="AB893">
            <v>8</v>
          </cell>
          <cell r="AC893">
            <v>96</v>
          </cell>
        </row>
        <row r="894">
          <cell r="A894">
            <v>6000</v>
          </cell>
          <cell r="B894" t="str">
            <v>avt échelon</v>
          </cell>
          <cell r="C894">
            <v>25471</v>
          </cell>
          <cell r="D894" t="str">
            <v>JOUSSET</v>
          </cell>
          <cell r="E894" t="str">
            <v>Bertrand</v>
          </cell>
          <cell r="F894">
            <v>202000</v>
          </cell>
          <cell r="G894" t="str">
            <v>TECHNICIEN SUPERIEUR CHEF</v>
          </cell>
          <cell r="H894">
            <v>6</v>
          </cell>
          <cell r="I894">
            <v>85.71</v>
          </cell>
          <cell r="J894" t="str">
            <v>B</v>
          </cell>
          <cell r="K894" t="str">
            <v>T Titulaire</v>
          </cell>
          <cell r="L894" t="str">
            <v>EE  POLE DU VIGNOBLE</v>
          </cell>
          <cell r="M894">
            <v>39954</v>
          </cell>
          <cell r="N894">
            <v>479</v>
          </cell>
          <cell r="O894" t="str">
            <v>AVANCEMENT D'ECHELON MINIMUM</v>
          </cell>
          <cell r="P894">
            <v>456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6</v>
          </cell>
          <cell r="V894">
            <v>20</v>
          </cell>
          <cell r="W894">
            <v>20</v>
          </cell>
          <cell r="X894">
            <v>20</v>
          </cell>
          <cell r="Y894">
            <v>20</v>
          </cell>
          <cell r="Z894">
            <v>20</v>
          </cell>
          <cell r="AA894">
            <v>20</v>
          </cell>
          <cell r="AB894">
            <v>20</v>
          </cell>
          <cell r="AC894">
            <v>146</v>
          </cell>
        </row>
        <row r="895">
          <cell r="A895">
            <v>6002</v>
          </cell>
          <cell r="B895" t="str">
            <v>avt échelon</v>
          </cell>
          <cell r="C895">
            <v>25472</v>
          </cell>
          <cell r="D895" t="str">
            <v>MARTY</v>
          </cell>
          <cell r="E895" t="str">
            <v>Philippe</v>
          </cell>
          <cell r="F895">
            <v>153000</v>
          </cell>
          <cell r="G895" t="str">
            <v>INGENIEUR PRINCIPAL</v>
          </cell>
          <cell r="H895">
            <v>5</v>
          </cell>
          <cell r="I895">
            <v>100</v>
          </cell>
          <cell r="J895" t="str">
            <v>A</v>
          </cell>
          <cell r="K895" t="str">
            <v>T Titulaire</v>
          </cell>
          <cell r="L895" t="str">
            <v>JE  DIRECTION DE L ASSAINISSEMENT</v>
          </cell>
          <cell r="M895">
            <v>39994</v>
          </cell>
          <cell r="N895">
            <v>626</v>
          </cell>
          <cell r="O895" t="str">
            <v>AVANCEMENT D'ECHELON MINIMUM</v>
          </cell>
          <cell r="P895">
            <v>582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1</v>
          </cell>
          <cell r="W895">
            <v>44</v>
          </cell>
          <cell r="X895">
            <v>44</v>
          </cell>
          <cell r="Y895">
            <v>44</v>
          </cell>
          <cell r="Z895">
            <v>44</v>
          </cell>
          <cell r="AA895">
            <v>44</v>
          </cell>
          <cell r="AB895">
            <v>44</v>
          </cell>
          <cell r="AC895">
            <v>265</v>
          </cell>
        </row>
        <row r="896">
          <cell r="A896">
            <v>6000</v>
          </cell>
          <cell r="B896" t="str">
            <v>avt échelon</v>
          </cell>
          <cell r="C896">
            <v>25474</v>
          </cell>
          <cell r="D896" t="str">
            <v>REDOR</v>
          </cell>
          <cell r="E896" t="str">
            <v>Janick</v>
          </cell>
          <cell r="F896">
            <v>251000</v>
          </cell>
          <cell r="G896" t="str">
            <v>REDACTEUR PRINCIPAL</v>
          </cell>
          <cell r="H896">
            <v>6</v>
          </cell>
          <cell r="I896">
            <v>100</v>
          </cell>
          <cell r="J896" t="str">
            <v>B</v>
          </cell>
          <cell r="K896" t="str">
            <v>T Titulaire</v>
          </cell>
          <cell r="L896" t="str">
            <v>EB  DIRECTION ESPACE PUBLIC</v>
          </cell>
          <cell r="M896">
            <v>39873</v>
          </cell>
          <cell r="N896">
            <v>443</v>
          </cell>
          <cell r="O896" t="str">
            <v>AVANCEMENT D'ECHELON MINIMUM</v>
          </cell>
          <cell r="P896">
            <v>420</v>
          </cell>
          <cell r="Q896">
            <v>0</v>
          </cell>
          <cell r="R896">
            <v>0</v>
          </cell>
          <cell r="S896">
            <v>23</v>
          </cell>
          <cell r="T896">
            <v>23</v>
          </cell>
          <cell r="U896">
            <v>23</v>
          </cell>
          <cell r="V896">
            <v>23</v>
          </cell>
          <cell r="W896">
            <v>23</v>
          </cell>
          <cell r="X896">
            <v>23</v>
          </cell>
          <cell r="Y896">
            <v>23</v>
          </cell>
          <cell r="Z896">
            <v>23</v>
          </cell>
          <cell r="AA896">
            <v>23</v>
          </cell>
          <cell r="AB896">
            <v>23</v>
          </cell>
          <cell r="AC896">
            <v>230</v>
          </cell>
        </row>
        <row r="897">
          <cell r="A897">
            <v>6000</v>
          </cell>
          <cell r="B897" t="str">
            <v>avt grade</v>
          </cell>
          <cell r="C897">
            <v>25474</v>
          </cell>
          <cell r="D897" t="str">
            <v>REDOR</v>
          </cell>
          <cell r="E897" t="str">
            <v>Janick</v>
          </cell>
          <cell r="F897">
            <v>251000</v>
          </cell>
          <cell r="G897" t="str">
            <v>REDACTEUR PRINCIPAL</v>
          </cell>
          <cell r="H897">
            <v>5</v>
          </cell>
          <cell r="I897">
            <v>100</v>
          </cell>
          <cell r="J897" t="str">
            <v>B</v>
          </cell>
          <cell r="K897" t="str">
            <v>T Titulaire</v>
          </cell>
          <cell r="L897" t="str">
            <v>EB  DIRECTION ESPACE PUBLIC</v>
          </cell>
          <cell r="M897">
            <v>39814</v>
          </cell>
          <cell r="N897">
            <v>420</v>
          </cell>
          <cell r="O897" t="str">
            <v>AVANCEMENT DE GRADE CAP 2009</v>
          </cell>
          <cell r="P897">
            <v>418</v>
          </cell>
          <cell r="Q897">
            <v>2</v>
          </cell>
          <cell r="R897">
            <v>2</v>
          </cell>
          <cell r="S897">
            <v>2</v>
          </cell>
          <cell r="T897">
            <v>2</v>
          </cell>
          <cell r="U897">
            <v>2</v>
          </cell>
          <cell r="V897">
            <v>2</v>
          </cell>
          <cell r="W897">
            <v>2</v>
          </cell>
          <cell r="X897">
            <v>2</v>
          </cell>
          <cell r="Y897">
            <v>2</v>
          </cell>
          <cell r="Z897">
            <v>2</v>
          </cell>
          <cell r="AA897">
            <v>2</v>
          </cell>
          <cell r="AB897">
            <v>2</v>
          </cell>
          <cell r="AC897">
            <v>24</v>
          </cell>
        </row>
        <row r="898">
          <cell r="A898">
            <v>6000</v>
          </cell>
          <cell r="B898" t="str">
            <v>avt grade</v>
          </cell>
          <cell r="C898">
            <v>25475</v>
          </cell>
          <cell r="D898" t="str">
            <v>PINEAU</v>
          </cell>
          <cell r="E898" t="str">
            <v>Roland</v>
          </cell>
          <cell r="F898">
            <v>344000</v>
          </cell>
          <cell r="G898" t="str">
            <v>ADJ TECHNIQUE PRINC 2EME CL</v>
          </cell>
          <cell r="H898">
            <v>4</v>
          </cell>
          <cell r="I898">
            <v>100</v>
          </cell>
          <cell r="J898" t="str">
            <v>C</v>
          </cell>
          <cell r="K898" t="str">
            <v>T Titulaire</v>
          </cell>
          <cell r="L898" t="str">
            <v>EF  POLE DE L'AUBINIERE</v>
          </cell>
          <cell r="M898">
            <v>39814</v>
          </cell>
          <cell r="N898">
            <v>308</v>
          </cell>
          <cell r="O898" t="str">
            <v>AVANCEMENT DE GRADE CAP 2009</v>
          </cell>
          <cell r="P898">
            <v>300</v>
          </cell>
          <cell r="Q898">
            <v>8</v>
          </cell>
          <cell r="R898">
            <v>8</v>
          </cell>
          <cell r="S898">
            <v>8</v>
          </cell>
          <cell r="T898">
            <v>8</v>
          </cell>
          <cell r="U898">
            <v>8</v>
          </cell>
          <cell r="V898">
            <v>8</v>
          </cell>
          <cell r="W898">
            <v>8</v>
          </cell>
          <cell r="X898">
            <v>8</v>
          </cell>
          <cell r="Y898">
            <v>8</v>
          </cell>
          <cell r="Z898">
            <v>8</v>
          </cell>
          <cell r="AA898">
            <v>8</v>
          </cell>
          <cell r="AB898">
            <v>8</v>
          </cell>
          <cell r="AC898">
            <v>96</v>
          </cell>
        </row>
        <row r="899">
          <cell r="A899">
            <v>6001</v>
          </cell>
          <cell r="B899" t="str">
            <v>avt échelon</v>
          </cell>
          <cell r="C899">
            <v>25477</v>
          </cell>
          <cell r="D899" t="str">
            <v>BORNAREL</v>
          </cell>
          <cell r="E899" t="str">
            <v>Alain</v>
          </cell>
          <cell r="F899">
            <v>202000</v>
          </cell>
          <cell r="G899" t="str">
            <v>TECHNICIEN SUPERIEUR CHEF</v>
          </cell>
          <cell r="H899">
            <v>6</v>
          </cell>
          <cell r="I899">
            <v>100</v>
          </cell>
          <cell r="J899" t="str">
            <v>B</v>
          </cell>
          <cell r="K899" t="str">
            <v>T Titulaire</v>
          </cell>
          <cell r="L899" t="str">
            <v>JD  DIRECTION DE L EAU</v>
          </cell>
          <cell r="M899">
            <v>40026</v>
          </cell>
          <cell r="N899">
            <v>479</v>
          </cell>
          <cell r="O899" t="str">
            <v>AVANCEMENT D'ECHELON MINIMUM</v>
          </cell>
          <cell r="P899">
            <v>456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23</v>
          </cell>
          <cell r="Y899">
            <v>23</v>
          </cell>
          <cell r="Z899">
            <v>23</v>
          </cell>
          <cell r="AA899">
            <v>23</v>
          </cell>
          <cell r="AB899">
            <v>23</v>
          </cell>
          <cell r="AC899">
            <v>115</v>
          </cell>
        </row>
        <row r="900">
          <cell r="A900">
            <v>6000</v>
          </cell>
          <cell r="B900" t="str">
            <v>avt échelon</v>
          </cell>
          <cell r="C900">
            <v>25478</v>
          </cell>
          <cell r="D900" t="str">
            <v>BAILLY</v>
          </cell>
          <cell r="E900" t="str">
            <v>Marc</v>
          </cell>
          <cell r="F900">
            <v>231000</v>
          </cell>
          <cell r="G900" t="str">
            <v>REDACTEUR CHEF</v>
          </cell>
          <cell r="H900">
            <v>6</v>
          </cell>
          <cell r="I900">
            <v>100</v>
          </cell>
          <cell r="J900" t="str">
            <v>B</v>
          </cell>
          <cell r="K900" t="str">
            <v>T Titulaire</v>
          </cell>
          <cell r="L900" t="str">
            <v>BC  DIRECTION RESSOURCES HUMAINES</v>
          </cell>
          <cell r="M900">
            <v>39947</v>
          </cell>
          <cell r="N900">
            <v>490</v>
          </cell>
          <cell r="O900" t="str">
            <v>AVANCEMENT D'ECHELON MINIMUM</v>
          </cell>
          <cell r="P900">
            <v>467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12</v>
          </cell>
          <cell r="V900">
            <v>23</v>
          </cell>
          <cell r="W900">
            <v>23</v>
          </cell>
          <cell r="X900">
            <v>23</v>
          </cell>
          <cell r="Y900">
            <v>23</v>
          </cell>
          <cell r="Z900">
            <v>23</v>
          </cell>
          <cell r="AA900">
            <v>23</v>
          </cell>
          <cell r="AB900">
            <v>23</v>
          </cell>
          <cell r="AC900">
            <v>173</v>
          </cell>
        </row>
        <row r="901">
          <cell r="A901">
            <v>6000</v>
          </cell>
          <cell r="B901" t="str">
            <v>avt échelon</v>
          </cell>
          <cell r="C901">
            <v>25481</v>
          </cell>
          <cell r="D901" t="str">
            <v>POULAIN</v>
          </cell>
          <cell r="E901" t="str">
            <v>Johann</v>
          </cell>
          <cell r="F901">
            <v>204000</v>
          </cell>
          <cell r="G901" t="str">
            <v>TECHNICIEN SUPERIEUR PRINCIPAL</v>
          </cell>
          <cell r="H901">
            <v>2</v>
          </cell>
          <cell r="I901">
            <v>100</v>
          </cell>
          <cell r="J901" t="str">
            <v>B</v>
          </cell>
          <cell r="K901" t="str">
            <v>T Titulaire</v>
          </cell>
          <cell r="L901" t="str">
            <v>HC  DIR DEVELOP. RENOUVEL. URBAIN </v>
          </cell>
          <cell r="M901">
            <v>39965</v>
          </cell>
          <cell r="N901">
            <v>371</v>
          </cell>
          <cell r="O901" t="str">
            <v>AVANCEMENT D'ECHELON MINIMUM</v>
          </cell>
          <cell r="P901">
            <v>357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14</v>
          </cell>
          <cell r="W901">
            <v>14</v>
          </cell>
          <cell r="X901">
            <v>14</v>
          </cell>
          <cell r="Y901">
            <v>14</v>
          </cell>
          <cell r="Z901">
            <v>14</v>
          </cell>
          <cell r="AA901">
            <v>14</v>
          </cell>
          <cell r="AB901">
            <v>14</v>
          </cell>
          <cell r="AC901">
            <v>98</v>
          </cell>
        </row>
        <row r="902">
          <cell r="A902">
            <v>6000</v>
          </cell>
          <cell r="B902" t="str">
            <v>avt échelon</v>
          </cell>
          <cell r="C902">
            <v>25484</v>
          </cell>
          <cell r="D902" t="str">
            <v>MONNIER</v>
          </cell>
          <cell r="E902" t="str">
            <v>Aurelie</v>
          </cell>
          <cell r="F902">
            <v>370000</v>
          </cell>
          <cell r="G902" t="str">
            <v>ADJOINT ADMINISTRATIF 1ERE CL</v>
          </cell>
          <cell r="H902">
            <v>4</v>
          </cell>
          <cell r="I902">
            <v>85.71</v>
          </cell>
          <cell r="J902" t="str">
            <v>C</v>
          </cell>
          <cell r="K902" t="str">
            <v>T Titulaire</v>
          </cell>
          <cell r="L902" t="str">
            <v>EL  POLE NANTES LOIRE</v>
          </cell>
          <cell r="M902">
            <v>39877</v>
          </cell>
          <cell r="N902">
            <v>300</v>
          </cell>
          <cell r="O902" t="str">
            <v>AVANCEMENT D'ECHELON MINIMUM</v>
          </cell>
          <cell r="P902">
            <v>295</v>
          </cell>
          <cell r="Q902">
            <v>0</v>
          </cell>
          <cell r="R902">
            <v>0</v>
          </cell>
          <cell r="S902">
            <v>4</v>
          </cell>
          <cell r="T902">
            <v>4</v>
          </cell>
          <cell r="U902">
            <v>4</v>
          </cell>
          <cell r="V902">
            <v>4</v>
          </cell>
          <cell r="W902">
            <v>4</v>
          </cell>
          <cell r="X902">
            <v>4</v>
          </cell>
          <cell r="Y902">
            <v>4</v>
          </cell>
          <cell r="Z902">
            <v>4</v>
          </cell>
          <cell r="AA902">
            <v>4</v>
          </cell>
          <cell r="AB902">
            <v>4</v>
          </cell>
          <cell r="AC902">
            <v>40</v>
          </cell>
        </row>
        <row r="903">
          <cell r="A903">
            <v>6000</v>
          </cell>
          <cell r="B903" t="str">
            <v>avt échelon</v>
          </cell>
          <cell r="C903">
            <v>25496</v>
          </cell>
          <cell r="D903" t="str">
            <v>DEFOIS-COUTANT</v>
          </cell>
          <cell r="E903" t="str">
            <v>Laurence</v>
          </cell>
          <cell r="F903">
            <v>370000</v>
          </cell>
          <cell r="G903" t="str">
            <v>ADJOINT ADMINISTRATIF 1ERE CL</v>
          </cell>
          <cell r="H903">
            <v>10</v>
          </cell>
          <cell r="I903">
            <v>100</v>
          </cell>
          <cell r="J903" t="str">
            <v>C</v>
          </cell>
          <cell r="K903" t="str">
            <v>T Titulaire</v>
          </cell>
          <cell r="L903" t="str">
            <v>EC  POLE SUD OUEST</v>
          </cell>
          <cell r="M903">
            <v>40163</v>
          </cell>
          <cell r="N903">
            <v>356</v>
          </cell>
          <cell r="O903" t="str">
            <v>AVANCEMENT D'ECHELON MINIMUM</v>
          </cell>
          <cell r="P903">
            <v>345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5</v>
          </cell>
          <cell r="AC903">
            <v>5</v>
          </cell>
        </row>
        <row r="904">
          <cell r="A904">
            <v>6007</v>
          </cell>
          <cell r="B904" t="str">
            <v>avt grade</v>
          </cell>
          <cell r="C904">
            <v>25516</v>
          </cell>
          <cell r="D904" t="str">
            <v>CHEKIMI</v>
          </cell>
          <cell r="E904" t="str">
            <v>Samir</v>
          </cell>
          <cell r="F904">
            <v>371101</v>
          </cell>
          <cell r="G904" t="str">
            <v>ADJ TECH 1E CL EBOUEUR</v>
          </cell>
          <cell r="H904">
            <v>4</v>
          </cell>
          <cell r="I904">
            <v>100</v>
          </cell>
          <cell r="J904" t="str">
            <v>C</v>
          </cell>
          <cell r="K904" t="str">
            <v>T Titulaire</v>
          </cell>
          <cell r="L904" t="str">
            <v>JF  DIRECTION DES DECHETS</v>
          </cell>
          <cell r="M904">
            <v>39753</v>
          </cell>
          <cell r="N904">
            <v>300</v>
          </cell>
          <cell r="O904" t="str">
            <v>AVANCEMENT DE GRADE</v>
          </cell>
          <cell r="P904">
            <v>295</v>
          </cell>
          <cell r="Q904">
            <v>5</v>
          </cell>
          <cell r="R904">
            <v>5</v>
          </cell>
          <cell r="S904">
            <v>5</v>
          </cell>
          <cell r="T904">
            <v>5</v>
          </cell>
          <cell r="U904">
            <v>5</v>
          </cell>
          <cell r="V904">
            <v>5</v>
          </cell>
          <cell r="W904">
            <v>5</v>
          </cell>
          <cell r="X904">
            <v>5</v>
          </cell>
          <cell r="Y904">
            <v>5</v>
          </cell>
          <cell r="Z904">
            <v>5</v>
          </cell>
          <cell r="AA904">
            <v>5</v>
          </cell>
          <cell r="AB904">
            <v>5</v>
          </cell>
          <cell r="AC904">
            <v>60</v>
          </cell>
        </row>
        <row r="905">
          <cell r="A905">
            <v>6000</v>
          </cell>
          <cell r="B905" t="str">
            <v>avt échelon</v>
          </cell>
          <cell r="C905">
            <v>25531</v>
          </cell>
          <cell r="D905" t="str">
            <v>PERRAIS</v>
          </cell>
          <cell r="E905" t="str">
            <v>Carole</v>
          </cell>
          <cell r="F905">
            <v>390000</v>
          </cell>
          <cell r="G905" t="str">
            <v>ADJOINT ADMINISTRATIF 2EME CL</v>
          </cell>
          <cell r="H905">
            <v>4</v>
          </cell>
          <cell r="I905">
            <v>100</v>
          </cell>
          <cell r="J905" t="str">
            <v>C</v>
          </cell>
          <cell r="K905" t="str">
            <v>T Titulaire</v>
          </cell>
          <cell r="L905" t="str">
            <v>CD  DIRECTION DES FINANCES</v>
          </cell>
          <cell r="M905">
            <v>39995</v>
          </cell>
          <cell r="N905">
            <v>295</v>
          </cell>
          <cell r="O905" t="str">
            <v>AVANCEMENT D'ECHELON MINIMUM</v>
          </cell>
          <cell r="P905">
            <v>292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3</v>
          </cell>
          <cell r="X905">
            <v>3</v>
          </cell>
          <cell r="Y905">
            <v>3</v>
          </cell>
          <cell r="Z905">
            <v>3</v>
          </cell>
          <cell r="AA905">
            <v>3</v>
          </cell>
          <cell r="AB905">
            <v>3</v>
          </cell>
          <cell r="AC905">
            <v>18</v>
          </cell>
        </row>
        <row r="906">
          <cell r="A906">
            <v>6007</v>
          </cell>
          <cell r="B906" t="str">
            <v>avt échelon</v>
          </cell>
          <cell r="C906">
            <v>25534</v>
          </cell>
          <cell r="D906" t="str">
            <v>ROSIERES</v>
          </cell>
          <cell r="E906" t="str">
            <v>Serge</v>
          </cell>
          <cell r="F906">
            <v>344000</v>
          </cell>
          <cell r="G906" t="str">
            <v>ADJ TECHNIQUE PRINC 2EME CL</v>
          </cell>
          <cell r="H906">
            <v>6</v>
          </cell>
          <cell r="I906">
            <v>100</v>
          </cell>
          <cell r="J906" t="str">
            <v>C</v>
          </cell>
          <cell r="K906" t="str">
            <v>T Titulaire</v>
          </cell>
          <cell r="L906" t="str">
            <v>JF  DIRECTION DES DECHETS</v>
          </cell>
          <cell r="M906">
            <v>40118</v>
          </cell>
          <cell r="N906">
            <v>328</v>
          </cell>
          <cell r="O906" t="str">
            <v>AVANCEMENT D'ECHELON MINIMUM</v>
          </cell>
          <cell r="P906">
            <v>318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10</v>
          </cell>
          <cell r="AB906">
            <v>10</v>
          </cell>
          <cell r="AC906">
            <v>20</v>
          </cell>
        </row>
        <row r="907">
          <cell r="A907">
            <v>6001</v>
          </cell>
          <cell r="B907" t="str">
            <v>avt grade</v>
          </cell>
          <cell r="C907">
            <v>25543</v>
          </cell>
          <cell r="D907" t="str">
            <v>TARDIVEL</v>
          </cell>
          <cell r="E907" t="str">
            <v>Benoit</v>
          </cell>
          <cell r="F907" t="str">
            <v>344031</v>
          </cell>
          <cell r="G907" t="str">
            <v>ADJ TECH PR 2CL PLOMBIER</v>
          </cell>
          <cell r="H907">
            <v>4</v>
          </cell>
          <cell r="I907">
            <v>100</v>
          </cell>
          <cell r="J907" t="str">
            <v>C</v>
          </cell>
          <cell r="K907" t="str">
            <v>T Titulaire</v>
          </cell>
          <cell r="L907" t="str">
            <v>JD  DIRECTION DE L EAU</v>
          </cell>
          <cell r="M907">
            <v>39814</v>
          </cell>
          <cell r="N907">
            <v>308</v>
          </cell>
          <cell r="O907" t="str">
            <v>3 AVANCEMENT DE GRADE</v>
          </cell>
          <cell r="P907">
            <v>300</v>
          </cell>
          <cell r="Q907">
            <v>8</v>
          </cell>
          <cell r="R907">
            <v>8</v>
          </cell>
          <cell r="S907">
            <v>8</v>
          </cell>
          <cell r="T907">
            <v>8</v>
          </cell>
          <cell r="U907">
            <v>8</v>
          </cell>
          <cell r="V907">
            <v>8</v>
          </cell>
          <cell r="W907">
            <v>8</v>
          </cell>
          <cell r="X907">
            <v>8</v>
          </cell>
          <cell r="Y907">
            <v>8</v>
          </cell>
          <cell r="Z907">
            <v>8</v>
          </cell>
          <cell r="AA907">
            <v>8</v>
          </cell>
          <cell r="AB907">
            <v>8</v>
          </cell>
          <cell r="AC907">
            <v>96</v>
          </cell>
        </row>
        <row r="908">
          <cell r="A908">
            <v>6007</v>
          </cell>
          <cell r="B908" t="str">
            <v>avt grade</v>
          </cell>
          <cell r="C908">
            <v>25549</v>
          </cell>
          <cell r="D908" t="str">
            <v>BOURSIER</v>
          </cell>
          <cell r="E908" t="str">
            <v>Armand</v>
          </cell>
          <cell r="F908">
            <v>371000</v>
          </cell>
          <cell r="G908" t="str">
            <v>ADJOINT TECHNIQUE 1ERE CL</v>
          </cell>
          <cell r="H908">
            <v>4</v>
          </cell>
          <cell r="I908">
            <v>100</v>
          </cell>
          <cell r="J908" t="str">
            <v>C</v>
          </cell>
          <cell r="K908" t="str">
            <v>T Titulaire</v>
          </cell>
          <cell r="L908" t="str">
            <v>JF  DIRECTION DES DECHETS</v>
          </cell>
          <cell r="M908">
            <v>39753</v>
          </cell>
          <cell r="N908">
            <v>300</v>
          </cell>
          <cell r="O908" t="str">
            <v>AVANCEMENT DE GRADE</v>
          </cell>
          <cell r="P908">
            <v>295</v>
          </cell>
          <cell r="Q908">
            <v>5</v>
          </cell>
          <cell r="R908">
            <v>5</v>
          </cell>
          <cell r="S908">
            <v>5</v>
          </cell>
          <cell r="T908">
            <v>5</v>
          </cell>
          <cell r="U908">
            <v>5</v>
          </cell>
          <cell r="V908">
            <v>5</v>
          </cell>
          <cell r="W908">
            <v>5</v>
          </cell>
          <cell r="X908">
            <v>5</v>
          </cell>
          <cell r="Y908">
            <v>5</v>
          </cell>
          <cell r="Z908">
            <v>5</v>
          </cell>
          <cell r="AA908">
            <v>5</v>
          </cell>
          <cell r="AB908">
            <v>5</v>
          </cell>
          <cell r="AC908">
            <v>60</v>
          </cell>
        </row>
        <row r="909">
          <cell r="A909">
            <v>6000</v>
          </cell>
          <cell r="B909" t="str">
            <v>avt grade</v>
          </cell>
          <cell r="C909">
            <v>25554</v>
          </cell>
          <cell r="D909" t="str">
            <v>VALLEE</v>
          </cell>
          <cell r="E909" t="str">
            <v>Pascal</v>
          </cell>
          <cell r="F909">
            <v>371000</v>
          </cell>
          <cell r="G909" t="str">
            <v>ADJOINT TECHNIQUE 1ERE CL</v>
          </cell>
          <cell r="H909">
            <v>4</v>
          </cell>
          <cell r="I909">
            <v>100</v>
          </cell>
          <cell r="J909" t="str">
            <v>C</v>
          </cell>
          <cell r="K909" t="str">
            <v>T Titulaire</v>
          </cell>
          <cell r="L909" t="str">
            <v>EF  POLE DE L'AUBINIERE</v>
          </cell>
          <cell r="M909">
            <v>39753</v>
          </cell>
          <cell r="N909">
            <v>300</v>
          </cell>
          <cell r="O909" t="str">
            <v>AVANCEMENT DE GRADE</v>
          </cell>
          <cell r="P909">
            <v>295</v>
          </cell>
          <cell r="Q909">
            <v>5</v>
          </cell>
          <cell r="R909">
            <v>5</v>
          </cell>
          <cell r="S909">
            <v>5</v>
          </cell>
          <cell r="T909">
            <v>5</v>
          </cell>
          <cell r="U909">
            <v>5</v>
          </cell>
          <cell r="V909">
            <v>5</v>
          </cell>
          <cell r="W909">
            <v>5</v>
          </cell>
          <cell r="X909">
            <v>5</v>
          </cell>
          <cell r="Y909">
            <v>5</v>
          </cell>
          <cell r="Z909">
            <v>5</v>
          </cell>
          <cell r="AA909">
            <v>5</v>
          </cell>
          <cell r="AB909">
            <v>5</v>
          </cell>
          <cell r="AC909">
            <v>60</v>
          </cell>
        </row>
        <row r="910">
          <cell r="A910">
            <v>6000</v>
          </cell>
          <cell r="B910" t="str">
            <v>avt échelon</v>
          </cell>
          <cell r="C910">
            <v>25568</v>
          </cell>
          <cell r="D910" t="str">
            <v>LALLY</v>
          </cell>
          <cell r="E910" t="str">
            <v>Cedric</v>
          </cell>
          <cell r="F910">
            <v>371000</v>
          </cell>
          <cell r="G910" t="str">
            <v>ADJOINT TECHNIQUE 1ERE CL</v>
          </cell>
          <cell r="H910">
            <v>4</v>
          </cell>
          <cell r="I910">
            <v>100</v>
          </cell>
          <cell r="J910" t="str">
            <v>C</v>
          </cell>
          <cell r="K910" t="str">
            <v>T Titulaire</v>
          </cell>
          <cell r="L910" t="str">
            <v>EF  POLE DE L'AUBINIERE</v>
          </cell>
          <cell r="M910">
            <v>40027</v>
          </cell>
          <cell r="N910">
            <v>300</v>
          </cell>
          <cell r="O910" t="str">
            <v>AVANCEMENT D'ECHELON MINIMUM</v>
          </cell>
          <cell r="P910">
            <v>295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5</v>
          </cell>
          <cell r="Y910">
            <v>5</v>
          </cell>
          <cell r="Z910">
            <v>5</v>
          </cell>
          <cell r="AA910">
            <v>5</v>
          </cell>
          <cell r="AB910">
            <v>5</v>
          </cell>
          <cell r="AC910">
            <v>25</v>
          </cell>
        </row>
        <row r="911">
          <cell r="A911">
            <v>6000</v>
          </cell>
          <cell r="B911" t="str">
            <v>avt grade</v>
          </cell>
          <cell r="C911">
            <v>25568</v>
          </cell>
          <cell r="D911" t="str">
            <v>LALLY</v>
          </cell>
          <cell r="E911" t="str">
            <v>Cedric</v>
          </cell>
          <cell r="F911">
            <v>371000</v>
          </cell>
          <cell r="G911" t="str">
            <v>ADJOINT TECHNIQUE 1ERE CL</v>
          </cell>
          <cell r="H911">
            <v>3</v>
          </cell>
          <cell r="I911">
            <v>100</v>
          </cell>
          <cell r="J911" t="str">
            <v>C</v>
          </cell>
          <cell r="K911" t="str">
            <v>T Titulaire</v>
          </cell>
          <cell r="L911" t="str">
            <v>EM  POLE NANTES CENS</v>
          </cell>
          <cell r="M911">
            <v>39753</v>
          </cell>
          <cell r="N911">
            <v>295</v>
          </cell>
          <cell r="O911" t="str">
            <v>AVANCEMENT DE GRADE</v>
          </cell>
          <cell r="P911">
            <v>292</v>
          </cell>
          <cell r="Q911">
            <v>3</v>
          </cell>
          <cell r="R911">
            <v>3</v>
          </cell>
          <cell r="S911">
            <v>3</v>
          </cell>
          <cell r="T911">
            <v>3</v>
          </cell>
          <cell r="U911">
            <v>3</v>
          </cell>
          <cell r="V911">
            <v>3</v>
          </cell>
          <cell r="W911">
            <v>3</v>
          </cell>
          <cell r="X911">
            <v>3</v>
          </cell>
          <cell r="Y911">
            <v>3</v>
          </cell>
          <cell r="Z911">
            <v>3</v>
          </cell>
          <cell r="AA911">
            <v>3</v>
          </cell>
          <cell r="AB911">
            <v>3</v>
          </cell>
          <cell r="AC911">
            <v>36</v>
          </cell>
        </row>
        <row r="912">
          <cell r="A912">
            <v>6000</v>
          </cell>
          <cell r="B912" t="str">
            <v>avt échelon</v>
          </cell>
          <cell r="C912">
            <v>25572</v>
          </cell>
          <cell r="D912" t="str">
            <v>PLOQUIN</v>
          </cell>
          <cell r="E912" t="str">
            <v>Fabrice</v>
          </cell>
          <cell r="F912">
            <v>371000</v>
          </cell>
          <cell r="G912" t="str">
            <v>ADJOINT TECHNIQUE PRINC 2EME CL</v>
          </cell>
          <cell r="H912">
            <v>5</v>
          </cell>
          <cell r="I912">
            <v>85.71</v>
          </cell>
          <cell r="J912" t="str">
            <v>C</v>
          </cell>
          <cell r="K912" t="str">
            <v>T Titulaire</v>
          </cell>
          <cell r="L912" t="str">
            <v>EJ  POLE LOIRE CHEZINE</v>
          </cell>
          <cell r="M912">
            <v>39934</v>
          </cell>
          <cell r="N912">
            <v>318</v>
          </cell>
          <cell r="O912" t="str">
            <v>AVANCEMENT D'ECHELON MINIMUM</v>
          </cell>
          <cell r="P912">
            <v>308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9</v>
          </cell>
          <cell r="V912">
            <v>9</v>
          </cell>
          <cell r="W912">
            <v>9</v>
          </cell>
          <cell r="X912">
            <v>9</v>
          </cell>
          <cell r="Y912">
            <v>9</v>
          </cell>
          <cell r="Z912">
            <v>9</v>
          </cell>
          <cell r="AA912">
            <v>9</v>
          </cell>
          <cell r="AB912">
            <v>9</v>
          </cell>
          <cell r="AC912">
            <v>72</v>
          </cell>
        </row>
        <row r="913">
          <cell r="A913">
            <v>6000</v>
          </cell>
          <cell r="B913" t="str">
            <v>avt grade</v>
          </cell>
          <cell r="C913">
            <v>25572</v>
          </cell>
          <cell r="D913" t="str">
            <v>PLOQUIN</v>
          </cell>
          <cell r="E913" t="str">
            <v>Fabrice</v>
          </cell>
          <cell r="F913">
            <v>344000</v>
          </cell>
          <cell r="G913" t="str">
            <v>ADJ TECHNIQUE PRINC 2EME CL</v>
          </cell>
          <cell r="H913">
            <v>5</v>
          </cell>
          <cell r="I913">
            <v>85.71</v>
          </cell>
          <cell r="J913" t="str">
            <v>C</v>
          </cell>
          <cell r="K913" t="str">
            <v>T Titulaire</v>
          </cell>
          <cell r="L913" t="str">
            <v>EJ  POLE LOIRE CHEZINE</v>
          </cell>
          <cell r="M913">
            <v>39814</v>
          </cell>
          <cell r="N913">
            <v>308</v>
          </cell>
          <cell r="O913" t="str">
            <v>AVANCEMENT DE GRADE CAP 2009</v>
          </cell>
          <cell r="P913">
            <v>300</v>
          </cell>
          <cell r="Q913">
            <v>7</v>
          </cell>
          <cell r="R913">
            <v>7</v>
          </cell>
          <cell r="S913">
            <v>7</v>
          </cell>
          <cell r="T913">
            <v>7</v>
          </cell>
          <cell r="U913">
            <v>7</v>
          </cell>
          <cell r="V913">
            <v>7</v>
          </cell>
          <cell r="W913">
            <v>7</v>
          </cell>
          <cell r="X913">
            <v>7</v>
          </cell>
          <cell r="Y913">
            <v>7</v>
          </cell>
          <cell r="Z913">
            <v>7</v>
          </cell>
          <cell r="AA913">
            <v>7</v>
          </cell>
          <cell r="AB913">
            <v>7</v>
          </cell>
          <cell r="AC913">
            <v>84</v>
          </cell>
        </row>
        <row r="914">
          <cell r="A914">
            <v>6007</v>
          </cell>
          <cell r="B914" t="str">
            <v>avt échelon</v>
          </cell>
          <cell r="C914">
            <v>25585</v>
          </cell>
          <cell r="D914" t="str">
            <v>ALZI</v>
          </cell>
          <cell r="E914" t="str">
            <v>Kevin</v>
          </cell>
          <cell r="F914">
            <v>371101</v>
          </cell>
          <cell r="G914" t="str">
            <v>ADJ TECH 1E CL EBOUEUR</v>
          </cell>
          <cell r="H914">
            <v>4</v>
          </cell>
          <cell r="I914">
            <v>100</v>
          </cell>
          <cell r="J914" t="str">
            <v>C</v>
          </cell>
          <cell r="K914" t="str">
            <v>T Titulaire</v>
          </cell>
          <cell r="L914" t="str">
            <v>JF  DIRECTION DES DECHETS</v>
          </cell>
          <cell r="M914">
            <v>39943</v>
          </cell>
          <cell r="N914">
            <v>300</v>
          </cell>
          <cell r="O914" t="str">
            <v>AVANCEMENT D'ECHELON MINIMUM</v>
          </cell>
          <cell r="P914">
            <v>295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3</v>
          </cell>
          <cell r="V914">
            <v>5</v>
          </cell>
          <cell r="W914">
            <v>5</v>
          </cell>
          <cell r="X914">
            <v>5</v>
          </cell>
          <cell r="Y914">
            <v>5</v>
          </cell>
          <cell r="Z914">
            <v>5</v>
          </cell>
          <cell r="AA914">
            <v>5</v>
          </cell>
          <cell r="AB914">
            <v>5</v>
          </cell>
          <cell r="AC914">
            <v>38</v>
          </cell>
        </row>
        <row r="915">
          <cell r="A915">
            <v>6007</v>
          </cell>
          <cell r="B915" t="str">
            <v>avt grade</v>
          </cell>
          <cell r="C915">
            <v>25585</v>
          </cell>
          <cell r="D915" t="str">
            <v>ALZI</v>
          </cell>
          <cell r="E915" t="str">
            <v>Kevin</v>
          </cell>
          <cell r="F915">
            <v>371101</v>
          </cell>
          <cell r="G915" t="str">
            <v>ADJ TECH 1E CL EBOUEUR</v>
          </cell>
          <cell r="H915">
            <v>3</v>
          </cell>
          <cell r="I915">
            <v>100</v>
          </cell>
          <cell r="J915" t="str">
            <v>C</v>
          </cell>
          <cell r="K915" t="str">
            <v>T Titulaire</v>
          </cell>
          <cell r="L915" t="str">
            <v>JF  DIRECTION DES DECHETS</v>
          </cell>
          <cell r="M915">
            <v>39753</v>
          </cell>
          <cell r="N915">
            <v>295</v>
          </cell>
          <cell r="O915" t="str">
            <v>AVANCEMENT DE GRADE</v>
          </cell>
          <cell r="P915">
            <v>292</v>
          </cell>
          <cell r="Q915">
            <v>3</v>
          </cell>
          <cell r="R915">
            <v>3</v>
          </cell>
          <cell r="S915">
            <v>3</v>
          </cell>
          <cell r="T915">
            <v>3</v>
          </cell>
          <cell r="U915">
            <v>3</v>
          </cell>
          <cell r="V915">
            <v>3</v>
          </cell>
          <cell r="W915">
            <v>3</v>
          </cell>
          <cell r="X915">
            <v>3</v>
          </cell>
          <cell r="Y915">
            <v>3</v>
          </cell>
          <cell r="Z915">
            <v>3</v>
          </cell>
          <cell r="AA915">
            <v>3</v>
          </cell>
          <cell r="AB915">
            <v>3</v>
          </cell>
          <cell r="AC915">
            <v>36</v>
          </cell>
        </row>
        <row r="916">
          <cell r="A916">
            <v>6000</v>
          </cell>
          <cell r="B916" t="str">
            <v>avt échelon</v>
          </cell>
          <cell r="C916">
            <v>25595</v>
          </cell>
          <cell r="D916" t="str">
            <v>DREAU</v>
          </cell>
          <cell r="E916" t="str">
            <v>Aurelie</v>
          </cell>
          <cell r="F916">
            <v>390000</v>
          </cell>
          <cell r="G916" t="str">
            <v>ADJOINT ADMINISTRATIF 2EME CL</v>
          </cell>
          <cell r="H916">
            <v>4</v>
          </cell>
          <cell r="I916">
            <v>100</v>
          </cell>
          <cell r="J916" t="str">
            <v>C</v>
          </cell>
          <cell r="K916" t="str">
            <v>T Titulaire</v>
          </cell>
          <cell r="L916" t="str">
            <v>HC  DIR DEVELOP. RENOUVEL. URBAIN </v>
          </cell>
          <cell r="M916">
            <v>40145</v>
          </cell>
          <cell r="N916">
            <v>300</v>
          </cell>
          <cell r="O916" t="str">
            <v>AVANCEMENT D'ECHELON MINIMUM</v>
          </cell>
          <cell r="P916">
            <v>295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5</v>
          </cell>
          <cell r="AC916">
            <v>5</v>
          </cell>
        </row>
        <row r="917">
          <cell r="A917">
            <v>6000</v>
          </cell>
          <cell r="B917" t="str">
            <v>avt échelon</v>
          </cell>
          <cell r="C917">
            <v>25604</v>
          </cell>
          <cell r="D917" t="str">
            <v>BONNEAU</v>
          </cell>
          <cell r="E917" t="str">
            <v>Stephane</v>
          </cell>
          <cell r="F917">
            <v>391000</v>
          </cell>
          <cell r="G917" t="str">
            <v>ADJOINT TECHNIQUE 2EME CL</v>
          </cell>
          <cell r="H917">
            <v>7</v>
          </cell>
          <cell r="I917">
            <v>85.71</v>
          </cell>
          <cell r="J917" t="str">
            <v>C</v>
          </cell>
          <cell r="K917" t="str">
            <v>T Titulaire</v>
          </cell>
          <cell r="L917" t="str">
            <v>EL  POLE NANTES LOIRE</v>
          </cell>
          <cell r="M917">
            <v>39965</v>
          </cell>
          <cell r="N917">
            <v>312</v>
          </cell>
          <cell r="O917" t="str">
            <v>AVANCEMENT D'ECHELON MINIMUM</v>
          </cell>
          <cell r="P917">
            <v>305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6</v>
          </cell>
          <cell r="W917">
            <v>6</v>
          </cell>
          <cell r="X917">
            <v>6</v>
          </cell>
          <cell r="Y917">
            <v>6</v>
          </cell>
          <cell r="Z917">
            <v>6</v>
          </cell>
          <cell r="AA917">
            <v>6</v>
          </cell>
          <cell r="AB917">
            <v>6</v>
          </cell>
          <cell r="AC917">
            <v>42</v>
          </cell>
        </row>
        <row r="918">
          <cell r="A918">
            <v>6000</v>
          </cell>
          <cell r="B918" t="str">
            <v>avt grade</v>
          </cell>
          <cell r="C918">
            <v>25605</v>
          </cell>
          <cell r="D918" t="str">
            <v>QUILLERE</v>
          </cell>
          <cell r="E918" t="str">
            <v>David</v>
          </cell>
          <cell r="F918">
            <v>371000</v>
          </cell>
          <cell r="G918" t="str">
            <v>ADJOINT TECHNIQUE 1ERE CL</v>
          </cell>
          <cell r="H918">
            <v>4</v>
          </cell>
          <cell r="I918">
            <v>100</v>
          </cell>
          <cell r="J918" t="str">
            <v>C</v>
          </cell>
          <cell r="K918" t="str">
            <v>T Titulaire</v>
          </cell>
          <cell r="L918" t="str">
            <v>EF  POLE DE L'AUBINIERE</v>
          </cell>
          <cell r="M918">
            <v>39753</v>
          </cell>
          <cell r="N918">
            <v>300</v>
          </cell>
          <cell r="O918" t="str">
            <v>AVANCEMENT DE GRADE</v>
          </cell>
          <cell r="P918">
            <v>295</v>
          </cell>
          <cell r="Q918">
            <v>5</v>
          </cell>
          <cell r="R918">
            <v>5</v>
          </cell>
          <cell r="S918">
            <v>5</v>
          </cell>
          <cell r="T918">
            <v>5</v>
          </cell>
          <cell r="U918">
            <v>5</v>
          </cell>
          <cell r="V918">
            <v>5</v>
          </cell>
          <cell r="W918">
            <v>5</v>
          </cell>
          <cell r="X918">
            <v>5</v>
          </cell>
          <cell r="Y918">
            <v>5</v>
          </cell>
          <cell r="Z918">
            <v>5</v>
          </cell>
          <cell r="AA918">
            <v>5</v>
          </cell>
          <cell r="AB918">
            <v>5</v>
          </cell>
          <cell r="AC918">
            <v>60</v>
          </cell>
        </row>
        <row r="919">
          <cell r="A919">
            <v>6000</v>
          </cell>
          <cell r="B919" t="str">
            <v>avt échelon</v>
          </cell>
          <cell r="C919">
            <v>25608</v>
          </cell>
          <cell r="D919" t="str">
            <v>OSER</v>
          </cell>
          <cell r="E919" t="str">
            <v>Evelyne</v>
          </cell>
          <cell r="F919">
            <v>390000</v>
          </cell>
          <cell r="G919" t="str">
            <v>ADJOINT ADMINISTRATIF 2EME CL</v>
          </cell>
          <cell r="H919">
            <v>4</v>
          </cell>
          <cell r="I919">
            <v>100</v>
          </cell>
          <cell r="J919" t="str">
            <v>C</v>
          </cell>
          <cell r="K919" t="str">
            <v>T Titulaire</v>
          </cell>
          <cell r="L919" t="str">
            <v>DE  MISSION SOLIDAR  COOP INTERNAT</v>
          </cell>
          <cell r="M919">
            <v>40042</v>
          </cell>
          <cell r="N919">
            <v>295</v>
          </cell>
          <cell r="O919" t="str">
            <v>AVANCEMENT D'ECHELON MINIMUM</v>
          </cell>
          <cell r="P919">
            <v>294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1</v>
          </cell>
          <cell r="Z919">
            <v>1</v>
          </cell>
          <cell r="AA919">
            <v>1</v>
          </cell>
          <cell r="AB919">
            <v>1</v>
          </cell>
          <cell r="AC919">
            <v>4</v>
          </cell>
        </row>
        <row r="920">
          <cell r="A920">
            <v>6000</v>
          </cell>
          <cell r="B920" t="str">
            <v>avt échelon</v>
          </cell>
          <cell r="C920">
            <v>25618</v>
          </cell>
          <cell r="D920" t="str">
            <v>JANNEE</v>
          </cell>
          <cell r="E920" t="str">
            <v>Manuela</v>
          </cell>
          <cell r="F920">
            <v>390000</v>
          </cell>
          <cell r="G920" t="str">
            <v>ADJOINT ADMINISTRATIF 2EME CL</v>
          </cell>
          <cell r="H920">
            <v>4</v>
          </cell>
          <cell r="I920">
            <v>85.71</v>
          </cell>
          <cell r="J920" t="str">
            <v>C</v>
          </cell>
          <cell r="K920" t="str">
            <v>T Titulaire</v>
          </cell>
          <cell r="L920" t="str">
            <v>EC  POLE SUD OUEST</v>
          </cell>
          <cell r="M920">
            <v>40087</v>
          </cell>
          <cell r="N920">
            <v>295</v>
          </cell>
          <cell r="O920" t="str">
            <v>AVANCEMENT D'ECHELON MINIMUM</v>
          </cell>
          <cell r="P920">
            <v>294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1</v>
          </cell>
          <cell r="AA920">
            <v>1</v>
          </cell>
          <cell r="AB920">
            <v>1</v>
          </cell>
          <cell r="AC920">
            <v>3</v>
          </cell>
        </row>
        <row r="921">
          <cell r="A921">
            <v>6007</v>
          </cell>
          <cell r="B921" t="str">
            <v>avt échelon</v>
          </cell>
          <cell r="C921">
            <v>25621</v>
          </cell>
          <cell r="D921" t="str">
            <v>BARAUD</v>
          </cell>
          <cell r="E921" t="str">
            <v>Serge</v>
          </cell>
          <cell r="F921">
            <v>391101</v>
          </cell>
          <cell r="G921" t="str">
            <v>ADJ TECH 2E CL EBOUEUR</v>
          </cell>
          <cell r="H921">
            <v>5</v>
          </cell>
          <cell r="I921">
            <v>100</v>
          </cell>
          <cell r="J921" t="str">
            <v>C</v>
          </cell>
          <cell r="K921" t="str">
            <v>T Titulaire</v>
          </cell>
          <cell r="L921" t="str">
            <v>JF  DIRECTION DES DECHETS</v>
          </cell>
          <cell r="M921">
            <v>40118</v>
          </cell>
          <cell r="N921">
            <v>300</v>
          </cell>
          <cell r="O921" t="str">
            <v>AVANCEMENT D'ECHELON MINIMUM</v>
          </cell>
          <cell r="P921">
            <v>295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5</v>
          </cell>
          <cell r="AB921">
            <v>5</v>
          </cell>
          <cell r="AC921">
            <v>10</v>
          </cell>
        </row>
        <row r="922">
          <cell r="A922">
            <v>6000</v>
          </cell>
          <cell r="B922" t="str">
            <v>avt échelon</v>
          </cell>
          <cell r="C922">
            <v>25639</v>
          </cell>
          <cell r="D922" t="str">
            <v>DEMESLAY</v>
          </cell>
          <cell r="E922" t="str">
            <v>Benjamin</v>
          </cell>
          <cell r="F922">
            <v>371000</v>
          </cell>
          <cell r="G922" t="str">
            <v>ADJOINT TECHNIQUE 1ERE CL</v>
          </cell>
          <cell r="H922">
            <v>4</v>
          </cell>
          <cell r="I922">
            <v>100</v>
          </cell>
          <cell r="J922" t="str">
            <v>C</v>
          </cell>
          <cell r="K922" t="str">
            <v>T Titulaire</v>
          </cell>
          <cell r="L922" t="str">
            <v>EL  POLE NANTES LOIRE</v>
          </cell>
          <cell r="M922">
            <v>39814</v>
          </cell>
          <cell r="N922">
            <v>300</v>
          </cell>
          <cell r="O922" t="str">
            <v>AVANCEMENT D'ECHELON MINIMUM</v>
          </cell>
          <cell r="P922">
            <v>295</v>
          </cell>
          <cell r="Q922">
            <v>5</v>
          </cell>
          <cell r="R922">
            <v>5</v>
          </cell>
          <cell r="S922">
            <v>5</v>
          </cell>
          <cell r="T922">
            <v>5</v>
          </cell>
          <cell r="U922">
            <v>5</v>
          </cell>
          <cell r="V922">
            <v>5</v>
          </cell>
          <cell r="W922">
            <v>5</v>
          </cell>
          <cell r="X922">
            <v>5</v>
          </cell>
          <cell r="Y922">
            <v>5</v>
          </cell>
          <cell r="Z922">
            <v>5</v>
          </cell>
          <cell r="AA922">
            <v>5</v>
          </cell>
          <cell r="AB922">
            <v>5</v>
          </cell>
          <cell r="AC922">
            <v>60</v>
          </cell>
        </row>
        <row r="923">
          <cell r="A923">
            <v>6000</v>
          </cell>
          <cell r="B923" t="str">
            <v>avt grade</v>
          </cell>
          <cell r="C923">
            <v>25640</v>
          </cell>
          <cell r="D923" t="str">
            <v>SBAI</v>
          </cell>
          <cell r="E923" t="str">
            <v>Abdelhak</v>
          </cell>
          <cell r="F923">
            <v>344000</v>
          </cell>
          <cell r="G923" t="str">
            <v>ADJ TECHNIQUE PRINC 2EME CL</v>
          </cell>
          <cell r="H923">
            <v>4</v>
          </cell>
          <cell r="I923">
            <v>100</v>
          </cell>
          <cell r="J923" t="str">
            <v>C</v>
          </cell>
          <cell r="K923" t="str">
            <v>T Titulaire</v>
          </cell>
          <cell r="L923" t="str">
            <v>EM  POLE NANTES CENS</v>
          </cell>
          <cell r="M923">
            <v>39814</v>
          </cell>
          <cell r="N923">
            <v>308</v>
          </cell>
          <cell r="O923" t="str">
            <v>AVANCEMENT DE GRADE CAP 2009</v>
          </cell>
          <cell r="P923">
            <v>300</v>
          </cell>
          <cell r="Q923">
            <v>8</v>
          </cell>
          <cell r="R923">
            <v>8</v>
          </cell>
          <cell r="S923">
            <v>8</v>
          </cell>
          <cell r="T923">
            <v>8</v>
          </cell>
          <cell r="U923">
            <v>8</v>
          </cell>
          <cell r="V923">
            <v>8</v>
          </cell>
          <cell r="W923">
            <v>8</v>
          </cell>
          <cell r="X923">
            <v>8</v>
          </cell>
          <cell r="Y923">
            <v>8</v>
          </cell>
          <cell r="Z923">
            <v>8</v>
          </cell>
          <cell r="AA923">
            <v>8</v>
          </cell>
          <cell r="AB923">
            <v>8</v>
          </cell>
          <cell r="AC923">
            <v>96</v>
          </cell>
        </row>
        <row r="924">
          <cell r="A924">
            <v>6000</v>
          </cell>
          <cell r="B924" t="str">
            <v>avt grade</v>
          </cell>
          <cell r="C924">
            <v>25642</v>
          </cell>
          <cell r="D924" t="str">
            <v>DROUIN</v>
          </cell>
          <cell r="E924" t="str">
            <v>Gaetan</v>
          </cell>
          <cell r="F924">
            <v>371000</v>
          </cell>
          <cell r="G924" t="str">
            <v>ADJOINT TECHNIQUE 1ERE CL</v>
          </cell>
          <cell r="H924">
            <v>4</v>
          </cell>
          <cell r="I924">
            <v>100</v>
          </cell>
          <cell r="J924" t="str">
            <v>C</v>
          </cell>
          <cell r="K924" t="str">
            <v>T Titulaire</v>
          </cell>
          <cell r="L924" t="str">
            <v>EM  POLE NANTES CENS</v>
          </cell>
          <cell r="M924">
            <v>39753</v>
          </cell>
          <cell r="N924">
            <v>300</v>
          </cell>
          <cell r="O924" t="str">
            <v>AVANCEMENT DE GRADE</v>
          </cell>
          <cell r="P924">
            <v>295</v>
          </cell>
          <cell r="Q924">
            <v>5</v>
          </cell>
          <cell r="R924">
            <v>5</v>
          </cell>
          <cell r="S924">
            <v>5</v>
          </cell>
          <cell r="T924">
            <v>5</v>
          </cell>
          <cell r="U924">
            <v>5</v>
          </cell>
          <cell r="V924">
            <v>5</v>
          </cell>
          <cell r="W924">
            <v>5</v>
          </cell>
          <cell r="X924">
            <v>5</v>
          </cell>
          <cell r="Y924">
            <v>5</v>
          </cell>
          <cell r="Z924">
            <v>5</v>
          </cell>
          <cell r="AA924">
            <v>5</v>
          </cell>
          <cell r="AB924">
            <v>5</v>
          </cell>
          <cell r="AC924">
            <v>60</v>
          </cell>
        </row>
        <row r="925">
          <cell r="A925">
            <v>6000</v>
          </cell>
          <cell r="B925" t="str">
            <v>avt échelon</v>
          </cell>
          <cell r="C925">
            <v>25651</v>
          </cell>
          <cell r="D925" t="str">
            <v>GADAIS</v>
          </cell>
          <cell r="E925" t="str">
            <v>Celine</v>
          </cell>
          <cell r="F925">
            <v>390000</v>
          </cell>
          <cell r="G925" t="str">
            <v>ADJOINT ADMINISTRATIF 2EME CL</v>
          </cell>
          <cell r="H925">
            <v>4</v>
          </cell>
          <cell r="I925">
            <v>100</v>
          </cell>
          <cell r="J925" t="str">
            <v>C</v>
          </cell>
          <cell r="K925" t="str">
            <v>T Titulaire</v>
          </cell>
          <cell r="L925" t="str">
            <v>EN  POLE NANTES OUEST</v>
          </cell>
          <cell r="M925">
            <v>40015</v>
          </cell>
          <cell r="N925">
            <v>295</v>
          </cell>
          <cell r="O925" t="str">
            <v>AVANCEMENT D'ECHELON MINIMUM</v>
          </cell>
          <cell r="P925">
            <v>292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1</v>
          </cell>
          <cell r="X925">
            <v>3</v>
          </cell>
          <cell r="Y925">
            <v>3</v>
          </cell>
          <cell r="Z925">
            <v>3</v>
          </cell>
          <cell r="AA925">
            <v>3</v>
          </cell>
          <cell r="AB925">
            <v>3</v>
          </cell>
          <cell r="AC925">
            <v>16</v>
          </cell>
        </row>
        <row r="926">
          <cell r="A926">
            <v>6000</v>
          </cell>
          <cell r="B926" t="str">
            <v>avt grade</v>
          </cell>
          <cell r="C926">
            <v>25655</v>
          </cell>
          <cell r="D926" t="str">
            <v>SALVAT </v>
          </cell>
          <cell r="E926" t="str">
            <v>Garance</v>
          </cell>
          <cell r="F926">
            <v>206000</v>
          </cell>
          <cell r="G926" t="str">
            <v>TECHNICIEN SUPERIEUR </v>
          </cell>
          <cell r="H926">
            <v>3</v>
          </cell>
          <cell r="I926">
            <v>100</v>
          </cell>
          <cell r="J926" t="str">
            <v>B</v>
          </cell>
          <cell r="K926" t="str">
            <v>S Stagiaire</v>
          </cell>
          <cell r="L926" t="str">
            <v>BD  DELEGATION SYSTEMES INFORMATIO</v>
          </cell>
          <cell r="M926">
            <v>39934</v>
          </cell>
          <cell r="N926">
            <v>325</v>
          </cell>
          <cell r="O926" t="str">
            <v>avancement de grade</v>
          </cell>
          <cell r="P926">
            <v>298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27</v>
          </cell>
          <cell r="V926">
            <v>27</v>
          </cell>
          <cell r="W926">
            <v>27</v>
          </cell>
          <cell r="X926">
            <v>27</v>
          </cell>
          <cell r="Y926">
            <v>27</v>
          </cell>
          <cell r="Z926">
            <v>27</v>
          </cell>
          <cell r="AA926">
            <v>27</v>
          </cell>
          <cell r="AB926">
            <v>27</v>
          </cell>
          <cell r="AC926">
            <v>216</v>
          </cell>
        </row>
        <row r="927">
          <cell r="A927">
            <v>6000</v>
          </cell>
          <cell r="B927" t="str">
            <v>avt échelon</v>
          </cell>
          <cell r="C927">
            <v>25662</v>
          </cell>
          <cell r="D927" t="str">
            <v>DI-MEGLIO</v>
          </cell>
          <cell r="E927" t="str">
            <v>Sandro</v>
          </cell>
          <cell r="F927">
            <v>390000</v>
          </cell>
          <cell r="G927" t="str">
            <v>ADJOINT ADMINISTRATIF 2EME CL</v>
          </cell>
          <cell r="H927">
            <v>4</v>
          </cell>
          <cell r="I927">
            <v>100</v>
          </cell>
          <cell r="J927" t="str">
            <v>C</v>
          </cell>
          <cell r="K927" t="str">
            <v>T Titulaire</v>
          </cell>
          <cell r="L927" t="str">
            <v>EF  POLE DE L'AUBINIERE</v>
          </cell>
          <cell r="M927">
            <v>40045</v>
          </cell>
          <cell r="N927">
            <v>295</v>
          </cell>
          <cell r="O927" t="str">
            <v>AVANCEMENT D'ECHELON MINIMUM</v>
          </cell>
          <cell r="P927">
            <v>294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1</v>
          </cell>
          <cell r="Z927">
            <v>1</v>
          </cell>
          <cell r="AA927">
            <v>1</v>
          </cell>
          <cell r="AB927">
            <v>1</v>
          </cell>
          <cell r="AC927">
            <v>4</v>
          </cell>
        </row>
        <row r="928">
          <cell r="A928">
            <v>6000</v>
          </cell>
          <cell r="B928" t="str">
            <v>avt grade</v>
          </cell>
          <cell r="C928">
            <v>25664</v>
          </cell>
          <cell r="D928" t="str">
            <v>LEPAGE</v>
          </cell>
          <cell r="E928" t="str">
            <v>Pierre</v>
          </cell>
          <cell r="F928">
            <v>371000</v>
          </cell>
          <cell r="G928" t="str">
            <v>ADJOINT TECHNIQUE 1ERE CL</v>
          </cell>
          <cell r="H928">
            <v>4</v>
          </cell>
          <cell r="I928">
            <v>100</v>
          </cell>
          <cell r="J928" t="str">
            <v>C</v>
          </cell>
          <cell r="K928" t="str">
            <v>T Titulaire</v>
          </cell>
          <cell r="L928" t="str">
            <v>EM  POLE NANTES CENS</v>
          </cell>
          <cell r="M928">
            <v>39753</v>
          </cell>
          <cell r="N928">
            <v>300</v>
          </cell>
          <cell r="O928" t="str">
            <v>AVANCEMENT DE GRADE</v>
          </cell>
          <cell r="P928">
            <v>295</v>
          </cell>
          <cell r="Q928">
            <v>5</v>
          </cell>
          <cell r="R928">
            <v>5</v>
          </cell>
          <cell r="S928">
            <v>5</v>
          </cell>
          <cell r="T928">
            <v>5</v>
          </cell>
          <cell r="U928">
            <v>5</v>
          </cell>
          <cell r="V928">
            <v>5</v>
          </cell>
          <cell r="W928">
            <v>5</v>
          </cell>
          <cell r="X928">
            <v>5</v>
          </cell>
          <cell r="Y928">
            <v>5</v>
          </cell>
          <cell r="Z928">
            <v>5</v>
          </cell>
          <cell r="AA928">
            <v>5</v>
          </cell>
          <cell r="AB928">
            <v>5</v>
          </cell>
          <cell r="AC928">
            <v>60</v>
          </cell>
        </row>
        <row r="929">
          <cell r="A929">
            <v>6000</v>
          </cell>
          <cell r="B929" t="str">
            <v>avt échelon</v>
          </cell>
          <cell r="C929">
            <v>25667</v>
          </cell>
          <cell r="D929" t="str">
            <v>FREMON</v>
          </cell>
          <cell r="E929" t="str">
            <v>Nicole</v>
          </cell>
          <cell r="F929">
            <v>390000</v>
          </cell>
          <cell r="G929" t="str">
            <v>ADJOINT ADMINISTRATIF 2EME CL</v>
          </cell>
          <cell r="H929">
            <v>5</v>
          </cell>
          <cell r="I929">
            <v>100</v>
          </cell>
          <cell r="J929" t="str">
            <v>C</v>
          </cell>
          <cell r="K929" t="str">
            <v>T Titulaire</v>
          </cell>
          <cell r="L929" t="str">
            <v>EL  POLE NANTES LOIRE</v>
          </cell>
          <cell r="M929">
            <v>39938</v>
          </cell>
          <cell r="N929">
            <v>300</v>
          </cell>
          <cell r="O929" t="str">
            <v>AVANCEMENT D'ECHELON MINIMUM</v>
          </cell>
          <cell r="P929">
            <v>295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</v>
          </cell>
          <cell r="V929">
            <v>5</v>
          </cell>
          <cell r="W929">
            <v>5</v>
          </cell>
          <cell r="X929">
            <v>5</v>
          </cell>
          <cell r="Y929">
            <v>5</v>
          </cell>
          <cell r="Z929">
            <v>5</v>
          </cell>
          <cell r="AA929">
            <v>5</v>
          </cell>
          <cell r="AB929">
            <v>5</v>
          </cell>
          <cell r="AC929">
            <v>39</v>
          </cell>
        </row>
        <row r="930">
          <cell r="A930">
            <v>6000</v>
          </cell>
          <cell r="B930" t="str">
            <v>avt échelon</v>
          </cell>
          <cell r="C930">
            <v>25670</v>
          </cell>
          <cell r="D930" t="str">
            <v>BILY</v>
          </cell>
          <cell r="E930" t="str">
            <v>Yvan</v>
          </cell>
          <cell r="F930">
            <v>371000</v>
          </cell>
          <cell r="G930" t="str">
            <v>ADJOINT TECHNIQUE 1ERE CL</v>
          </cell>
          <cell r="H930">
            <v>4</v>
          </cell>
          <cell r="I930">
            <v>100</v>
          </cell>
          <cell r="J930" t="str">
            <v>C</v>
          </cell>
          <cell r="K930" t="str">
            <v>T Titulaire</v>
          </cell>
          <cell r="L930" t="str">
            <v>BD  DELEGATION SYSTEMES INFORMATIO</v>
          </cell>
          <cell r="M930">
            <v>39839</v>
          </cell>
          <cell r="N930">
            <v>300</v>
          </cell>
          <cell r="O930" t="str">
            <v>AVANCEMENT D'ECHELON MINIMUM</v>
          </cell>
          <cell r="P930">
            <v>295</v>
          </cell>
          <cell r="Q930">
            <v>1</v>
          </cell>
          <cell r="R930">
            <v>5</v>
          </cell>
          <cell r="S930">
            <v>5</v>
          </cell>
          <cell r="T930">
            <v>5</v>
          </cell>
          <cell r="U930">
            <v>5</v>
          </cell>
          <cell r="V930">
            <v>5</v>
          </cell>
          <cell r="W930">
            <v>5</v>
          </cell>
          <cell r="X930">
            <v>5</v>
          </cell>
          <cell r="Y930">
            <v>5</v>
          </cell>
          <cell r="Z930">
            <v>5</v>
          </cell>
          <cell r="AA930">
            <v>5</v>
          </cell>
          <cell r="AB930">
            <v>5</v>
          </cell>
          <cell r="AC930">
            <v>56</v>
          </cell>
        </row>
        <row r="931">
          <cell r="A931">
            <v>6002</v>
          </cell>
          <cell r="B931" t="str">
            <v>avt échelon</v>
          </cell>
          <cell r="C931">
            <v>25674</v>
          </cell>
          <cell r="D931" t="str">
            <v>NEHALI</v>
          </cell>
          <cell r="E931" t="str">
            <v>Rabah</v>
          </cell>
          <cell r="F931">
            <v>344105</v>
          </cell>
          <cell r="G931" t="str">
            <v>ADJ TECH PR 2CL CH EGOUTIER</v>
          </cell>
          <cell r="H931">
            <v>5</v>
          </cell>
          <cell r="I931">
            <v>100</v>
          </cell>
          <cell r="J931" t="str">
            <v>C</v>
          </cell>
          <cell r="K931" t="str">
            <v>T Titulaire</v>
          </cell>
          <cell r="L931" t="str">
            <v>JE  DIRECTION DE L ASSAINISSEMENT</v>
          </cell>
          <cell r="M931">
            <v>39879</v>
          </cell>
          <cell r="N931">
            <v>318</v>
          </cell>
          <cell r="O931" t="str">
            <v>AVANCEMENT D'ECHELON MINIMUM</v>
          </cell>
          <cell r="P931">
            <v>308</v>
          </cell>
          <cell r="Q931">
            <v>0</v>
          </cell>
          <cell r="R931">
            <v>0</v>
          </cell>
          <cell r="S931">
            <v>8</v>
          </cell>
          <cell r="T931">
            <v>10</v>
          </cell>
          <cell r="U931">
            <v>10</v>
          </cell>
          <cell r="V931">
            <v>10</v>
          </cell>
          <cell r="W931">
            <v>10</v>
          </cell>
          <cell r="X931">
            <v>10</v>
          </cell>
          <cell r="Y931">
            <v>10</v>
          </cell>
          <cell r="Z931">
            <v>10</v>
          </cell>
          <cell r="AA931">
            <v>10</v>
          </cell>
          <cell r="AB931">
            <v>10</v>
          </cell>
          <cell r="AC931">
            <v>98</v>
          </cell>
        </row>
        <row r="932">
          <cell r="A932">
            <v>6000</v>
          </cell>
          <cell r="B932" t="str">
            <v>avt échelon</v>
          </cell>
          <cell r="C932">
            <v>25677</v>
          </cell>
          <cell r="D932" t="str">
            <v>CHARTIER</v>
          </cell>
          <cell r="E932" t="str">
            <v>Christelle</v>
          </cell>
          <cell r="F932">
            <v>370000</v>
          </cell>
          <cell r="G932" t="str">
            <v>ADJOINT ADMINISTRATIF 1ERE CL</v>
          </cell>
          <cell r="H932">
            <v>3</v>
          </cell>
          <cell r="I932">
            <v>100</v>
          </cell>
          <cell r="J932" t="str">
            <v>C</v>
          </cell>
          <cell r="K932" t="str">
            <v>T Titulaire</v>
          </cell>
          <cell r="L932" t="str">
            <v>EH  POLE ERDRE ET CENS</v>
          </cell>
          <cell r="M932">
            <v>40118</v>
          </cell>
          <cell r="N932">
            <v>300</v>
          </cell>
          <cell r="O932" t="str">
            <v>AVANCEMENT D'ECHELON MINIMUM</v>
          </cell>
          <cell r="P932">
            <v>295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5</v>
          </cell>
          <cell r="AB932">
            <v>5</v>
          </cell>
          <cell r="AC932">
            <v>10</v>
          </cell>
        </row>
        <row r="933">
          <cell r="A933">
            <v>6000</v>
          </cell>
          <cell r="B933" t="str">
            <v>avt grade</v>
          </cell>
          <cell r="C933">
            <v>25679</v>
          </cell>
          <cell r="D933" t="str">
            <v>VINET</v>
          </cell>
          <cell r="E933" t="str">
            <v>Joel</v>
          </cell>
          <cell r="F933">
            <v>344000</v>
          </cell>
          <cell r="G933" t="str">
            <v>ADJ TECHNIQUE PRINC 2EME CL</v>
          </cell>
          <cell r="H933">
            <v>4</v>
          </cell>
          <cell r="I933">
            <v>100</v>
          </cell>
          <cell r="J933" t="str">
            <v>C</v>
          </cell>
          <cell r="K933" t="str">
            <v>T Titulaire</v>
          </cell>
          <cell r="L933" t="str">
            <v>EL  POLE NANTES LOIRE</v>
          </cell>
          <cell r="M933">
            <v>39814</v>
          </cell>
          <cell r="N933">
            <v>308</v>
          </cell>
          <cell r="O933" t="str">
            <v>AVANCEMENT DE GRADE CAP 2009</v>
          </cell>
          <cell r="P933">
            <v>300</v>
          </cell>
          <cell r="Q933">
            <v>8</v>
          </cell>
          <cell r="R933">
            <v>8</v>
          </cell>
          <cell r="S933">
            <v>8</v>
          </cell>
          <cell r="T933">
            <v>8</v>
          </cell>
          <cell r="U933">
            <v>8</v>
          </cell>
          <cell r="V933">
            <v>8</v>
          </cell>
          <cell r="W933">
            <v>8</v>
          </cell>
          <cell r="X933">
            <v>8</v>
          </cell>
          <cell r="Y933">
            <v>8</v>
          </cell>
          <cell r="Z933">
            <v>8</v>
          </cell>
          <cell r="AA933">
            <v>8</v>
          </cell>
          <cell r="AB933">
            <v>8</v>
          </cell>
          <cell r="AC933">
            <v>96</v>
          </cell>
        </row>
        <row r="934">
          <cell r="A934">
            <v>6007</v>
          </cell>
          <cell r="B934" t="str">
            <v>avt échelon</v>
          </cell>
          <cell r="C934">
            <v>25680</v>
          </cell>
          <cell r="D934" t="str">
            <v>GARNIER</v>
          </cell>
          <cell r="E934" t="str">
            <v>Julien</v>
          </cell>
          <cell r="F934">
            <v>371101</v>
          </cell>
          <cell r="G934" t="str">
            <v>ADJ TECH 1E CL EBOUEUR</v>
          </cell>
          <cell r="H934">
            <v>4</v>
          </cell>
          <cell r="I934">
            <v>100</v>
          </cell>
          <cell r="J934" t="str">
            <v>C</v>
          </cell>
          <cell r="K934" t="str">
            <v>T Titulaire</v>
          </cell>
          <cell r="L934" t="str">
            <v>JF  DIRECTION DES DECHETS</v>
          </cell>
          <cell r="M934">
            <v>39831</v>
          </cell>
          <cell r="N934">
            <v>300</v>
          </cell>
          <cell r="O934" t="str">
            <v>AVANCEMENT D'ECHELON MINIMUM</v>
          </cell>
          <cell r="P934">
            <v>295</v>
          </cell>
          <cell r="Q934">
            <v>2</v>
          </cell>
          <cell r="R934">
            <v>5</v>
          </cell>
          <cell r="S934">
            <v>5</v>
          </cell>
          <cell r="T934">
            <v>5</v>
          </cell>
          <cell r="U934">
            <v>5</v>
          </cell>
          <cell r="V934">
            <v>5</v>
          </cell>
          <cell r="W934">
            <v>5</v>
          </cell>
          <cell r="X934">
            <v>5</v>
          </cell>
          <cell r="Y934">
            <v>5</v>
          </cell>
          <cell r="Z934">
            <v>5</v>
          </cell>
          <cell r="AA934">
            <v>5</v>
          </cell>
          <cell r="AB934">
            <v>5</v>
          </cell>
          <cell r="AC934">
            <v>57</v>
          </cell>
        </row>
        <row r="935">
          <cell r="A935">
            <v>6007</v>
          </cell>
          <cell r="B935" t="str">
            <v>avt grade</v>
          </cell>
          <cell r="C935">
            <v>25680</v>
          </cell>
          <cell r="D935" t="str">
            <v>GARNIER</v>
          </cell>
          <cell r="E935" t="str">
            <v>Julien</v>
          </cell>
          <cell r="F935">
            <v>371101</v>
          </cell>
          <cell r="G935" t="str">
            <v>ADJ TECH 1E CL EBOUEUR</v>
          </cell>
          <cell r="H935">
            <v>3</v>
          </cell>
          <cell r="I935">
            <v>100</v>
          </cell>
          <cell r="J935" t="str">
            <v>C</v>
          </cell>
          <cell r="K935" t="str">
            <v>T Titulaire</v>
          </cell>
          <cell r="L935" t="str">
            <v>JF  DIRECTION DES DECHETS</v>
          </cell>
          <cell r="M935">
            <v>39753</v>
          </cell>
          <cell r="N935">
            <v>295</v>
          </cell>
          <cell r="O935" t="str">
            <v>AVANCEMENT DE GRADE</v>
          </cell>
          <cell r="P935">
            <v>292</v>
          </cell>
          <cell r="Q935">
            <v>3</v>
          </cell>
          <cell r="R935">
            <v>3</v>
          </cell>
          <cell r="S935">
            <v>3</v>
          </cell>
          <cell r="T935">
            <v>3</v>
          </cell>
          <cell r="U935">
            <v>3</v>
          </cell>
          <cell r="V935">
            <v>3</v>
          </cell>
          <cell r="W935">
            <v>3</v>
          </cell>
          <cell r="X935">
            <v>3</v>
          </cell>
          <cell r="Y935">
            <v>3</v>
          </cell>
          <cell r="Z935">
            <v>3</v>
          </cell>
          <cell r="AA935">
            <v>3</v>
          </cell>
          <cell r="AB935">
            <v>3</v>
          </cell>
          <cell r="AC935">
            <v>36</v>
          </cell>
        </row>
        <row r="936">
          <cell r="A936">
            <v>6007</v>
          </cell>
          <cell r="B936" t="str">
            <v>avt grade</v>
          </cell>
          <cell r="C936">
            <v>25681</v>
          </cell>
          <cell r="D936" t="str">
            <v>GARNIER</v>
          </cell>
          <cell r="E936" t="str">
            <v>Christophe David</v>
          </cell>
          <cell r="F936">
            <v>371101</v>
          </cell>
          <cell r="G936" t="str">
            <v>ADJ TECH 1E CL EBOUEUR</v>
          </cell>
          <cell r="H936">
            <v>4</v>
          </cell>
          <cell r="I936">
            <v>85.71</v>
          </cell>
          <cell r="J936" t="str">
            <v>C</v>
          </cell>
          <cell r="K936" t="str">
            <v>T Titulaire</v>
          </cell>
          <cell r="L936" t="str">
            <v>JF  DIRECTION DES DECHETS</v>
          </cell>
          <cell r="M936">
            <v>39783</v>
          </cell>
          <cell r="N936">
            <v>300</v>
          </cell>
          <cell r="O936" t="str">
            <v>AVANCEMENT DE GRADE</v>
          </cell>
          <cell r="P936">
            <v>295</v>
          </cell>
          <cell r="Q936">
            <v>4</v>
          </cell>
          <cell r="R936">
            <v>4</v>
          </cell>
          <cell r="S936">
            <v>4</v>
          </cell>
          <cell r="T936">
            <v>4</v>
          </cell>
          <cell r="U936">
            <v>4</v>
          </cell>
          <cell r="V936">
            <v>4</v>
          </cell>
          <cell r="W936">
            <v>4</v>
          </cell>
          <cell r="X936">
            <v>4</v>
          </cell>
          <cell r="Y936">
            <v>4</v>
          </cell>
          <cell r="Z936">
            <v>4</v>
          </cell>
          <cell r="AA936">
            <v>4</v>
          </cell>
          <cell r="AB936">
            <v>4</v>
          </cell>
          <cell r="AC936">
            <v>48</v>
          </cell>
        </row>
        <row r="937">
          <cell r="A937">
            <v>6007</v>
          </cell>
          <cell r="B937" t="str">
            <v>avt échelon</v>
          </cell>
          <cell r="C937">
            <v>25684</v>
          </cell>
          <cell r="D937" t="str">
            <v>PORCHERET</v>
          </cell>
          <cell r="E937" t="str">
            <v>Yann</v>
          </cell>
          <cell r="F937">
            <v>371101</v>
          </cell>
          <cell r="G937" t="str">
            <v>ADJ TECH 1E CL EBOUEUR</v>
          </cell>
          <cell r="H937">
            <v>5</v>
          </cell>
          <cell r="I937">
            <v>100</v>
          </cell>
          <cell r="J937" t="str">
            <v>C</v>
          </cell>
          <cell r="K937" t="str">
            <v>T Titulaire</v>
          </cell>
          <cell r="L937" t="str">
            <v>JF  DIRECTION DES DECHETS</v>
          </cell>
          <cell r="M937">
            <v>39935</v>
          </cell>
          <cell r="N937">
            <v>308</v>
          </cell>
          <cell r="O937" t="str">
            <v>AVANCEMENT D'ECHELON MINIMUM</v>
          </cell>
          <cell r="P937">
            <v>300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7</v>
          </cell>
          <cell r="V937">
            <v>8</v>
          </cell>
          <cell r="W937">
            <v>8</v>
          </cell>
          <cell r="X937">
            <v>8</v>
          </cell>
          <cell r="Y937">
            <v>8</v>
          </cell>
          <cell r="Z937">
            <v>8</v>
          </cell>
          <cell r="AA937">
            <v>8</v>
          </cell>
          <cell r="AB937">
            <v>8</v>
          </cell>
          <cell r="AC937">
            <v>63</v>
          </cell>
        </row>
        <row r="938">
          <cell r="A938">
            <v>6007</v>
          </cell>
          <cell r="B938" t="str">
            <v>avt grade</v>
          </cell>
          <cell r="C938">
            <v>25684</v>
          </cell>
          <cell r="D938" t="str">
            <v>PORCHERET</v>
          </cell>
          <cell r="E938" t="str">
            <v>Yann</v>
          </cell>
          <cell r="F938">
            <v>371101</v>
          </cell>
          <cell r="G938" t="str">
            <v>ADJ TECH 1E CL EBOUEUR</v>
          </cell>
          <cell r="H938">
            <v>4</v>
          </cell>
          <cell r="I938">
            <v>100</v>
          </cell>
          <cell r="J938" t="str">
            <v>C</v>
          </cell>
          <cell r="K938" t="str">
            <v>T Titulaire</v>
          </cell>
          <cell r="L938" t="str">
            <v>JF  DIRECTION DES DECHETS</v>
          </cell>
          <cell r="M938">
            <v>39753</v>
          </cell>
          <cell r="N938">
            <v>300</v>
          </cell>
          <cell r="O938" t="str">
            <v>AVANCEMENT DE GRADE</v>
          </cell>
          <cell r="P938">
            <v>295</v>
          </cell>
          <cell r="Q938">
            <v>5</v>
          </cell>
          <cell r="R938">
            <v>5</v>
          </cell>
          <cell r="S938">
            <v>5</v>
          </cell>
          <cell r="T938">
            <v>5</v>
          </cell>
          <cell r="U938">
            <v>5</v>
          </cell>
          <cell r="V938">
            <v>5</v>
          </cell>
          <cell r="W938">
            <v>5</v>
          </cell>
          <cell r="X938">
            <v>5</v>
          </cell>
          <cell r="Y938">
            <v>5</v>
          </cell>
          <cell r="Z938">
            <v>5</v>
          </cell>
          <cell r="AA938">
            <v>5</v>
          </cell>
          <cell r="AB938">
            <v>5</v>
          </cell>
          <cell r="AC938">
            <v>60</v>
          </cell>
        </row>
        <row r="939">
          <cell r="A939">
            <v>6000</v>
          </cell>
          <cell r="B939" t="str">
            <v>avt échelon</v>
          </cell>
          <cell r="C939">
            <v>25689</v>
          </cell>
          <cell r="D939" t="str">
            <v>TANTER</v>
          </cell>
          <cell r="E939" t="str">
            <v>Cedric</v>
          </cell>
          <cell r="F939">
            <v>391000</v>
          </cell>
          <cell r="G939" t="str">
            <v>ADJOINT TECHNIQUE 2EME CL</v>
          </cell>
          <cell r="H939">
            <v>4</v>
          </cell>
          <cell r="I939">
            <v>100</v>
          </cell>
          <cell r="J939" t="str">
            <v>C</v>
          </cell>
          <cell r="K939" t="str">
            <v>T Titulaire</v>
          </cell>
          <cell r="L939" t="str">
            <v>EJ  POLE LOIRE CHEZINE</v>
          </cell>
          <cell r="M939">
            <v>39861</v>
          </cell>
          <cell r="N939">
            <v>295</v>
          </cell>
          <cell r="O939" t="str">
            <v>AVANCEMENT D'ECHELON MINIMUM</v>
          </cell>
          <cell r="P939">
            <v>292</v>
          </cell>
          <cell r="Q939">
            <v>0</v>
          </cell>
          <cell r="R939">
            <v>1</v>
          </cell>
          <cell r="S939">
            <v>3</v>
          </cell>
          <cell r="T939">
            <v>3</v>
          </cell>
          <cell r="U939">
            <v>3</v>
          </cell>
          <cell r="V939">
            <v>3</v>
          </cell>
          <cell r="W939">
            <v>3</v>
          </cell>
          <cell r="X939">
            <v>3</v>
          </cell>
          <cell r="Y939">
            <v>3</v>
          </cell>
          <cell r="Z939">
            <v>3</v>
          </cell>
          <cell r="AA939">
            <v>3</v>
          </cell>
          <cell r="AB939">
            <v>3</v>
          </cell>
          <cell r="AC939">
            <v>31</v>
          </cell>
        </row>
        <row r="940">
          <cell r="A940">
            <v>6002</v>
          </cell>
          <cell r="B940" t="str">
            <v>avt échelon</v>
          </cell>
          <cell r="C940">
            <v>25691</v>
          </cell>
          <cell r="D940" t="str">
            <v>SIMON</v>
          </cell>
          <cell r="E940" t="str">
            <v>Veronique</v>
          </cell>
          <cell r="F940">
            <v>206000</v>
          </cell>
          <cell r="G940" t="str">
            <v>TECHNICIEN SUPERIEUR</v>
          </cell>
          <cell r="H940">
            <v>5</v>
          </cell>
          <cell r="I940">
            <v>100</v>
          </cell>
          <cell r="J940" t="str">
            <v>B</v>
          </cell>
          <cell r="K940" t="str">
            <v>T Titulaire</v>
          </cell>
          <cell r="L940" t="str">
            <v>JE  DIRECTION DE L ASSAINISSEMENT</v>
          </cell>
          <cell r="M940">
            <v>39965</v>
          </cell>
          <cell r="N940">
            <v>350</v>
          </cell>
          <cell r="O940" t="str">
            <v>AVANCEMENT D'ECHELON MINIMUM</v>
          </cell>
          <cell r="P940">
            <v>336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14</v>
          </cell>
          <cell r="W940">
            <v>14</v>
          </cell>
          <cell r="X940">
            <v>14</v>
          </cell>
          <cell r="Y940">
            <v>14</v>
          </cell>
          <cell r="Z940">
            <v>14</v>
          </cell>
          <cell r="AA940">
            <v>14</v>
          </cell>
          <cell r="AB940">
            <v>14</v>
          </cell>
          <cell r="AC940">
            <v>98</v>
          </cell>
        </row>
        <row r="941">
          <cell r="A941">
            <v>6001</v>
          </cell>
          <cell r="B941" t="str">
            <v>avt échelon</v>
          </cell>
          <cell r="C941">
            <v>25693</v>
          </cell>
          <cell r="D941" t="str">
            <v>GALPIN</v>
          </cell>
          <cell r="E941" t="str">
            <v>Gregoire</v>
          </cell>
          <cell r="F941">
            <v>371087</v>
          </cell>
          <cell r="G941" t="str">
            <v>ADJ TECH 1E CL GLUTINEUR-FILT</v>
          </cell>
          <cell r="H941">
            <v>4</v>
          </cell>
          <cell r="I941">
            <v>100</v>
          </cell>
          <cell r="J941" t="str">
            <v>C</v>
          </cell>
          <cell r="K941" t="str">
            <v>T Titulaire</v>
          </cell>
          <cell r="L941" t="str">
            <v>JD  DIRECTION DE L EAU</v>
          </cell>
          <cell r="M941">
            <v>40085</v>
          </cell>
          <cell r="N941">
            <v>300</v>
          </cell>
          <cell r="O941" t="str">
            <v>AVANCEMENT D'ECHELON MINIMUM</v>
          </cell>
          <cell r="P941">
            <v>295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5</v>
          </cell>
          <cell r="AA941">
            <v>5</v>
          </cell>
          <cell r="AB941">
            <v>5</v>
          </cell>
          <cell r="AC941">
            <v>15</v>
          </cell>
        </row>
        <row r="942">
          <cell r="A942">
            <v>6000</v>
          </cell>
          <cell r="B942" t="str">
            <v>avt échelon</v>
          </cell>
          <cell r="C942">
            <v>25700</v>
          </cell>
          <cell r="D942" t="str">
            <v>BATARD</v>
          </cell>
          <cell r="E942" t="str">
            <v>Sabrina</v>
          </cell>
          <cell r="F942">
            <v>370000</v>
          </cell>
          <cell r="G942" t="str">
            <v>ADJOINT ADMINISTRATIF 1ERE CL</v>
          </cell>
          <cell r="H942">
            <v>4</v>
          </cell>
          <cell r="I942">
            <v>85.71</v>
          </cell>
          <cell r="J942" t="str">
            <v>C</v>
          </cell>
          <cell r="K942" t="str">
            <v>T Titulaire</v>
          </cell>
          <cell r="L942" t="str">
            <v>FC  DIR INVESTISSEMENTS DEPLACEMNT</v>
          </cell>
          <cell r="M942">
            <v>39866</v>
          </cell>
          <cell r="N942">
            <v>300</v>
          </cell>
          <cell r="O942" t="str">
            <v>AVANCEMENT D'ECHELON MINIMUM</v>
          </cell>
          <cell r="P942">
            <v>295</v>
          </cell>
          <cell r="Q942">
            <v>0</v>
          </cell>
          <cell r="R942">
            <v>1</v>
          </cell>
          <cell r="S942">
            <v>4</v>
          </cell>
          <cell r="T942">
            <v>4</v>
          </cell>
          <cell r="U942">
            <v>4</v>
          </cell>
          <cell r="V942">
            <v>4</v>
          </cell>
          <cell r="W942">
            <v>4</v>
          </cell>
          <cell r="X942">
            <v>4</v>
          </cell>
          <cell r="Y942">
            <v>4</v>
          </cell>
          <cell r="Z942">
            <v>4</v>
          </cell>
          <cell r="AA942">
            <v>4</v>
          </cell>
          <cell r="AB942">
            <v>4</v>
          </cell>
          <cell r="AC942">
            <v>41</v>
          </cell>
        </row>
        <row r="943">
          <cell r="A943">
            <v>6000</v>
          </cell>
          <cell r="B943" t="str">
            <v>avt échelon</v>
          </cell>
          <cell r="C943">
            <v>25702</v>
          </cell>
          <cell r="D943" t="str">
            <v>LEVENEZ</v>
          </cell>
          <cell r="E943" t="str">
            <v>Thierry</v>
          </cell>
          <cell r="F943">
            <v>371000</v>
          </cell>
          <cell r="G943" t="str">
            <v>ADJOINT TECHNIQUE 1ERE CL</v>
          </cell>
          <cell r="H943">
            <v>4</v>
          </cell>
          <cell r="I943">
            <v>100</v>
          </cell>
          <cell r="J943" t="str">
            <v>C</v>
          </cell>
          <cell r="K943" t="str">
            <v>T Titulaire</v>
          </cell>
          <cell r="L943" t="str">
            <v>EG  POLE ERDRE FLEURIAYE</v>
          </cell>
          <cell r="M943">
            <v>39878</v>
          </cell>
          <cell r="N943">
            <v>300</v>
          </cell>
          <cell r="O943" t="str">
            <v>AVANCEMENT D'ECHELON MINIMUM</v>
          </cell>
          <cell r="P943">
            <v>295</v>
          </cell>
          <cell r="Q943">
            <v>0</v>
          </cell>
          <cell r="R943">
            <v>0</v>
          </cell>
          <cell r="S943">
            <v>4</v>
          </cell>
          <cell r="T943">
            <v>5</v>
          </cell>
          <cell r="U943">
            <v>5</v>
          </cell>
          <cell r="V943">
            <v>5</v>
          </cell>
          <cell r="W943">
            <v>5</v>
          </cell>
          <cell r="X943">
            <v>5</v>
          </cell>
          <cell r="Y943">
            <v>5</v>
          </cell>
          <cell r="Z943">
            <v>5</v>
          </cell>
          <cell r="AA943">
            <v>5</v>
          </cell>
          <cell r="AB943">
            <v>5</v>
          </cell>
          <cell r="AC943">
            <v>49</v>
          </cell>
        </row>
        <row r="944">
          <cell r="A944">
            <v>6000</v>
          </cell>
          <cell r="B944" t="str">
            <v>avt grade</v>
          </cell>
          <cell r="C944">
            <v>25702</v>
          </cell>
          <cell r="D944" t="str">
            <v>LEVENEZ</v>
          </cell>
          <cell r="E944" t="str">
            <v>Thierry</v>
          </cell>
          <cell r="F944">
            <v>371000</v>
          </cell>
          <cell r="G944" t="str">
            <v>ADJOINT TECHNIQUE 1ERE CL</v>
          </cell>
          <cell r="H944">
            <v>3</v>
          </cell>
          <cell r="I944">
            <v>100</v>
          </cell>
          <cell r="J944" t="str">
            <v>C</v>
          </cell>
          <cell r="K944" t="str">
            <v>T Titulaire</v>
          </cell>
          <cell r="L944" t="str">
            <v>EG  POLE ERDRE FLEURIAYE</v>
          </cell>
          <cell r="M944">
            <v>39753</v>
          </cell>
          <cell r="N944">
            <v>295</v>
          </cell>
          <cell r="O944" t="str">
            <v>AVANCEMENT DE GRADE</v>
          </cell>
          <cell r="P944">
            <v>292</v>
          </cell>
          <cell r="Q944">
            <v>3</v>
          </cell>
          <cell r="R944">
            <v>3</v>
          </cell>
          <cell r="S944">
            <v>3</v>
          </cell>
          <cell r="T944">
            <v>3</v>
          </cell>
          <cell r="U944">
            <v>3</v>
          </cell>
          <cell r="V944">
            <v>3</v>
          </cell>
          <cell r="W944">
            <v>3</v>
          </cell>
          <cell r="X944">
            <v>3</v>
          </cell>
          <cell r="Y944">
            <v>3</v>
          </cell>
          <cell r="Z944">
            <v>3</v>
          </cell>
          <cell r="AA944">
            <v>3</v>
          </cell>
          <cell r="AB944">
            <v>3</v>
          </cell>
          <cell r="AC944">
            <v>36</v>
          </cell>
        </row>
        <row r="945">
          <cell r="A945">
            <v>6000</v>
          </cell>
          <cell r="B945" t="str">
            <v>avt échelon</v>
          </cell>
          <cell r="C945">
            <v>25705</v>
          </cell>
          <cell r="D945" t="str">
            <v>GROSSEAU</v>
          </cell>
          <cell r="E945" t="str">
            <v>Ludovic</v>
          </cell>
          <cell r="F945">
            <v>371000</v>
          </cell>
          <cell r="G945" t="str">
            <v>ADJOINT TECHNIQUE 1ERE CL</v>
          </cell>
          <cell r="H945">
            <v>4</v>
          </cell>
          <cell r="I945">
            <v>100</v>
          </cell>
          <cell r="J945" t="str">
            <v>C</v>
          </cell>
          <cell r="K945" t="str">
            <v>T Titulaire</v>
          </cell>
          <cell r="L945" t="str">
            <v>EC  POLE SUD OUEST</v>
          </cell>
          <cell r="M945">
            <v>39895</v>
          </cell>
          <cell r="N945">
            <v>300</v>
          </cell>
          <cell r="O945" t="str">
            <v>AVANCEMENT D'ECHELON MINIMUM</v>
          </cell>
          <cell r="P945">
            <v>295</v>
          </cell>
          <cell r="Q945">
            <v>0</v>
          </cell>
          <cell r="R945">
            <v>0</v>
          </cell>
          <cell r="S945">
            <v>1</v>
          </cell>
          <cell r="T945">
            <v>5</v>
          </cell>
          <cell r="U945">
            <v>5</v>
          </cell>
          <cell r="V945">
            <v>5</v>
          </cell>
          <cell r="W945">
            <v>5</v>
          </cell>
          <cell r="X945">
            <v>5</v>
          </cell>
          <cell r="Y945">
            <v>5</v>
          </cell>
          <cell r="Z945">
            <v>5</v>
          </cell>
          <cell r="AA945">
            <v>5</v>
          </cell>
          <cell r="AB945">
            <v>5</v>
          </cell>
          <cell r="AC945">
            <v>46</v>
          </cell>
        </row>
        <row r="946">
          <cell r="A946">
            <v>6000</v>
          </cell>
          <cell r="B946" t="str">
            <v>avt grade</v>
          </cell>
          <cell r="C946">
            <v>25705</v>
          </cell>
          <cell r="D946" t="str">
            <v>GROSSEAU</v>
          </cell>
          <cell r="E946" t="str">
            <v>Ludovic</v>
          </cell>
          <cell r="F946">
            <v>371000</v>
          </cell>
          <cell r="G946" t="str">
            <v>ADJOINT TECHNIQUE 1ERE CL</v>
          </cell>
          <cell r="H946">
            <v>3</v>
          </cell>
          <cell r="I946">
            <v>100</v>
          </cell>
          <cell r="J946" t="str">
            <v>C</v>
          </cell>
          <cell r="K946" t="str">
            <v>T Titulaire</v>
          </cell>
          <cell r="L946" t="str">
            <v>EC  POLE SUD OUEST</v>
          </cell>
          <cell r="M946">
            <v>39753</v>
          </cell>
          <cell r="N946">
            <v>295</v>
          </cell>
          <cell r="O946" t="str">
            <v>AVANCEMENT DE GRADE</v>
          </cell>
          <cell r="P946">
            <v>292</v>
          </cell>
          <cell r="Q946">
            <v>3</v>
          </cell>
          <cell r="R946">
            <v>3</v>
          </cell>
          <cell r="S946">
            <v>3</v>
          </cell>
          <cell r="T946">
            <v>3</v>
          </cell>
          <cell r="U946">
            <v>3</v>
          </cell>
          <cell r="V946">
            <v>3</v>
          </cell>
          <cell r="W946">
            <v>3</v>
          </cell>
          <cell r="X946">
            <v>3</v>
          </cell>
          <cell r="Y946">
            <v>3</v>
          </cell>
          <cell r="Z946">
            <v>3</v>
          </cell>
          <cell r="AA946">
            <v>3</v>
          </cell>
          <cell r="AB946">
            <v>3</v>
          </cell>
          <cell r="AC946">
            <v>36</v>
          </cell>
        </row>
        <row r="947">
          <cell r="A947">
            <v>6000</v>
          </cell>
          <cell r="B947" t="str">
            <v>avt échelon</v>
          </cell>
          <cell r="C947">
            <v>25706</v>
          </cell>
          <cell r="D947" t="str">
            <v>RICHARD</v>
          </cell>
          <cell r="E947" t="str">
            <v>Katia</v>
          </cell>
          <cell r="F947">
            <v>390000</v>
          </cell>
          <cell r="G947" t="str">
            <v>ADJOINT ADMINISTRATIF 2EME CL</v>
          </cell>
          <cell r="H947">
            <v>5</v>
          </cell>
          <cell r="I947">
            <v>100</v>
          </cell>
          <cell r="J947" t="str">
            <v>C</v>
          </cell>
          <cell r="K947" t="str">
            <v>T Titulaire</v>
          </cell>
          <cell r="L947" t="str">
            <v>AA  DIRECTION GENERALE SERVICES</v>
          </cell>
          <cell r="M947">
            <v>40057</v>
          </cell>
          <cell r="N947">
            <v>300</v>
          </cell>
          <cell r="O947" t="str">
            <v>AVANCEMENT D'ECHELON MINIMUM</v>
          </cell>
          <cell r="P947">
            <v>295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5</v>
          </cell>
          <cell r="Z947">
            <v>5</v>
          </cell>
          <cell r="AA947">
            <v>5</v>
          </cell>
          <cell r="AB947">
            <v>5</v>
          </cell>
          <cell r="AC947">
            <v>20</v>
          </cell>
        </row>
        <row r="948">
          <cell r="A948">
            <v>6000</v>
          </cell>
          <cell r="B948" t="str">
            <v>avt échelon</v>
          </cell>
          <cell r="C948">
            <v>25709</v>
          </cell>
          <cell r="D948" t="str">
            <v>HAFIANE</v>
          </cell>
          <cell r="E948" t="str">
            <v>Fatima</v>
          </cell>
          <cell r="F948">
            <v>390000</v>
          </cell>
          <cell r="G948" t="str">
            <v>ADJOINT ADMINISTRATIF 2EME CL</v>
          </cell>
          <cell r="H948">
            <v>4</v>
          </cell>
          <cell r="I948">
            <v>85.71</v>
          </cell>
          <cell r="J948" t="str">
            <v>C</v>
          </cell>
          <cell r="K948" t="str">
            <v>T Titulaire</v>
          </cell>
          <cell r="L948" t="str">
            <v>AC  CABINET</v>
          </cell>
          <cell r="M948">
            <v>40169</v>
          </cell>
          <cell r="N948">
            <v>295</v>
          </cell>
          <cell r="O948" t="str">
            <v>AVANCEMENT D'ECHELON MINIMUM</v>
          </cell>
          <cell r="P948">
            <v>294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A949">
            <v>6002</v>
          </cell>
          <cell r="B949" t="str">
            <v>avt grade</v>
          </cell>
          <cell r="C949">
            <v>25710</v>
          </cell>
          <cell r="D949" t="str">
            <v>ZEROUAL</v>
          </cell>
          <cell r="E949" t="str">
            <v>Farid</v>
          </cell>
          <cell r="F949">
            <v>371000</v>
          </cell>
          <cell r="G949" t="str">
            <v>ADJOINT TECHNIQUE 1ERE CL</v>
          </cell>
          <cell r="H949">
            <v>4</v>
          </cell>
          <cell r="I949">
            <v>100</v>
          </cell>
          <cell r="J949" t="str">
            <v>C</v>
          </cell>
          <cell r="K949" t="str">
            <v>T Titulaire</v>
          </cell>
          <cell r="L949" t="str">
            <v>ED  POLE LOIRE ET SEVRE</v>
          </cell>
          <cell r="M949">
            <v>39753</v>
          </cell>
          <cell r="N949">
            <v>300</v>
          </cell>
          <cell r="O949" t="str">
            <v>AVANCEMENT DE GRADE</v>
          </cell>
          <cell r="P949">
            <v>295</v>
          </cell>
          <cell r="Q949">
            <v>5</v>
          </cell>
          <cell r="R949">
            <v>5</v>
          </cell>
          <cell r="S949">
            <v>5</v>
          </cell>
          <cell r="T949">
            <v>5</v>
          </cell>
          <cell r="U949">
            <v>5</v>
          </cell>
          <cell r="V949">
            <v>5</v>
          </cell>
          <cell r="W949">
            <v>5</v>
          </cell>
          <cell r="X949">
            <v>5</v>
          </cell>
          <cell r="Y949">
            <v>5</v>
          </cell>
          <cell r="Z949">
            <v>5</v>
          </cell>
          <cell r="AA949">
            <v>5</v>
          </cell>
          <cell r="AB949">
            <v>5</v>
          </cell>
          <cell r="AC949">
            <v>60</v>
          </cell>
        </row>
        <row r="950">
          <cell r="A950">
            <v>6000</v>
          </cell>
          <cell r="B950" t="str">
            <v>avt échelon</v>
          </cell>
          <cell r="C950">
            <v>25712</v>
          </cell>
          <cell r="D950" t="str">
            <v>KERLAU</v>
          </cell>
          <cell r="E950" t="str">
            <v>Yves-Michel</v>
          </cell>
          <cell r="F950">
            <v>153000</v>
          </cell>
          <cell r="G950" t="str">
            <v>INGENIEUR PRINCIPAL</v>
          </cell>
          <cell r="H950">
            <v>7</v>
          </cell>
          <cell r="I950">
            <v>100</v>
          </cell>
          <cell r="J950" t="str">
            <v>A</v>
          </cell>
          <cell r="K950" t="str">
            <v>T Titulaire</v>
          </cell>
          <cell r="L950" t="str">
            <v>BD  DELEGATION SYSTEMES INFORMATIO</v>
          </cell>
          <cell r="M950">
            <v>39934</v>
          </cell>
          <cell r="N950">
            <v>706</v>
          </cell>
          <cell r="O950" t="str">
            <v>AVANCEMENT D'ECHELON MINIMUM</v>
          </cell>
          <cell r="P950">
            <v>665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41</v>
          </cell>
          <cell r="V950">
            <v>41</v>
          </cell>
          <cell r="W950">
            <v>41</v>
          </cell>
          <cell r="X950">
            <v>41</v>
          </cell>
          <cell r="Y950">
            <v>41</v>
          </cell>
          <cell r="Z950">
            <v>41</v>
          </cell>
          <cell r="AA950">
            <v>41</v>
          </cell>
          <cell r="AB950">
            <v>41</v>
          </cell>
          <cell r="AC950">
            <v>328</v>
          </cell>
        </row>
        <row r="951">
          <cell r="A951">
            <v>6000</v>
          </cell>
          <cell r="B951" t="str">
            <v>avt échelon</v>
          </cell>
          <cell r="C951">
            <v>25727</v>
          </cell>
          <cell r="D951" t="str">
            <v>JARRET</v>
          </cell>
          <cell r="E951" t="str">
            <v>Caroline</v>
          </cell>
          <cell r="F951">
            <v>390000</v>
          </cell>
          <cell r="G951" t="str">
            <v>ADJOINT ADMINISTRATIF 2EME CL</v>
          </cell>
          <cell r="H951">
            <v>5</v>
          </cell>
          <cell r="I951">
            <v>100</v>
          </cell>
          <cell r="J951" t="str">
            <v>C</v>
          </cell>
          <cell r="K951" t="str">
            <v>T Titulaire</v>
          </cell>
          <cell r="L951" t="str">
            <v>BC  DIRECTION RESSOURCES HUMAINES</v>
          </cell>
          <cell r="M951">
            <v>40085</v>
          </cell>
          <cell r="N951">
            <v>300</v>
          </cell>
          <cell r="O951" t="str">
            <v>AVANCEMENT D'ECHELON MINIMUM</v>
          </cell>
          <cell r="P951">
            <v>295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5</v>
          </cell>
          <cell r="AA951">
            <v>5</v>
          </cell>
          <cell r="AB951">
            <v>5</v>
          </cell>
          <cell r="AC951">
            <v>15</v>
          </cell>
        </row>
        <row r="952">
          <cell r="A952">
            <v>6000</v>
          </cell>
          <cell r="B952" t="str">
            <v>avt échelon</v>
          </cell>
          <cell r="C952">
            <v>25744</v>
          </cell>
          <cell r="D952" t="str">
            <v>CAZAUX</v>
          </cell>
          <cell r="E952" t="str">
            <v>Marylin</v>
          </cell>
          <cell r="F952">
            <v>390000</v>
          </cell>
          <cell r="G952" t="str">
            <v>ADJOINT ADMINISTRATIF 2EME CL</v>
          </cell>
          <cell r="H952">
            <v>5</v>
          </cell>
          <cell r="I952">
            <v>100</v>
          </cell>
          <cell r="J952" t="str">
            <v>C</v>
          </cell>
          <cell r="K952" t="str">
            <v>T Titulaire</v>
          </cell>
          <cell r="L952" t="str">
            <v>GA  DGDEAI, DIR GENERALE ADJOINTE</v>
          </cell>
          <cell r="M952">
            <v>40079</v>
          </cell>
          <cell r="N952">
            <v>300</v>
          </cell>
          <cell r="O952" t="str">
            <v>AVANCEMENT D'ECHELON MINIMUM</v>
          </cell>
          <cell r="P952">
            <v>295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1</v>
          </cell>
          <cell r="Z952">
            <v>5</v>
          </cell>
          <cell r="AA952">
            <v>5</v>
          </cell>
          <cell r="AB952">
            <v>5</v>
          </cell>
          <cell r="AC952">
            <v>16</v>
          </cell>
        </row>
        <row r="953">
          <cell r="A953">
            <v>6000</v>
          </cell>
          <cell r="B953" t="str">
            <v>avt échelon</v>
          </cell>
          <cell r="C953">
            <v>25748</v>
          </cell>
          <cell r="D953" t="str">
            <v>CONANEC</v>
          </cell>
          <cell r="E953" t="str">
            <v>Louis</v>
          </cell>
          <cell r="F953">
            <v>371000</v>
          </cell>
          <cell r="G953" t="str">
            <v>ADJOINT TECHNIQUE 1ERE CL</v>
          </cell>
          <cell r="H953">
            <v>7</v>
          </cell>
          <cell r="I953">
            <v>100</v>
          </cell>
          <cell r="J953" t="str">
            <v>C</v>
          </cell>
          <cell r="K953" t="str">
            <v>T Titulaire</v>
          </cell>
          <cell r="L953" t="str">
            <v>EC  POLE SUD OUEST</v>
          </cell>
          <cell r="M953">
            <v>40068</v>
          </cell>
          <cell r="N953">
            <v>325</v>
          </cell>
          <cell r="O953" t="str">
            <v>AVANCEMENT D'ECHELON MINIMUM</v>
          </cell>
          <cell r="P953">
            <v>316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5</v>
          </cell>
          <cell r="Z953">
            <v>9</v>
          </cell>
          <cell r="AA953">
            <v>9</v>
          </cell>
          <cell r="AB953">
            <v>9</v>
          </cell>
          <cell r="AC953">
            <v>32</v>
          </cell>
        </row>
        <row r="954">
          <cell r="A954">
            <v>6000</v>
          </cell>
          <cell r="B954" t="str">
            <v>avt grade</v>
          </cell>
          <cell r="C954">
            <v>25748</v>
          </cell>
          <cell r="D954" t="str">
            <v>CONANEC</v>
          </cell>
          <cell r="E954" t="str">
            <v>Louis</v>
          </cell>
          <cell r="F954">
            <v>371000</v>
          </cell>
          <cell r="G954" t="str">
            <v>ADJOINT TECHNIQUE 1ERE CL</v>
          </cell>
          <cell r="H954">
            <v>6</v>
          </cell>
          <cell r="I954">
            <v>100</v>
          </cell>
          <cell r="J954" t="str">
            <v>C</v>
          </cell>
          <cell r="K954" t="str">
            <v>T Titulaire</v>
          </cell>
          <cell r="L954" t="str">
            <v>EC  POLE SUD OUEST</v>
          </cell>
          <cell r="M954">
            <v>39753</v>
          </cell>
          <cell r="N954">
            <v>316</v>
          </cell>
          <cell r="O954" t="str">
            <v>AVANCEMENT DE GRADE</v>
          </cell>
          <cell r="P954">
            <v>305</v>
          </cell>
          <cell r="Q954">
            <v>11</v>
          </cell>
          <cell r="R954">
            <v>11</v>
          </cell>
          <cell r="S954">
            <v>11</v>
          </cell>
          <cell r="T954">
            <v>11</v>
          </cell>
          <cell r="U954">
            <v>11</v>
          </cell>
          <cell r="V954">
            <v>11</v>
          </cell>
          <cell r="W954">
            <v>11</v>
          </cell>
          <cell r="X954">
            <v>11</v>
          </cell>
          <cell r="Y954">
            <v>11</v>
          </cell>
          <cell r="Z954">
            <v>11</v>
          </cell>
          <cell r="AA954">
            <v>11</v>
          </cell>
          <cell r="AB954">
            <v>11</v>
          </cell>
          <cell r="AC954">
            <v>132</v>
          </cell>
        </row>
        <row r="955">
          <cell r="A955">
            <v>6000</v>
          </cell>
          <cell r="B955" t="str">
            <v>avt grade</v>
          </cell>
          <cell r="C955">
            <v>25750</v>
          </cell>
          <cell r="D955" t="str">
            <v>BARBIER</v>
          </cell>
          <cell r="E955" t="str">
            <v>Manuel</v>
          </cell>
          <cell r="F955">
            <v>371000</v>
          </cell>
          <cell r="G955" t="str">
            <v>ADJOINT TECHNIQUE 1ERE CL</v>
          </cell>
          <cell r="H955">
            <v>4</v>
          </cell>
          <cell r="I955">
            <v>100</v>
          </cell>
          <cell r="J955" t="str">
            <v>C</v>
          </cell>
          <cell r="K955" t="str">
            <v>T Titulaire</v>
          </cell>
          <cell r="L955" t="str">
            <v>EM  POLE NANTES CENS</v>
          </cell>
          <cell r="M955">
            <v>39753</v>
          </cell>
          <cell r="N955">
            <v>300</v>
          </cell>
          <cell r="O955" t="str">
            <v>AVANCEMENT DE GRADE</v>
          </cell>
          <cell r="P955">
            <v>295</v>
          </cell>
          <cell r="Q955">
            <v>5</v>
          </cell>
          <cell r="R955">
            <v>5</v>
          </cell>
          <cell r="S955">
            <v>5</v>
          </cell>
          <cell r="T955">
            <v>5</v>
          </cell>
          <cell r="U955">
            <v>5</v>
          </cell>
          <cell r="V955">
            <v>5</v>
          </cell>
          <cell r="W955">
            <v>5</v>
          </cell>
          <cell r="X955">
            <v>5</v>
          </cell>
          <cell r="Y955">
            <v>5</v>
          </cell>
          <cell r="Z955">
            <v>5</v>
          </cell>
          <cell r="AA955">
            <v>5</v>
          </cell>
          <cell r="AB955">
            <v>5</v>
          </cell>
          <cell r="AC955">
            <v>60</v>
          </cell>
        </row>
        <row r="956">
          <cell r="A956">
            <v>6007</v>
          </cell>
          <cell r="B956" t="str">
            <v>avt échelon</v>
          </cell>
          <cell r="C956">
            <v>25773</v>
          </cell>
          <cell r="D956" t="str">
            <v>LHOSTE</v>
          </cell>
          <cell r="E956" t="str">
            <v>Julien</v>
          </cell>
          <cell r="F956">
            <v>391000</v>
          </cell>
          <cell r="G956" t="str">
            <v>ADJOINT TECHNIQUE 2EME CL</v>
          </cell>
          <cell r="H956">
            <v>4</v>
          </cell>
          <cell r="I956">
            <v>100</v>
          </cell>
          <cell r="J956" t="str">
            <v>C</v>
          </cell>
          <cell r="K956" t="str">
            <v>T Titulaire</v>
          </cell>
          <cell r="L956" t="str">
            <v>JF  DIRECTION DES DECHETS</v>
          </cell>
          <cell r="M956">
            <v>40095</v>
          </cell>
          <cell r="N956">
            <v>295</v>
          </cell>
          <cell r="O956" t="str">
            <v>AVANCEMENT D'ECHELON MINIMUM</v>
          </cell>
          <cell r="P956">
            <v>294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1</v>
          </cell>
          <cell r="AA956">
            <v>1</v>
          </cell>
          <cell r="AB956">
            <v>1</v>
          </cell>
          <cell r="AC956">
            <v>3</v>
          </cell>
        </row>
        <row r="957">
          <cell r="A957">
            <v>6001</v>
          </cell>
          <cell r="B957" t="str">
            <v>titularisation</v>
          </cell>
          <cell r="C957">
            <v>25785</v>
          </cell>
          <cell r="D957" t="str">
            <v>COULONNIER</v>
          </cell>
          <cell r="E957" t="str">
            <v>Romuald</v>
          </cell>
          <cell r="F957">
            <v>391031</v>
          </cell>
          <cell r="G957" t="str">
            <v>ADJ TECH 2E CL PLOMBIER</v>
          </cell>
          <cell r="H957">
            <v>5</v>
          </cell>
          <cell r="I957">
            <v>100</v>
          </cell>
          <cell r="J957" t="str">
            <v>C</v>
          </cell>
          <cell r="K957" t="str">
            <v>T Titulaire</v>
          </cell>
          <cell r="L957" t="str">
            <v>JD  DIRECTION DE L EAU</v>
          </cell>
          <cell r="M957">
            <v>39904</v>
          </cell>
          <cell r="N957">
            <v>300</v>
          </cell>
          <cell r="O957" t="str">
            <v>TITULARISATION</v>
          </cell>
          <cell r="P957">
            <v>295</v>
          </cell>
          <cell r="Q957">
            <v>0</v>
          </cell>
          <cell r="R957">
            <v>0</v>
          </cell>
          <cell r="S957">
            <v>0</v>
          </cell>
          <cell r="T957">
            <v>5</v>
          </cell>
          <cell r="U957">
            <v>5</v>
          </cell>
          <cell r="V957">
            <v>5</v>
          </cell>
          <cell r="W957">
            <v>5</v>
          </cell>
          <cell r="X957">
            <v>5</v>
          </cell>
          <cell r="Y957">
            <v>5</v>
          </cell>
          <cell r="Z957">
            <v>5</v>
          </cell>
          <cell r="AA957">
            <v>5</v>
          </cell>
          <cell r="AB957">
            <v>5</v>
          </cell>
          <cell r="AC957">
            <v>45</v>
          </cell>
        </row>
        <row r="958">
          <cell r="A958">
            <v>6007</v>
          </cell>
          <cell r="B958" t="str">
            <v>titularisation</v>
          </cell>
          <cell r="C958">
            <v>25793</v>
          </cell>
          <cell r="D958" t="str">
            <v>ALLEN</v>
          </cell>
          <cell r="E958" t="str">
            <v>Rachel</v>
          </cell>
          <cell r="F958">
            <v>390000</v>
          </cell>
          <cell r="G958" t="str">
            <v>ADJOINT ADMINISTRATIF 2EME CL</v>
          </cell>
          <cell r="H958">
            <v>4</v>
          </cell>
          <cell r="I958">
            <v>100</v>
          </cell>
          <cell r="J958" t="str">
            <v>C</v>
          </cell>
          <cell r="K958" t="str">
            <v>T Titulaire</v>
          </cell>
          <cell r="L958" t="str">
            <v>JF  DIRECTION DES DECHETS</v>
          </cell>
          <cell r="M958">
            <v>39873</v>
          </cell>
          <cell r="N958">
            <v>295</v>
          </cell>
          <cell r="O958" t="str">
            <v>TITULARISATION</v>
          </cell>
          <cell r="P958">
            <v>292</v>
          </cell>
          <cell r="Q958">
            <v>0</v>
          </cell>
          <cell r="R958">
            <v>0</v>
          </cell>
          <cell r="S958">
            <v>3</v>
          </cell>
          <cell r="T958">
            <v>3</v>
          </cell>
          <cell r="U958">
            <v>3</v>
          </cell>
          <cell r="V958">
            <v>3</v>
          </cell>
          <cell r="W958">
            <v>3</v>
          </cell>
          <cell r="X958">
            <v>3</v>
          </cell>
          <cell r="Y958">
            <v>3</v>
          </cell>
          <cell r="Z958">
            <v>3</v>
          </cell>
          <cell r="AA958">
            <v>3</v>
          </cell>
          <cell r="AB958">
            <v>3</v>
          </cell>
          <cell r="AC958">
            <v>30</v>
          </cell>
        </row>
        <row r="959">
          <cell r="A959">
            <v>6007</v>
          </cell>
          <cell r="B959" t="str">
            <v>avt échelon</v>
          </cell>
          <cell r="C959">
            <v>25795</v>
          </cell>
          <cell r="D959" t="str">
            <v>SERENNE</v>
          </cell>
          <cell r="E959" t="str">
            <v>Jerome</v>
          </cell>
          <cell r="F959">
            <v>371000</v>
          </cell>
          <cell r="G959" t="str">
            <v>ADJOINT TECHNIQUE 1ERE CL</v>
          </cell>
          <cell r="H959">
            <v>5</v>
          </cell>
          <cell r="I959">
            <v>100</v>
          </cell>
          <cell r="J959" t="str">
            <v>C</v>
          </cell>
          <cell r="K959" t="str">
            <v>T Titulaire</v>
          </cell>
          <cell r="L959" t="str">
            <v>EC  POLE SUD OUEST</v>
          </cell>
          <cell r="M959">
            <v>39995</v>
          </cell>
          <cell r="N959">
            <v>308</v>
          </cell>
          <cell r="O959" t="str">
            <v>AVANCEMENT D'ECHELON MINIMUM</v>
          </cell>
          <cell r="P959">
            <v>300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8</v>
          </cell>
          <cell r="X959">
            <v>8</v>
          </cell>
          <cell r="Y959">
            <v>8</v>
          </cell>
          <cell r="Z959">
            <v>8</v>
          </cell>
          <cell r="AA959">
            <v>8</v>
          </cell>
          <cell r="AB959">
            <v>8</v>
          </cell>
          <cell r="AC959">
            <v>48</v>
          </cell>
        </row>
        <row r="960">
          <cell r="A960">
            <v>6007</v>
          </cell>
          <cell r="B960" t="str">
            <v>avt grade</v>
          </cell>
          <cell r="C960">
            <v>25795</v>
          </cell>
          <cell r="D960" t="str">
            <v>SERENNE</v>
          </cell>
          <cell r="E960" t="str">
            <v>Jerome</v>
          </cell>
          <cell r="F960">
            <v>371000</v>
          </cell>
          <cell r="G960" t="str">
            <v>ADJOINT TECHNIQUE 1ERE CL</v>
          </cell>
          <cell r="H960">
            <v>4</v>
          </cell>
          <cell r="I960">
            <v>100</v>
          </cell>
          <cell r="J960" t="str">
            <v>C</v>
          </cell>
          <cell r="K960" t="str">
            <v>T Titulaire</v>
          </cell>
          <cell r="L960" t="str">
            <v>EC  POLE SUD OUEST</v>
          </cell>
          <cell r="M960">
            <v>39753</v>
          </cell>
          <cell r="N960">
            <v>300</v>
          </cell>
          <cell r="O960" t="str">
            <v>AVANCEMENT DE GRADE</v>
          </cell>
          <cell r="P960">
            <v>295</v>
          </cell>
          <cell r="Q960">
            <v>5</v>
          </cell>
          <cell r="R960">
            <v>5</v>
          </cell>
          <cell r="S960">
            <v>5</v>
          </cell>
          <cell r="T960">
            <v>5</v>
          </cell>
          <cell r="U960">
            <v>5</v>
          </cell>
          <cell r="V960">
            <v>5</v>
          </cell>
          <cell r="W960">
            <v>5</v>
          </cell>
          <cell r="X960">
            <v>5</v>
          </cell>
          <cell r="Y960">
            <v>5</v>
          </cell>
          <cell r="Z960">
            <v>5</v>
          </cell>
          <cell r="AA960">
            <v>5</v>
          </cell>
          <cell r="AB960">
            <v>5</v>
          </cell>
          <cell r="AC960">
            <v>60</v>
          </cell>
        </row>
        <row r="961">
          <cell r="A961">
            <v>6007</v>
          </cell>
          <cell r="B961" t="str">
            <v>titularisation</v>
          </cell>
          <cell r="C961">
            <v>25809</v>
          </cell>
          <cell r="D961" t="str">
            <v>TRAN-TU-YEN</v>
          </cell>
          <cell r="E961" t="str">
            <v>William</v>
          </cell>
          <cell r="F961">
            <v>391101</v>
          </cell>
          <cell r="G961" t="str">
            <v>ADJ TECH 2E CL EBOUEUR</v>
          </cell>
          <cell r="H961">
            <v>2</v>
          </cell>
          <cell r="I961">
            <v>100</v>
          </cell>
          <cell r="J961" t="str">
            <v>C</v>
          </cell>
          <cell r="K961" t="str">
            <v>S Stagiaire</v>
          </cell>
          <cell r="L961" t="str">
            <v>JF  DIRECTION DES DECHETS</v>
          </cell>
          <cell r="M961">
            <v>40057</v>
          </cell>
          <cell r="N961">
            <v>294</v>
          </cell>
          <cell r="O961" t="str">
            <v>TITULARISATION</v>
          </cell>
          <cell r="P961">
            <v>293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1</v>
          </cell>
          <cell r="Z961">
            <v>1</v>
          </cell>
          <cell r="AA961">
            <v>1</v>
          </cell>
          <cell r="AB961">
            <v>1</v>
          </cell>
          <cell r="AC961">
            <v>4</v>
          </cell>
        </row>
        <row r="962">
          <cell r="A962">
            <v>6007</v>
          </cell>
          <cell r="B962" t="str">
            <v>avt échelon</v>
          </cell>
          <cell r="C962">
            <v>25813</v>
          </cell>
          <cell r="D962" t="str">
            <v>SEROT</v>
          </cell>
          <cell r="E962" t="str">
            <v>Yohann</v>
          </cell>
          <cell r="F962">
            <v>391000</v>
          </cell>
          <cell r="G962" t="str">
            <v>ADJOINT TECHNIQUE 2EME CL</v>
          </cell>
          <cell r="H962">
            <v>3</v>
          </cell>
          <cell r="I962">
            <v>100</v>
          </cell>
          <cell r="J962" t="str">
            <v>C</v>
          </cell>
          <cell r="K962" t="str">
            <v>S Stagiaire</v>
          </cell>
          <cell r="L962" t="str">
            <v>JF  DIRECTION DES DECHETS</v>
          </cell>
          <cell r="M962">
            <v>39997</v>
          </cell>
          <cell r="N962">
            <v>294</v>
          </cell>
          <cell r="O962" t="str">
            <v>AVANCEMENT D'ECHELON MAXIMUM</v>
          </cell>
          <cell r="P962">
            <v>291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3</v>
          </cell>
          <cell r="X962">
            <v>3</v>
          </cell>
          <cell r="Y962">
            <v>3</v>
          </cell>
          <cell r="Z962">
            <v>3</v>
          </cell>
          <cell r="AA962">
            <v>3</v>
          </cell>
          <cell r="AB962">
            <v>3</v>
          </cell>
          <cell r="AC962">
            <v>18</v>
          </cell>
        </row>
        <row r="963">
          <cell r="A963">
            <v>6007</v>
          </cell>
          <cell r="B963" t="str">
            <v>avt échelon</v>
          </cell>
          <cell r="C963">
            <v>25819</v>
          </cell>
          <cell r="D963" t="str">
            <v>MAZAN</v>
          </cell>
          <cell r="E963" t="str">
            <v>Joel</v>
          </cell>
          <cell r="F963">
            <v>391101</v>
          </cell>
          <cell r="G963" t="str">
            <v>ADJ TECH 2E CL EBOUEUR</v>
          </cell>
          <cell r="H963">
            <v>7</v>
          </cell>
          <cell r="I963">
            <v>100</v>
          </cell>
          <cell r="J963" t="str">
            <v>C</v>
          </cell>
          <cell r="K963" t="str">
            <v>T Titulaire</v>
          </cell>
          <cell r="L963" t="str">
            <v>JF  DIRECTION DES DECHETS</v>
          </cell>
          <cell r="M963">
            <v>39962</v>
          </cell>
          <cell r="N963">
            <v>312</v>
          </cell>
          <cell r="O963" t="str">
            <v>AVANCEMENT D'ECHELON MINIMUM</v>
          </cell>
          <cell r="P963">
            <v>305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7</v>
          </cell>
          <cell r="W963">
            <v>7</v>
          </cell>
          <cell r="X963">
            <v>7</v>
          </cell>
          <cell r="Y963">
            <v>7</v>
          </cell>
          <cell r="Z963">
            <v>7</v>
          </cell>
          <cell r="AA963">
            <v>7</v>
          </cell>
          <cell r="AB963">
            <v>7</v>
          </cell>
          <cell r="AC963">
            <v>49</v>
          </cell>
        </row>
        <row r="964">
          <cell r="A964">
            <v>6007</v>
          </cell>
          <cell r="B964" t="str">
            <v>avt échelon</v>
          </cell>
          <cell r="C964">
            <v>25837</v>
          </cell>
          <cell r="D964" t="str">
            <v>BRIAND</v>
          </cell>
          <cell r="E964" t="str">
            <v>Fabien</v>
          </cell>
          <cell r="F964">
            <v>371101</v>
          </cell>
          <cell r="G964" t="str">
            <v>ADJ TECH 1E CL EBOUEUR</v>
          </cell>
          <cell r="H964">
            <v>4</v>
          </cell>
          <cell r="I964">
            <v>100</v>
          </cell>
          <cell r="J964" t="str">
            <v>C</v>
          </cell>
          <cell r="K964" t="str">
            <v>T Titulaire</v>
          </cell>
          <cell r="L964" t="str">
            <v>JF  DIRECTION DES DECHETS</v>
          </cell>
          <cell r="M964">
            <v>39905</v>
          </cell>
          <cell r="N964">
            <v>300</v>
          </cell>
          <cell r="O964" t="str">
            <v>AVANCEMENT D'ECHELON MINIMUM</v>
          </cell>
          <cell r="P964">
            <v>295</v>
          </cell>
          <cell r="Q964">
            <v>0</v>
          </cell>
          <cell r="R964">
            <v>0</v>
          </cell>
          <cell r="S964">
            <v>0</v>
          </cell>
          <cell r="T964">
            <v>5</v>
          </cell>
          <cell r="U964">
            <v>5</v>
          </cell>
          <cell r="V964">
            <v>5</v>
          </cell>
          <cell r="W964">
            <v>5</v>
          </cell>
          <cell r="X964">
            <v>5</v>
          </cell>
          <cell r="Y964">
            <v>5</v>
          </cell>
          <cell r="Z964">
            <v>5</v>
          </cell>
          <cell r="AA964">
            <v>5</v>
          </cell>
          <cell r="AB964">
            <v>5</v>
          </cell>
          <cell r="AC964">
            <v>45</v>
          </cell>
        </row>
        <row r="965">
          <cell r="A965">
            <v>6007</v>
          </cell>
          <cell r="B965" t="str">
            <v>avt grade</v>
          </cell>
          <cell r="C965">
            <v>25837</v>
          </cell>
          <cell r="D965" t="str">
            <v>BRIAND</v>
          </cell>
          <cell r="E965" t="str">
            <v>Fabien</v>
          </cell>
          <cell r="F965">
            <v>371101</v>
          </cell>
          <cell r="G965" t="str">
            <v>ADJ TECH 1E CL EBOUEUR</v>
          </cell>
          <cell r="H965">
            <v>3</v>
          </cell>
          <cell r="I965">
            <v>100</v>
          </cell>
          <cell r="J965" t="str">
            <v>C</v>
          </cell>
          <cell r="K965" t="str">
            <v>T Titulaire</v>
          </cell>
          <cell r="L965" t="str">
            <v>JF  DIRECTION DES DECHETS</v>
          </cell>
          <cell r="M965">
            <v>39753</v>
          </cell>
          <cell r="N965">
            <v>295</v>
          </cell>
          <cell r="O965" t="str">
            <v>AVANCEMENT DE GRADE</v>
          </cell>
          <cell r="P965">
            <v>292</v>
          </cell>
          <cell r="Q965">
            <v>3</v>
          </cell>
          <cell r="R965">
            <v>3</v>
          </cell>
          <cell r="S965">
            <v>3</v>
          </cell>
          <cell r="T965">
            <v>3</v>
          </cell>
          <cell r="U965">
            <v>3</v>
          </cell>
          <cell r="V965">
            <v>3</v>
          </cell>
          <cell r="W965">
            <v>3</v>
          </cell>
          <cell r="X965">
            <v>3</v>
          </cell>
          <cell r="Y965">
            <v>3</v>
          </cell>
          <cell r="Z965">
            <v>3</v>
          </cell>
          <cell r="AA965">
            <v>3</v>
          </cell>
          <cell r="AB965">
            <v>3</v>
          </cell>
          <cell r="AC965">
            <v>36</v>
          </cell>
        </row>
        <row r="966">
          <cell r="A966">
            <v>6000</v>
          </cell>
          <cell r="B966" t="str">
            <v>avt échelon</v>
          </cell>
          <cell r="C966">
            <v>25845</v>
          </cell>
          <cell r="D966" t="str">
            <v>MEZZA</v>
          </cell>
          <cell r="E966" t="str">
            <v>Christophe</v>
          </cell>
          <cell r="F966">
            <v>371000</v>
          </cell>
          <cell r="G966" t="str">
            <v>ADJOINT TECHNIQUE 1ERE CL</v>
          </cell>
          <cell r="H966">
            <v>6</v>
          </cell>
          <cell r="I966">
            <v>100</v>
          </cell>
          <cell r="J966" t="str">
            <v>C</v>
          </cell>
          <cell r="K966" t="str">
            <v>T Titulaire</v>
          </cell>
          <cell r="L966" t="str">
            <v>EK  POLE CHANTENAY CHEZINE</v>
          </cell>
          <cell r="M966">
            <v>39773</v>
          </cell>
          <cell r="N966">
            <v>316</v>
          </cell>
          <cell r="O966" t="str">
            <v>AVANCEMENT D'ECHELON MINIMUM</v>
          </cell>
          <cell r="P966">
            <v>308</v>
          </cell>
          <cell r="Q966">
            <v>8</v>
          </cell>
          <cell r="R966">
            <v>8</v>
          </cell>
          <cell r="S966">
            <v>8</v>
          </cell>
          <cell r="T966">
            <v>8</v>
          </cell>
          <cell r="U966">
            <v>8</v>
          </cell>
          <cell r="V966">
            <v>8</v>
          </cell>
          <cell r="W966">
            <v>8</v>
          </cell>
          <cell r="X966">
            <v>8</v>
          </cell>
          <cell r="Y966">
            <v>8</v>
          </cell>
          <cell r="Z966">
            <v>8</v>
          </cell>
          <cell r="AA966">
            <v>8</v>
          </cell>
          <cell r="AB966">
            <v>8</v>
          </cell>
          <cell r="AC966">
            <v>96</v>
          </cell>
        </row>
        <row r="967">
          <cell r="A967">
            <v>6000</v>
          </cell>
          <cell r="B967" t="str">
            <v>avt grade</v>
          </cell>
          <cell r="C967">
            <v>25845</v>
          </cell>
          <cell r="D967" t="str">
            <v>MEZZA</v>
          </cell>
          <cell r="E967" t="str">
            <v>Christophe</v>
          </cell>
          <cell r="F967">
            <v>371000</v>
          </cell>
          <cell r="G967" t="str">
            <v>ADJOINT TECHNIQUE 1ERE CL</v>
          </cell>
          <cell r="H967">
            <v>6</v>
          </cell>
          <cell r="I967">
            <v>100</v>
          </cell>
          <cell r="J967" t="str">
            <v>C</v>
          </cell>
          <cell r="K967" t="str">
            <v>T Titulaire</v>
          </cell>
          <cell r="L967" t="str">
            <v>EK  POLE CHANTENAY CHEZINE</v>
          </cell>
          <cell r="M967">
            <v>39753</v>
          </cell>
          <cell r="N967">
            <v>308</v>
          </cell>
          <cell r="O967" t="str">
            <v>AVANCEMENT DE GRADE</v>
          </cell>
          <cell r="P967">
            <v>300</v>
          </cell>
          <cell r="Q967">
            <v>8</v>
          </cell>
          <cell r="R967">
            <v>8</v>
          </cell>
          <cell r="S967">
            <v>8</v>
          </cell>
          <cell r="T967">
            <v>8</v>
          </cell>
          <cell r="U967">
            <v>8</v>
          </cell>
          <cell r="V967">
            <v>8</v>
          </cell>
          <cell r="W967">
            <v>8</v>
          </cell>
          <cell r="X967">
            <v>8</v>
          </cell>
          <cell r="Y967">
            <v>8</v>
          </cell>
          <cell r="Z967">
            <v>8</v>
          </cell>
          <cell r="AA967">
            <v>8</v>
          </cell>
          <cell r="AB967">
            <v>8</v>
          </cell>
          <cell r="AC967">
            <v>96</v>
          </cell>
        </row>
        <row r="968">
          <cell r="A968">
            <v>6000</v>
          </cell>
          <cell r="B968" t="str">
            <v>avt échelon</v>
          </cell>
          <cell r="C968">
            <v>25874</v>
          </cell>
          <cell r="D968" t="str">
            <v>PELTANCHE</v>
          </cell>
          <cell r="E968" t="str">
            <v>Denis</v>
          </cell>
          <cell r="F968">
            <v>371000</v>
          </cell>
          <cell r="G968" t="str">
            <v>ADJOINT TECHNIQUE 1ERE CL</v>
          </cell>
          <cell r="H968">
            <v>4</v>
          </cell>
          <cell r="I968">
            <v>100</v>
          </cell>
          <cell r="J968" t="str">
            <v>C</v>
          </cell>
          <cell r="K968" t="str">
            <v>T Titulaire</v>
          </cell>
          <cell r="L968" t="str">
            <v>EG  POLE ERDRE FLEURIAYE</v>
          </cell>
          <cell r="M968">
            <v>40118</v>
          </cell>
          <cell r="N968">
            <v>300</v>
          </cell>
          <cell r="O968" t="str">
            <v>AVANCEMENT D'ECHELON MINIMUM</v>
          </cell>
          <cell r="P968">
            <v>295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5</v>
          </cell>
          <cell r="AB968">
            <v>5</v>
          </cell>
          <cell r="AC968">
            <v>10</v>
          </cell>
        </row>
        <row r="969">
          <cell r="A969">
            <v>6000</v>
          </cell>
          <cell r="B969" t="str">
            <v>avt échelon</v>
          </cell>
          <cell r="C969">
            <v>25878</v>
          </cell>
          <cell r="D969" t="str">
            <v>LEON</v>
          </cell>
          <cell r="E969" t="str">
            <v>Romain</v>
          </cell>
          <cell r="F969">
            <v>371000</v>
          </cell>
          <cell r="G969" t="str">
            <v>ADJOINT TECHNIQUE 1ERE CL</v>
          </cell>
          <cell r="H969">
            <v>5</v>
          </cell>
          <cell r="I969">
            <v>100</v>
          </cell>
          <cell r="J969" t="str">
            <v>C</v>
          </cell>
          <cell r="K969" t="str">
            <v>T Titulaire</v>
          </cell>
          <cell r="L969" t="str">
            <v>EL  POLE NANTES LOIRE</v>
          </cell>
          <cell r="M969">
            <v>39915</v>
          </cell>
          <cell r="N969">
            <v>308</v>
          </cell>
          <cell r="O969" t="str">
            <v>AVANCEMENT D'ECHELON MINIMUM</v>
          </cell>
          <cell r="P969">
            <v>300</v>
          </cell>
          <cell r="Q969">
            <v>0</v>
          </cell>
          <cell r="R969">
            <v>0</v>
          </cell>
          <cell r="S969">
            <v>0</v>
          </cell>
          <cell r="T969">
            <v>5</v>
          </cell>
          <cell r="U969">
            <v>8</v>
          </cell>
          <cell r="V969">
            <v>8</v>
          </cell>
          <cell r="W969">
            <v>8</v>
          </cell>
          <cell r="X969">
            <v>8</v>
          </cell>
          <cell r="Y969">
            <v>8</v>
          </cell>
          <cell r="Z969">
            <v>8</v>
          </cell>
          <cell r="AA969">
            <v>8</v>
          </cell>
          <cell r="AB969">
            <v>8</v>
          </cell>
          <cell r="AC969">
            <v>69</v>
          </cell>
        </row>
        <row r="970">
          <cell r="A970">
            <v>6000</v>
          </cell>
          <cell r="B970" t="str">
            <v>avt grade</v>
          </cell>
          <cell r="C970">
            <v>25878</v>
          </cell>
          <cell r="D970" t="str">
            <v>LEON</v>
          </cell>
          <cell r="E970" t="str">
            <v>Romain</v>
          </cell>
          <cell r="F970">
            <v>371000</v>
          </cell>
          <cell r="G970" t="str">
            <v>ADJOINT TECHNIQUE 1ERE CL</v>
          </cell>
          <cell r="H970">
            <v>4</v>
          </cell>
          <cell r="I970">
            <v>100</v>
          </cell>
          <cell r="J970" t="str">
            <v>C</v>
          </cell>
          <cell r="K970" t="str">
            <v>T Titulaire</v>
          </cell>
          <cell r="L970" t="str">
            <v>EL  POLE NANTES LOIRE</v>
          </cell>
          <cell r="M970">
            <v>39753</v>
          </cell>
          <cell r="N970">
            <v>300</v>
          </cell>
          <cell r="O970" t="str">
            <v>AVANCEMENT DE GRADE</v>
          </cell>
          <cell r="P970">
            <v>295</v>
          </cell>
          <cell r="Q970">
            <v>5</v>
          </cell>
          <cell r="R970">
            <v>5</v>
          </cell>
          <cell r="S970">
            <v>5</v>
          </cell>
          <cell r="T970">
            <v>5</v>
          </cell>
          <cell r="U970">
            <v>5</v>
          </cell>
          <cell r="V970">
            <v>5</v>
          </cell>
          <cell r="W970">
            <v>5</v>
          </cell>
          <cell r="X970">
            <v>5</v>
          </cell>
          <cell r="Y970">
            <v>5</v>
          </cell>
          <cell r="Z970">
            <v>5</v>
          </cell>
          <cell r="AA970">
            <v>5</v>
          </cell>
          <cell r="AB970">
            <v>5</v>
          </cell>
          <cell r="AC970">
            <v>60</v>
          </cell>
        </row>
        <row r="971">
          <cell r="A971">
            <v>6007</v>
          </cell>
          <cell r="B971" t="str">
            <v>avt grade</v>
          </cell>
          <cell r="C971">
            <v>25879</v>
          </cell>
          <cell r="D971" t="str">
            <v>BUSSON</v>
          </cell>
          <cell r="E971" t="str">
            <v>Gerald</v>
          </cell>
          <cell r="F971">
            <v>371101</v>
          </cell>
          <cell r="G971" t="str">
            <v>ADJ TECH 1E CL EBOUEUR</v>
          </cell>
          <cell r="H971">
            <v>5</v>
          </cell>
          <cell r="I971">
            <v>100</v>
          </cell>
          <cell r="J971" t="str">
            <v>C</v>
          </cell>
          <cell r="K971" t="str">
            <v>T Titulaire</v>
          </cell>
          <cell r="L971" t="str">
            <v>JF  DIRECTION DES DECHETS</v>
          </cell>
          <cell r="M971">
            <v>39753</v>
          </cell>
          <cell r="N971">
            <v>308</v>
          </cell>
          <cell r="O971" t="str">
            <v>AVANCEMENT DE GRADE</v>
          </cell>
          <cell r="P971">
            <v>300</v>
          </cell>
          <cell r="Q971">
            <v>8</v>
          </cell>
          <cell r="R971">
            <v>8</v>
          </cell>
          <cell r="S971">
            <v>8</v>
          </cell>
          <cell r="T971">
            <v>8</v>
          </cell>
          <cell r="U971">
            <v>8</v>
          </cell>
          <cell r="V971">
            <v>8</v>
          </cell>
          <cell r="W971">
            <v>8</v>
          </cell>
          <cell r="X971">
            <v>8</v>
          </cell>
          <cell r="Y971">
            <v>8</v>
          </cell>
          <cell r="Z971">
            <v>8</v>
          </cell>
          <cell r="AA971">
            <v>8</v>
          </cell>
          <cell r="AB971">
            <v>8</v>
          </cell>
          <cell r="AC971">
            <v>96</v>
          </cell>
        </row>
        <row r="972">
          <cell r="A972">
            <v>6000</v>
          </cell>
          <cell r="B972" t="str">
            <v>avt grade</v>
          </cell>
          <cell r="C972">
            <v>25880</v>
          </cell>
          <cell r="D972" t="str">
            <v>TURPIN</v>
          </cell>
          <cell r="E972" t="str">
            <v>Xavier</v>
          </cell>
          <cell r="F972">
            <v>371000</v>
          </cell>
          <cell r="G972" t="str">
            <v>ADJOINT TECHNIQUE 1ERE CL</v>
          </cell>
          <cell r="H972">
            <v>5</v>
          </cell>
          <cell r="I972">
            <v>100</v>
          </cell>
          <cell r="J972" t="str">
            <v>C</v>
          </cell>
          <cell r="K972" t="str">
            <v>T Titulaire</v>
          </cell>
          <cell r="L972" t="str">
            <v>EE  POLE DU VIGNOBLE</v>
          </cell>
          <cell r="M972">
            <v>39814</v>
          </cell>
          <cell r="N972">
            <v>308</v>
          </cell>
          <cell r="O972" t="str">
            <v>RECLASSEMENT TRANCHE3 CAT C</v>
          </cell>
          <cell r="P972">
            <v>300</v>
          </cell>
          <cell r="Q972">
            <v>8</v>
          </cell>
          <cell r="R972">
            <v>8</v>
          </cell>
          <cell r="S972">
            <v>8</v>
          </cell>
          <cell r="T972">
            <v>8</v>
          </cell>
          <cell r="U972">
            <v>8</v>
          </cell>
          <cell r="V972">
            <v>8</v>
          </cell>
          <cell r="W972">
            <v>8</v>
          </cell>
          <cell r="X972">
            <v>8</v>
          </cell>
          <cell r="Y972">
            <v>8</v>
          </cell>
          <cell r="Z972">
            <v>8</v>
          </cell>
          <cell r="AA972">
            <v>8</v>
          </cell>
          <cell r="AB972">
            <v>8</v>
          </cell>
          <cell r="AC972">
            <v>96</v>
          </cell>
        </row>
        <row r="973">
          <cell r="A973">
            <v>6000</v>
          </cell>
          <cell r="B973" t="str">
            <v>avt grade</v>
          </cell>
          <cell r="C973">
            <v>25881</v>
          </cell>
          <cell r="D973" t="str">
            <v>DARFILALI</v>
          </cell>
          <cell r="E973" t="str">
            <v>Ahmed</v>
          </cell>
          <cell r="F973">
            <v>391000</v>
          </cell>
          <cell r="G973" t="str">
            <v>ADJOINT TECHNIQUE 1ERE CL</v>
          </cell>
          <cell r="H973">
            <v>4</v>
          </cell>
          <cell r="I973">
            <v>100</v>
          </cell>
          <cell r="J973" t="str">
            <v>C</v>
          </cell>
          <cell r="K973" t="str">
            <v>T Titulaire</v>
          </cell>
          <cell r="L973" t="str">
            <v>EL  POLE NANTES LOIRE</v>
          </cell>
          <cell r="M973">
            <v>39995</v>
          </cell>
          <cell r="N973">
            <v>300</v>
          </cell>
          <cell r="O973" t="str">
            <v>NOMINATION</v>
          </cell>
          <cell r="P973">
            <v>295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5</v>
          </cell>
          <cell r="X973">
            <v>5</v>
          </cell>
          <cell r="Y973">
            <v>5</v>
          </cell>
          <cell r="Z973">
            <v>5</v>
          </cell>
          <cell r="AA973">
            <v>5</v>
          </cell>
          <cell r="AB973">
            <v>5</v>
          </cell>
          <cell r="AC973">
            <v>30</v>
          </cell>
        </row>
        <row r="974">
          <cell r="A974">
            <v>6000</v>
          </cell>
          <cell r="B974" t="str">
            <v>avt échelon</v>
          </cell>
          <cell r="C974">
            <v>25881</v>
          </cell>
          <cell r="D974" t="str">
            <v>DARFILALI</v>
          </cell>
          <cell r="E974" t="str">
            <v>Ahmed</v>
          </cell>
          <cell r="F974">
            <v>391000</v>
          </cell>
          <cell r="G974" t="str">
            <v>ADJOINT TECHNIQUE 2EME CL</v>
          </cell>
          <cell r="H974">
            <v>4</v>
          </cell>
          <cell r="I974">
            <v>100</v>
          </cell>
          <cell r="J974" t="str">
            <v>C</v>
          </cell>
          <cell r="K974" t="str">
            <v>T Titulaire</v>
          </cell>
          <cell r="L974" t="str">
            <v>EL  POLE NANTES LOIRE</v>
          </cell>
          <cell r="M974">
            <v>39967</v>
          </cell>
          <cell r="N974">
            <v>295</v>
          </cell>
          <cell r="O974" t="str">
            <v>AVANCEMENT D'ECHELON MINIMUM</v>
          </cell>
          <cell r="P974">
            <v>292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3</v>
          </cell>
          <cell r="X974">
            <v>3</v>
          </cell>
          <cell r="Y974">
            <v>3</v>
          </cell>
          <cell r="Z974">
            <v>3</v>
          </cell>
          <cell r="AA974">
            <v>3</v>
          </cell>
          <cell r="AB974">
            <v>3</v>
          </cell>
          <cell r="AC974">
            <v>18</v>
          </cell>
        </row>
        <row r="975">
          <cell r="A975">
            <v>6007</v>
          </cell>
          <cell r="B975" t="str">
            <v>avt grade</v>
          </cell>
          <cell r="C975">
            <v>25889</v>
          </cell>
          <cell r="D975" t="str">
            <v>MOUNIER</v>
          </cell>
          <cell r="E975" t="str">
            <v>Rudy</v>
          </cell>
          <cell r="F975">
            <v>371000</v>
          </cell>
          <cell r="G975" t="str">
            <v>ADJOINT TECHNIQUE 1ERE CL</v>
          </cell>
          <cell r="H975">
            <v>5</v>
          </cell>
          <cell r="I975">
            <v>100</v>
          </cell>
          <cell r="J975" t="str">
            <v>C</v>
          </cell>
          <cell r="K975" t="str">
            <v>T Titulaire</v>
          </cell>
          <cell r="L975" t="str">
            <v>JF  DIRECTION DES DECHETS</v>
          </cell>
          <cell r="M975">
            <v>39753</v>
          </cell>
          <cell r="N975">
            <v>308</v>
          </cell>
          <cell r="O975" t="str">
            <v>AVANCEMENT DE GRADE</v>
          </cell>
          <cell r="P975">
            <v>300</v>
          </cell>
          <cell r="Q975">
            <v>8</v>
          </cell>
          <cell r="R975">
            <v>8</v>
          </cell>
          <cell r="S975">
            <v>8</v>
          </cell>
          <cell r="T975">
            <v>8</v>
          </cell>
          <cell r="U975">
            <v>8</v>
          </cell>
          <cell r="V975">
            <v>8</v>
          </cell>
          <cell r="W975">
            <v>8</v>
          </cell>
          <cell r="X975">
            <v>8</v>
          </cell>
          <cell r="Y975">
            <v>8</v>
          </cell>
          <cell r="Z975">
            <v>8</v>
          </cell>
          <cell r="AA975">
            <v>8</v>
          </cell>
          <cell r="AB975">
            <v>8</v>
          </cell>
          <cell r="AC975">
            <v>96</v>
          </cell>
        </row>
        <row r="976">
          <cell r="A976">
            <v>6000</v>
          </cell>
          <cell r="B976" t="str">
            <v>avt échelon</v>
          </cell>
          <cell r="C976">
            <v>25890</v>
          </cell>
          <cell r="D976" t="str">
            <v>CHINDEKO</v>
          </cell>
          <cell r="E976" t="str">
            <v>Christian</v>
          </cell>
          <cell r="F976">
            <v>371000</v>
          </cell>
          <cell r="G976" t="str">
            <v>ADJOINT TECHNIQUE 1ERE CL</v>
          </cell>
          <cell r="H976">
            <v>5</v>
          </cell>
          <cell r="I976">
            <v>100</v>
          </cell>
          <cell r="J976" t="str">
            <v>C</v>
          </cell>
          <cell r="K976" t="str">
            <v>T Titulaire</v>
          </cell>
          <cell r="L976" t="str">
            <v>EL  POLE NANTES LOIRE</v>
          </cell>
          <cell r="M976">
            <v>39826</v>
          </cell>
          <cell r="N976">
            <v>308</v>
          </cell>
          <cell r="O976" t="str">
            <v>AVANCEMENT D'ECHELON MINIMUM</v>
          </cell>
          <cell r="P976">
            <v>300</v>
          </cell>
          <cell r="Q976">
            <v>5</v>
          </cell>
          <cell r="R976">
            <v>8</v>
          </cell>
          <cell r="S976">
            <v>8</v>
          </cell>
          <cell r="T976">
            <v>8</v>
          </cell>
          <cell r="U976">
            <v>8</v>
          </cell>
          <cell r="V976">
            <v>8</v>
          </cell>
          <cell r="W976">
            <v>8</v>
          </cell>
          <cell r="X976">
            <v>8</v>
          </cell>
          <cell r="Y976">
            <v>8</v>
          </cell>
          <cell r="Z976">
            <v>8</v>
          </cell>
          <cell r="AA976">
            <v>8</v>
          </cell>
          <cell r="AB976">
            <v>8</v>
          </cell>
          <cell r="AC976">
            <v>93</v>
          </cell>
        </row>
        <row r="977">
          <cell r="A977">
            <v>6000</v>
          </cell>
          <cell r="B977" t="str">
            <v>avt grade</v>
          </cell>
          <cell r="C977">
            <v>25890</v>
          </cell>
          <cell r="D977" t="str">
            <v>CHINDEKO</v>
          </cell>
          <cell r="E977" t="str">
            <v>Christian</v>
          </cell>
          <cell r="F977">
            <v>371000</v>
          </cell>
          <cell r="G977" t="str">
            <v>ADJOINT TECHNIQUE 1ERE CL</v>
          </cell>
          <cell r="H977">
            <v>4</v>
          </cell>
          <cell r="I977">
            <v>100</v>
          </cell>
          <cell r="J977" t="str">
            <v>C</v>
          </cell>
          <cell r="K977" t="str">
            <v>T Titulaire</v>
          </cell>
          <cell r="L977" t="str">
            <v>EL  POLE NANTES LOIRE</v>
          </cell>
          <cell r="M977">
            <v>39753</v>
          </cell>
          <cell r="N977">
            <v>300</v>
          </cell>
          <cell r="O977" t="str">
            <v>AVANCEMENT DE GRADE</v>
          </cell>
          <cell r="P977">
            <v>295</v>
          </cell>
          <cell r="Q977">
            <v>5</v>
          </cell>
          <cell r="R977">
            <v>5</v>
          </cell>
          <cell r="S977">
            <v>5</v>
          </cell>
          <cell r="T977">
            <v>5</v>
          </cell>
          <cell r="U977">
            <v>5</v>
          </cell>
          <cell r="V977">
            <v>5</v>
          </cell>
          <cell r="W977">
            <v>5</v>
          </cell>
          <cell r="X977">
            <v>5</v>
          </cell>
          <cell r="Y977">
            <v>5</v>
          </cell>
          <cell r="Z977">
            <v>5</v>
          </cell>
          <cell r="AA977">
            <v>5</v>
          </cell>
          <cell r="AB977">
            <v>5</v>
          </cell>
          <cell r="AC977">
            <v>60</v>
          </cell>
        </row>
        <row r="978">
          <cell r="A978">
            <v>6002</v>
          </cell>
          <cell r="B978" t="str">
            <v>avt grade</v>
          </cell>
          <cell r="C978">
            <v>25892</v>
          </cell>
          <cell r="D978" t="str">
            <v>EL OUADI</v>
          </cell>
          <cell r="E978" t="str">
            <v>Mohamed</v>
          </cell>
          <cell r="F978">
            <v>344105</v>
          </cell>
          <cell r="G978" t="str">
            <v>ADJ TECH PR 2CL CH EGOUTIER</v>
          </cell>
          <cell r="H978">
            <v>4</v>
          </cell>
          <cell r="I978">
            <v>100</v>
          </cell>
          <cell r="J978" t="str">
            <v>C</v>
          </cell>
          <cell r="K978" t="str">
            <v>T Titulaire</v>
          </cell>
          <cell r="L978" t="str">
            <v>JE  DIRECTION DE L ASSAINISSEMENT</v>
          </cell>
          <cell r="M978">
            <v>39814</v>
          </cell>
          <cell r="N978">
            <v>308</v>
          </cell>
          <cell r="O978" t="str">
            <v>AVANCEMENT DE GRADE CAP 2009</v>
          </cell>
          <cell r="P978">
            <v>300</v>
          </cell>
          <cell r="Q978">
            <v>8</v>
          </cell>
          <cell r="R978">
            <v>8</v>
          </cell>
          <cell r="S978">
            <v>8</v>
          </cell>
          <cell r="T978">
            <v>8</v>
          </cell>
          <cell r="U978">
            <v>8</v>
          </cell>
          <cell r="V978">
            <v>8</v>
          </cell>
          <cell r="W978">
            <v>8</v>
          </cell>
          <cell r="X978">
            <v>8</v>
          </cell>
          <cell r="Y978">
            <v>8</v>
          </cell>
          <cell r="Z978">
            <v>8</v>
          </cell>
          <cell r="AA978">
            <v>8</v>
          </cell>
          <cell r="AB978">
            <v>8</v>
          </cell>
          <cell r="AC978">
            <v>96</v>
          </cell>
        </row>
        <row r="979">
          <cell r="A979">
            <v>6000</v>
          </cell>
          <cell r="B979" t="str">
            <v>avt grade</v>
          </cell>
          <cell r="C979">
            <v>25898</v>
          </cell>
          <cell r="D979" t="str">
            <v>DENIAUD</v>
          </cell>
          <cell r="E979" t="str">
            <v>Sebastien</v>
          </cell>
          <cell r="F979">
            <v>371000</v>
          </cell>
          <cell r="G979" t="str">
            <v>ADJOINT TECHNIQUE 1ERE CL</v>
          </cell>
          <cell r="H979">
            <v>4</v>
          </cell>
          <cell r="I979">
            <v>100</v>
          </cell>
          <cell r="J979" t="str">
            <v>C</v>
          </cell>
          <cell r="K979" t="str">
            <v>T Titulaire</v>
          </cell>
          <cell r="L979" t="str">
            <v>EH  POLE ERDRE ET CENS</v>
          </cell>
          <cell r="M979">
            <v>39753</v>
          </cell>
          <cell r="N979">
            <v>300</v>
          </cell>
          <cell r="O979" t="str">
            <v>AVANCEMENT DE GRADE</v>
          </cell>
          <cell r="P979">
            <v>295</v>
          </cell>
          <cell r="Q979">
            <v>5</v>
          </cell>
          <cell r="R979">
            <v>5</v>
          </cell>
          <cell r="S979">
            <v>5</v>
          </cell>
          <cell r="T979">
            <v>5</v>
          </cell>
          <cell r="U979">
            <v>5</v>
          </cell>
          <cell r="V979">
            <v>5</v>
          </cell>
          <cell r="W979">
            <v>5</v>
          </cell>
          <cell r="X979">
            <v>5</v>
          </cell>
          <cell r="Y979">
            <v>5</v>
          </cell>
          <cell r="Z979">
            <v>5</v>
          </cell>
          <cell r="AA979">
            <v>5</v>
          </cell>
          <cell r="AB979">
            <v>5</v>
          </cell>
          <cell r="AC979">
            <v>60</v>
          </cell>
        </row>
        <row r="980">
          <cell r="A980">
            <v>6000</v>
          </cell>
          <cell r="B980" t="str">
            <v>avt grade</v>
          </cell>
          <cell r="C980">
            <v>25900</v>
          </cell>
          <cell r="D980" t="str">
            <v>SAINT-PREUX</v>
          </cell>
          <cell r="E980" t="str">
            <v>Gilbert</v>
          </cell>
          <cell r="F980">
            <v>371000</v>
          </cell>
          <cell r="G980" t="str">
            <v>ADJOINT TECHNIQUE 1ERE CL</v>
          </cell>
          <cell r="H980">
            <v>4</v>
          </cell>
          <cell r="I980">
            <v>100</v>
          </cell>
          <cell r="J980" t="str">
            <v>C</v>
          </cell>
          <cell r="K980" t="str">
            <v>T Titulaire</v>
          </cell>
          <cell r="L980" t="str">
            <v>EH  POLE ERDRE ET CENS</v>
          </cell>
          <cell r="M980">
            <v>39753</v>
          </cell>
          <cell r="N980">
            <v>300</v>
          </cell>
          <cell r="O980" t="str">
            <v>AVANCEMENT DE GRADE</v>
          </cell>
          <cell r="P980">
            <v>295</v>
          </cell>
          <cell r="Q980">
            <v>5</v>
          </cell>
          <cell r="R980">
            <v>5</v>
          </cell>
          <cell r="S980">
            <v>5</v>
          </cell>
          <cell r="T980">
            <v>5</v>
          </cell>
          <cell r="U980">
            <v>5</v>
          </cell>
          <cell r="V980">
            <v>5</v>
          </cell>
          <cell r="W980">
            <v>5</v>
          </cell>
          <cell r="X980">
            <v>5</v>
          </cell>
          <cell r="Y980">
            <v>5</v>
          </cell>
          <cell r="Z980">
            <v>5</v>
          </cell>
          <cell r="AA980">
            <v>5</v>
          </cell>
          <cell r="AB980">
            <v>5</v>
          </cell>
          <cell r="AC980">
            <v>60</v>
          </cell>
        </row>
        <row r="981">
          <cell r="A981">
            <v>6000</v>
          </cell>
          <cell r="B981" t="str">
            <v>avt échelon</v>
          </cell>
          <cell r="C981">
            <v>25902</v>
          </cell>
          <cell r="D981" t="str">
            <v>TOUZE</v>
          </cell>
          <cell r="E981" t="str">
            <v>Eric</v>
          </cell>
          <cell r="F981">
            <v>371000</v>
          </cell>
          <cell r="G981" t="str">
            <v>ADJOINT TECHNIQUE 1ERE CL</v>
          </cell>
          <cell r="H981">
            <v>5</v>
          </cell>
          <cell r="I981">
            <v>100</v>
          </cell>
          <cell r="J981" t="str">
            <v>C</v>
          </cell>
          <cell r="K981" t="str">
            <v>T Titulaire</v>
          </cell>
          <cell r="L981" t="str">
            <v>EN  POLE NANTES OUEST</v>
          </cell>
          <cell r="M981">
            <v>40026</v>
          </cell>
          <cell r="N981">
            <v>308</v>
          </cell>
          <cell r="O981" t="str">
            <v>AVANCEMENT D'ECHELON MINIMUM</v>
          </cell>
          <cell r="P981">
            <v>300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8</v>
          </cell>
          <cell r="Y981">
            <v>8</v>
          </cell>
          <cell r="Z981">
            <v>8</v>
          </cell>
          <cell r="AA981">
            <v>8</v>
          </cell>
          <cell r="AB981">
            <v>8</v>
          </cell>
          <cell r="AC981">
            <v>40</v>
          </cell>
        </row>
        <row r="982">
          <cell r="A982">
            <v>6000</v>
          </cell>
          <cell r="B982" t="str">
            <v>avt grade</v>
          </cell>
          <cell r="C982">
            <v>25902</v>
          </cell>
          <cell r="D982" t="str">
            <v>TOUZE</v>
          </cell>
          <cell r="E982" t="str">
            <v>Eric</v>
          </cell>
          <cell r="F982">
            <v>371000</v>
          </cell>
          <cell r="G982" t="str">
            <v>ADJOINT TECHNIQUE 1ERE CL</v>
          </cell>
          <cell r="H982">
            <v>4</v>
          </cell>
          <cell r="I982">
            <v>100</v>
          </cell>
          <cell r="J982" t="str">
            <v>C</v>
          </cell>
          <cell r="K982" t="str">
            <v>T Titulaire</v>
          </cell>
          <cell r="L982" t="str">
            <v>EK  POLE CHANTENAY CHEZINE</v>
          </cell>
          <cell r="M982">
            <v>39753</v>
          </cell>
          <cell r="N982">
            <v>300</v>
          </cell>
          <cell r="O982" t="str">
            <v>AVANCEMENT DE GRADE</v>
          </cell>
          <cell r="P982">
            <v>295</v>
          </cell>
          <cell r="Q982">
            <v>5</v>
          </cell>
          <cell r="R982">
            <v>5</v>
          </cell>
          <cell r="S982">
            <v>5</v>
          </cell>
          <cell r="T982">
            <v>5</v>
          </cell>
          <cell r="U982">
            <v>5</v>
          </cell>
          <cell r="V982">
            <v>5</v>
          </cell>
          <cell r="W982">
            <v>5</v>
          </cell>
          <cell r="X982">
            <v>5</v>
          </cell>
          <cell r="Y982">
            <v>5</v>
          </cell>
          <cell r="Z982">
            <v>5</v>
          </cell>
          <cell r="AA982">
            <v>5</v>
          </cell>
          <cell r="AB982">
            <v>5</v>
          </cell>
          <cell r="AC982">
            <v>60</v>
          </cell>
        </row>
        <row r="983">
          <cell r="A983">
            <v>6000</v>
          </cell>
          <cell r="B983" t="str">
            <v>titularisation</v>
          </cell>
          <cell r="C983">
            <v>25906</v>
          </cell>
          <cell r="D983" t="str">
            <v>TAHAR</v>
          </cell>
          <cell r="E983" t="str">
            <v>Fethi</v>
          </cell>
          <cell r="F983">
            <v>399000</v>
          </cell>
          <cell r="G983" t="str">
            <v>AGENT DE MAITRISE</v>
          </cell>
          <cell r="H983">
            <v>4</v>
          </cell>
          <cell r="I983">
            <v>100</v>
          </cell>
          <cell r="J983" t="str">
            <v>C</v>
          </cell>
          <cell r="K983" t="str">
            <v>T Titulaire</v>
          </cell>
          <cell r="L983" t="str">
            <v>EN  POLE NANTES OUEST</v>
          </cell>
          <cell r="M983">
            <v>40118</v>
          </cell>
          <cell r="N983">
            <v>308</v>
          </cell>
          <cell r="O983" t="str">
            <v>TITULARISATION DANS UN GRADE</v>
          </cell>
          <cell r="P983">
            <v>308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</row>
        <row r="984">
          <cell r="A984">
            <v>6007</v>
          </cell>
          <cell r="B984" t="str">
            <v>avt grade</v>
          </cell>
          <cell r="C984">
            <v>25913</v>
          </cell>
          <cell r="D984" t="str">
            <v>MOUSTAPHA</v>
          </cell>
          <cell r="E984" t="str">
            <v>Michael</v>
          </cell>
          <cell r="F984">
            <v>371000</v>
          </cell>
          <cell r="G984" t="str">
            <v>ADJOINT TECHNIQUE 1ERE CL</v>
          </cell>
          <cell r="H984">
            <v>4</v>
          </cell>
          <cell r="I984">
            <v>100</v>
          </cell>
          <cell r="J984" t="str">
            <v>C</v>
          </cell>
          <cell r="K984" t="str">
            <v>T Titulaire</v>
          </cell>
          <cell r="L984" t="str">
            <v>JF  DIRECTION DES DECHETS</v>
          </cell>
          <cell r="M984">
            <v>39753</v>
          </cell>
          <cell r="N984">
            <v>300</v>
          </cell>
          <cell r="O984" t="str">
            <v>AVANCEMENT DE GRADE</v>
          </cell>
          <cell r="P984">
            <v>295</v>
          </cell>
          <cell r="Q984">
            <v>5</v>
          </cell>
          <cell r="R984">
            <v>5</v>
          </cell>
          <cell r="S984">
            <v>5</v>
          </cell>
          <cell r="T984">
            <v>5</v>
          </cell>
          <cell r="U984">
            <v>5</v>
          </cell>
          <cell r="V984">
            <v>5</v>
          </cell>
          <cell r="W984">
            <v>5</v>
          </cell>
          <cell r="X984">
            <v>5</v>
          </cell>
          <cell r="Y984">
            <v>5</v>
          </cell>
          <cell r="Z984">
            <v>5</v>
          </cell>
          <cell r="AA984">
            <v>5</v>
          </cell>
          <cell r="AB984">
            <v>5</v>
          </cell>
          <cell r="AC984">
            <v>60</v>
          </cell>
        </row>
        <row r="985">
          <cell r="A985">
            <v>6000</v>
          </cell>
          <cell r="B985" t="str">
            <v>avt grade</v>
          </cell>
          <cell r="C985">
            <v>25920</v>
          </cell>
          <cell r="D985" t="str">
            <v>BADEAU</v>
          </cell>
          <cell r="E985" t="str">
            <v>Mickael</v>
          </cell>
          <cell r="F985">
            <v>371000</v>
          </cell>
          <cell r="G985" t="str">
            <v>ADJOINT TECHNIQUE 1ERE CL</v>
          </cell>
          <cell r="H985">
            <v>4</v>
          </cell>
          <cell r="I985">
            <v>100</v>
          </cell>
          <cell r="J985" t="str">
            <v>C</v>
          </cell>
          <cell r="K985" t="str">
            <v>T Titulaire</v>
          </cell>
          <cell r="L985" t="str">
            <v>EJ  POLE LOIRE CHEZINE</v>
          </cell>
          <cell r="M985">
            <v>39753</v>
          </cell>
          <cell r="N985">
            <v>300</v>
          </cell>
          <cell r="O985" t="str">
            <v>AVANCEMENT DE GRADE</v>
          </cell>
          <cell r="P985">
            <v>295</v>
          </cell>
          <cell r="Q985">
            <v>5</v>
          </cell>
          <cell r="R985">
            <v>5</v>
          </cell>
          <cell r="S985">
            <v>5</v>
          </cell>
          <cell r="T985">
            <v>5</v>
          </cell>
          <cell r="U985">
            <v>5</v>
          </cell>
          <cell r="V985">
            <v>5</v>
          </cell>
          <cell r="W985">
            <v>5</v>
          </cell>
          <cell r="X985">
            <v>5</v>
          </cell>
          <cell r="Y985">
            <v>5</v>
          </cell>
          <cell r="Z985">
            <v>5</v>
          </cell>
          <cell r="AA985">
            <v>5</v>
          </cell>
          <cell r="AB985">
            <v>5</v>
          </cell>
          <cell r="AC985">
            <v>60</v>
          </cell>
        </row>
        <row r="986">
          <cell r="A986">
            <v>6000</v>
          </cell>
          <cell r="B986" t="str">
            <v>avt échelon</v>
          </cell>
          <cell r="C986">
            <v>25923</v>
          </cell>
          <cell r="D986" t="str">
            <v>GAMAL</v>
          </cell>
          <cell r="E986" t="str">
            <v>Adil</v>
          </cell>
          <cell r="F986">
            <v>391000</v>
          </cell>
          <cell r="G986" t="str">
            <v>ADJOINT TECHNIQUE 2EME CL</v>
          </cell>
          <cell r="H986">
            <v>4</v>
          </cell>
          <cell r="I986">
            <v>100</v>
          </cell>
          <cell r="J986" t="str">
            <v>C</v>
          </cell>
          <cell r="K986" t="str">
            <v>T Titulaire</v>
          </cell>
          <cell r="L986" t="str">
            <v>EL  POLE NANTES LOIRE</v>
          </cell>
          <cell r="M986">
            <v>39978</v>
          </cell>
          <cell r="N986">
            <v>295</v>
          </cell>
          <cell r="O986" t="str">
            <v>AVANCEMENT D'ECHELON MINIMUM</v>
          </cell>
          <cell r="P986">
            <v>292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2</v>
          </cell>
          <cell r="W986">
            <v>3</v>
          </cell>
          <cell r="X986">
            <v>3</v>
          </cell>
          <cell r="Y986">
            <v>3</v>
          </cell>
          <cell r="Z986">
            <v>3</v>
          </cell>
          <cell r="AA986">
            <v>3</v>
          </cell>
          <cell r="AB986">
            <v>3</v>
          </cell>
          <cell r="AC986">
            <v>20</v>
          </cell>
        </row>
        <row r="987">
          <cell r="A987">
            <v>6007</v>
          </cell>
          <cell r="B987" t="str">
            <v>avt échelon</v>
          </cell>
          <cell r="C987">
            <v>25932</v>
          </cell>
          <cell r="D987" t="str">
            <v>VERMEERSCH</v>
          </cell>
          <cell r="E987" t="str">
            <v>Sebastien</v>
          </cell>
          <cell r="F987">
            <v>391101</v>
          </cell>
          <cell r="G987" t="str">
            <v>ADJ TECH 2E CL EBOUEUR</v>
          </cell>
          <cell r="H987">
            <v>4</v>
          </cell>
          <cell r="I987">
            <v>100</v>
          </cell>
          <cell r="J987" t="str">
            <v>C</v>
          </cell>
          <cell r="K987" t="str">
            <v>T Titulaire</v>
          </cell>
          <cell r="L987" t="str">
            <v>JF  DIRECTION DES DECHETS</v>
          </cell>
          <cell r="M987">
            <v>39845</v>
          </cell>
          <cell r="N987">
            <v>295</v>
          </cell>
          <cell r="O987" t="str">
            <v>AVANCEMENT D'ECHELON MINIMUM</v>
          </cell>
          <cell r="P987">
            <v>292</v>
          </cell>
          <cell r="Q987">
            <v>0</v>
          </cell>
          <cell r="R987">
            <v>3</v>
          </cell>
          <cell r="S987">
            <v>3</v>
          </cell>
          <cell r="T987">
            <v>3</v>
          </cell>
          <cell r="U987">
            <v>3</v>
          </cell>
          <cell r="V987">
            <v>3</v>
          </cell>
          <cell r="W987">
            <v>3</v>
          </cell>
          <cell r="X987">
            <v>3</v>
          </cell>
          <cell r="Y987">
            <v>3</v>
          </cell>
          <cell r="Z987">
            <v>3</v>
          </cell>
          <cell r="AA987">
            <v>3</v>
          </cell>
          <cell r="AB987">
            <v>3</v>
          </cell>
          <cell r="AC987">
            <v>33</v>
          </cell>
        </row>
        <row r="988">
          <cell r="A988">
            <v>6007</v>
          </cell>
          <cell r="B988" t="str">
            <v>avt échelon</v>
          </cell>
          <cell r="C988">
            <v>25933</v>
          </cell>
          <cell r="D988" t="str">
            <v>BEZIAU</v>
          </cell>
          <cell r="E988" t="str">
            <v>Sebastien</v>
          </cell>
          <cell r="F988">
            <v>371000</v>
          </cell>
          <cell r="G988" t="str">
            <v>ADJOINT TECHNIQUE 1ERE CL</v>
          </cell>
          <cell r="H988">
            <v>4</v>
          </cell>
          <cell r="I988">
            <v>100</v>
          </cell>
          <cell r="J988" t="str">
            <v>C</v>
          </cell>
          <cell r="K988" t="str">
            <v>T Titulaire</v>
          </cell>
          <cell r="L988" t="str">
            <v>JF  DIRECTION DES DECHETS</v>
          </cell>
          <cell r="M988">
            <v>39978</v>
          </cell>
          <cell r="N988">
            <v>300</v>
          </cell>
          <cell r="O988" t="str">
            <v>AVANCEMENT D'ECHELON MINIMUM</v>
          </cell>
          <cell r="P988">
            <v>295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3</v>
          </cell>
          <cell r="W988">
            <v>5</v>
          </cell>
          <cell r="X988">
            <v>5</v>
          </cell>
          <cell r="Y988">
            <v>5</v>
          </cell>
          <cell r="Z988">
            <v>5</v>
          </cell>
          <cell r="AA988">
            <v>5</v>
          </cell>
          <cell r="AB988">
            <v>5</v>
          </cell>
          <cell r="AC988">
            <v>33</v>
          </cell>
        </row>
        <row r="989">
          <cell r="A989">
            <v>6007</v>
          </cell>
          <cell r="B989" t="str">
            <v>avt grade</v>
          </cell>
          <cell r="C989">
            <v>25933</v>
          </cell>
          <cell r="D989" t="str">
            <v>BEZIAU</v>
          </cell>
          <cell r="E989" t="str">
            <v>Sebastien</v>
          </cell>
          <cell r="F989">
            <v>371000</v>
          </cell>
          <cell r="G989" t="str">
            <v>ADJOINT TECHNIQUE 1ERE CL</v>
          </cell>
          <cell r="H989">
            <v>3</v>
          </cell>
          <cell r="I989">
            <v>100</v>
          </cell>
          <cell r="J989" t="str">
            <v>C</v>
          </cell>
          <cell r="K989" t="str">
            <v>T Titulaire</v>
          </cell>
          <cell r="L989" t="str">
            <v>JF  DIRECTION DES DECHETS</v>
          </cell>
          <cell r="M989">
            <v>39753</v>
          </cell>
          <cell r="N989">
            <v>295</v>
          </cell>
          <cell r="O989" t="str">
            <v>AVANCEMENT DE GRADE</v>
          </cell>
          <cell r="P989">
            <v>292</v>
          </cell>
          <cell r="Q989">
            <v>3</v>
          </cell>
          <cell r="R989">
            <v>3</v>
          </cell>
          <cell r="S989">
            <v>3</v>
          </cell>
          <cell r="T989">
            <v>3</v>
          </cell>
          <cell r="U989">
            <v>3</v>
          </cell>
          <cell r="V989">
            <v>3</v>
          </cell>
          <cell r="W989">
            <v>3</v>
          </cell>
          <cell r="X989">
            <v>3</v>
          </cell>
          <cell r="Y989">
            <v>3</v>
          </cell>
          <cell r="Z989">
            <v>3</v>
          </cell>
          <cell r="AA989">
            <v>3</v>
          </cell>
          <cell r="AB989">
            <v>3</v>
          </cell>
          <cell r="AC989">
            <v>36</v>
          </cell>
        </row>
        <row r="990">
          <cell r="A990">
            <v>6000</v>
          </cell>
          <cell r="B990" t="str">
            <v>avt échelon</v>
          </cell>
          <cell r="C990">
            <v>25935</v>
          </cell>
          <cell r="D990" t="str">
            <v>ALASSAUNIERE</v>
          </cell>
          <cell r="E990" t="str">
            <v>Valerie</v>
          </cell>
          <cell r="F990">
            <v>146000</v>
          </cell>
          <cell r="G990" t="str">
            <v>ATTACHE PRINCIPAL</v>
          </cell>
          <cell r="H990">
            <v>7</v>
          </cell>
          <cell r="I990">
            <v>100</v>
          </cell>
          <cell r="J990" t="str">
            <v>A</v>
          </cell>
          <cell r="K990" t="str">
            <v>T Titulaire</v>
          </cell>
          <cell r="L990" t="str">
            <v>HB  DIRECTION HABITAT, SOLIDARITES</v>
          </cell>
          <cell r="M990">
            <v>39995</v>
          </cell>
          <cell r="N990">
            <v>673</v>
          </cell>
          <cell r="O990" t="str">
            <v>AVANCEMENT D'ECHELON MINIMUM</v>
          </cell>
          <cell r="P990">
            <v>626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47</v>
          </cell>
          <cell r="X990">
            <v>47</v>
          </cell>
          <cell r="Y990">
            <v>47</v>
          </cell>
          <cell r="Z990">
            <v>47</v>
          </cell>
          <cell r="AA990">
            <v>47</v>
          </cell>
          <cell r="AB990">
            <v>47</v>
          </cell>
          <cell r="AC990">
            <v>282</v>
          </cell>
        </row>
        <row r="991">
          <cell r="A991">
            <v>6000</v>
          </cell>
          <cell r="B991" t="str">
            <v>avt grade</v>
          </cell>
          <cell r="C991">
            <v>25938</v>
          </cell>
          <cell r="D991" t="str">
            <v>GUICHARD</v>
          </cell>
          <cell r="E991" t="str">
            <v>Christophe</v>
          </cell>
          <cell r="F991">
            <v>371000</v>
          </cell>
          <cell r="G991" t="str">
            <v>ADJOINT TECHNIQUE 1ERE CL</v>
          </cell>
          <cell r="H991">
            <v>5</v>
          </cell>
          <cell r="I991">
            <v>100</v>
          </cell>
          <cell r="J991" t="str">
            <v>C</v>
          </cell>
          <cell r="K991" t="str">
            <v>T Titulaire</v>
          </cell>
          <cell r="L991" t="str">
            <v>ED  POLE LOIRE ET SEVRE</v>
          </cell>
          <cell r="M991">
            <v>39753</v>
          </cell>
          <cell r="N991">
            <v>308</v>
          </cell>
          <cell r="O991" t="str">
            <v>AVANCEMENT DE GRADE</v>
          </cell>
          <cell r="P991">
            <v>296</v>
          </cell>
          <cell r="Q991">
            <v>12</v>
          </cell>
          <cell r="R991">
            <v>12</v>
          </cell>
          <cell r="S991">
            <v>12</v>
          </cell>
          <cell r="T991">
            <v>12</v>
          </cell>
          <cell r="U991">
            <v>12</v>
          </cell>
          <cell r="V991">
            <v>12</v>
          </cell>
          <cell r="W991">
            <v>12</v>
          </cell>
          <cell r="X991">
            <v>12</v>
          </cell>
          <cell r="Y991">
            <v>12</v>
          </cell>
          <cell r="Z991">
            <v>12</v>
          </cell>
          <cell r="AA991">
            <v>12</v>
          </cell>
          <cell r="AB991">
            <v>12</v>
          </cell>
          <cell r="AC991">
            <v>144</v>
          </cell>
        </row>
        <row r="992">
          <cell r="A992">
            <v>6007</v>
          </cell>
          <cell r="B992" t="str">
            <v>avt échelon</v>
          </cell>
          <cell r="C992">
            <v>25940</v>
          </cell>
          <cell r="D992" t="str">
            <v>BUCHET</v>
          </cell>
          <cell r="E992" t="str">
            <v>Gerard</v>
          </cell>
          <cell r="F992">
            <v>371101</v>
          </cell>
          <cell r="G992" t="str">
            <v>ADJ TECH 1E CL EBOUEUR</v>
          </cell>
          <cell r="H992">
            <v>7</v>
          </cell>
          <cell r="I992">
            <v>100</v>
          </cell>
          <cell r="J992" t="str">
            <v>C</v>
          </cell>
          <cell r="K992" t="str">
            <v>T Titulaire</v>
          </cell>
          <cell r="L992" t="str">
            <v>JF  DIRECTION DES DECHETS</v>
          </cell>
          <cell r="M992">
            <v>40029</v>
          </cell>
          <cell r="N992">
            <v>325</v>
          </cell>
          <cell r="O992" t="str">
            <v>AVANCEMENT D'ECHELON MINIMUM</v>
          </cell>
          <cell r="P992">
            <v>316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8</v>
          </cell>
          <cell r="Y992">
            <v>9</v>
          </cell>
          <cell r="Z992">
            <v>9</v>
          </cell>
          <cell r="AA992">
            <v>9</v>
          </cell>
          <cell r="AB992">
            <v>9</v>
          </cell>
          <cell r="AC992">
            <v>44</v>
          </cell>
        </row>
        <row r="993">
          <cell r="A993">
            <v>6007</v>
          </cell>
          <cell r="B993" t="str">
            <v>avt grade</v>
          </cell>
          <cell r="C993">
            <v>25940</v>
          </cell>
          <cell r="D993" t="str">
            <v>BUCHET</v>
          </cell>
          <cell r="E993" t="str">
            <v>Gerard</v>
          </cell>
          <cell r="F993">
            <v>371101</v>
          </cell>
          <cell r="G993" t="str">
            <v>ADJ TECH 1E CL EBOUEUR</v>
          </cell>
          <cell r="H993">
            <v>6</v>
          </cell>
          <cell r="I993">
            <v>100</v>
          </cell>
          <cell r="J993" t="str">
            <v>C</v>
          </cell>
          <cell r="K993" t="str">
            <v>T Titulaire</v>
          </cell>
          <cell r="L993" t="str">
            <v>JF  DIRECTION DES DECHETS</v>
          </cell>
          <cell r="M993">
            <v>39753</v>
          </cell>
          <cell r="N993">
            <v>316</v>
          </cell>
          <cell r="O993" t="str">
            <v>AVANCEMENT DE GRADE</v>
          </cell>
          <cell r="P993">
            <v>305</v>
          </cell>
          <cell r="Q993">
            <v>11</v>
          </cell>
          <cell r="R993">
            <v>11</v>
          </cell>
          <cell r="S993">
            <v>11</v>
          </cell>
          <cell r="T993">
            <v>11</v>
          </cell>
          <cell r="U993">
            <v>11</v>
          </cell>
          <cell r="V993">
            <v>11</v>
          </cell>
          <cell r="W993">
            <v>11</v>
          </cell>
          <cell r="X993">
            <v>11</v>
          </cell>
          <cell r="Y993">
            <v>11</v>
          </cell>
          <cell r="Z993">
            <v>11</v>
          </cell>
          <cell r="AA993">
            <v>11</v>
          </cell>
          <cell r="AB993">
            <v>11</v>
          </cell>
          <cell r="AC993">
            <v>132</v>
          </cell>
        </row>
        <row r="994">
          <cell r="A994">
            <v>6002</v>
          </cell>
          <cell r="B994" t="str">
            <v>avt grade</v>
          </cell>
          <cell r="C994">
            <v>25941</v>
          </cell>
          <cell r="D994" t="str">
            <v>DELANOE</v>
          </cell>
          <cell r="E994" t="str">
            <v>Jeremy</v>
          </cell>
          <cell r="F994">
            <v>344105</v>
          </cell>
          <cell r="G994" t="str">
            <v>ADJ TECH PR 2CL CH EGOUTIER</v>
          </cell>
          <cell r="H994">
            <v>4</v>
          </cell>
          <cell r="I994">
            <v>100</v>
          </cell>
          <cell r="J994" t="str">
            <v>C</v>
          </cell>
          <cell r="K994" t="str">
            <v>T Titulaire</v>
          </cell>
          <cell r="L994" t="str">
            <v>JE  DIRECTION DE L ASSAINISSEMENT</v>
          </cell>
          <cell r="M994">
            <v>39814</v>
          </cell>
          <cell r="N994">
            <v>308</v>
          </cell>
          <cell r="O994" t="str">
            <v>AVANCEMENT DE GRADE CAP 2009</v>
          </cell>
          <cell r="P994">
            <v>300</v>
          </cell>
          <cell r="Q994">
            <v>8</v>
          </cell>
          <cell r="R994">
            <v>8</v>
          </cell>
          <cell r="S994">
            <v>8</v>
          </cell>
          <cell r="T994">
            <v>8</v>
          </cell>
          <cell r="U994">
            <v>8</v>
          </cell>
          <cell r="V994">
            <v>8</v>
          </cell>
          <cell r="W994">
            <v>8</v>
          </cell>
          <cell r="X994">
            <v>8</v>
          </cell>
          <cell r="Y994">
            <v>8</v>
          </cell>
          <cell r="Z994">
            <v>8</v>
          </cell>
          <cell r="AA994">
            <v>8</v>
          </cell>
          <cell r="AB994">
            <v>8</v>
          </cell>
          <cell r="AC994">
            <v>96</v>
          </cell>
        </row>
        <row r="995">
          <cell r="A995">
            <v>6000</v>
          </cell>
          <cell r="B995" t="str">
            <v>titularisation</v>
          </cell>
          <cell r="C995">
            <v>25947</v>
          </cell>
          <cell r="D995" t="str">
            <v>PLU</v>
          </cell>
          <cell r="E995" t="str">
            <v>Marion</v>
          </cell>
          <cell r="F995">
            <v>390000</v>
          </cell>
          <cell r="G995" t="str">
            <v>ADJOINT ADMINISTRATIF 2EME CL</v>
          </cell>
          <cell r="H995">
            <v>3</v>
          </cell>
          <cell r="I995">
            <v>100</v>
          </cell>
          <cell r="J995" t="str">
            <v>C</v>
          </cell>
          <cell r="K995" t="str">
            <v>T Titulaire</v>
          </cell>
          <cell r="L995" t="str">
            <v>HA  DGDU, DIR. GENERALE ADJOINTE</v>
          </cell>
          <cell r="M995">
            <v>39995</v>
          </cell>
          <cell r="N995">
            <v>294</v>
          </cell>
          <cell r="O995" t="str">
            <v>TITULARISATION</v>
          </cell>
          <cell r="P995">
            <v>292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2</v>
          </cell>
          <cell r="X995">
            <v>2</v>
          </cell>
          <cell r="Y995">
            <v>2</v>
          </cell>
          <cell r="Z995">
            <v>2</v>
          </cell>
          <cell r="AA995">
            <v>2</v>
          </cell>
          <cell r="AB995">
            <v>2</v>
          </cell>
          <cell r="AC995">
            <v>12</v>
          </cell>
        </row>
        <row r="996">
          <cell r="A996">
            <v>6000</v>
          </cell>
          <cell r="B996" t="str">
            <v>avt échelon</v>
          </cell>
          <cell r="C996">
            <v>25947</v>
          </cell>
          <cell r="D996" t="str">
            <v>PLU</v>
          </cell>
          <cell r="E996" t="str">
            <v>Marion</v>
          </cell>
          <cell r="F996">
            <v>390000</v>
          </cell>
          <cell r="G996" t="str">
            <v>ADJOINT ADMINISTRATIF 2EME CL</v>
          </cell>
          <cell r="H996">
            <v>3</v>
          </cell>
          <cell r="I996">
            <v>100</v>
          </cell>
          <cell r="J996" t="str">
            <v>C</v>
          </cell>
          <cell r="K996" t="str">
            <v>S Stagiaire</v>
          </cell>
          <cell r="L996" t="str">
            <v>HA  DGDU, DIR. GENERALE ADJOINTE</v>
          </cell>
          <cell r="M996">
            <v>39938</v>
          </cell>
          <cell r="N996">
            <v>292</v>
          </cell>
          <cell r="O996" t="str">
            <v>AVANCEMENT D'ECHELON MAX CAT C</v>
          </cell>
          <cell r="P996">
            <v>291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1</v>
          </cell>
          <cell r="V996">
            <v>1</v>
          </cell>
          <cell r="W996">
            <v>1</v>
          </cell>
          <cell r="X996">
            <v>1</v>
          </cell>
          <cell r="Y996">
            <v>1</v>
          </cell>
          <cell r="Z996">
            <v>1</v>
          </cell>
          <cell r="AA996">
            <v>1</v>
          </cell>
          <cell r="AB996">
            <v>1</v>
          </cell>
          <cell r="AC996">
            <v>8</v>
          </cell>
        </row>
        <row r="997">
          <cell r="A997">
            <v>6007</v>
          </cell>
          <cell r="B997" t="str">
            <v>avt grade</v>
          </cell>
          <cell r="C997">
            <v>25950</v>
          </cell>
          <cell r="D997" t="str">
            <v>SORIN</v>
          </cell>
          <cell r="E997" t="str">
            <v>Solene</v>
          </cell>
          <cell r="F997">
            <v>370000</v>
          </cell>
          <cell r="G997" t="str">
            <v>ADJOINT ADMINISTRATIF 1ERE CL</v>
          </cell>
          <cell r="H997">
            <v>4</v>
          </cell>
          <cell r="I997">
            <v>100</v>
          </cell>
          <cell r="J997" t="str">
            <v>C</v>
          </cell>
          <cell r="K997" t="str">
            <v>T Titulaire</v>
          </cell>
          <cell r="L997" t="str">
            <v>JF  DIRECTION DES DECHETS</v>
          </cell>
          <cell r="M997">
            <v>39753</v>
          </cell>
          <cell r="N997">
            <v>300</v>
          </cell>
          <cell r="O997" t="str">
            <v>AVANCEMENT DE GRADE</v>
          </cell>
          <cell r="P997">
            <v>295</v>
          </cell>
          <cell r="Q997">
            <v>5</v>
          </cell>
          <cell r="R997">
            <v>5</v>
          </cell>
          <cell r="S997">
            <v>5</v>
          </cell>
          <cell r="T997">
            <v>5</v>
          </cell>
          <cell r="U997">
            <v>5</v>
          </cell>
          <cell r="V997">
            <v>5</v>
          </cell>
          <cell r="W997">
            <v>5</v>
          </cell>
          <cell r="X997">
            <v>5</v>
          </cell>
          <cell r="Y997">
            <v>5</v>
          </cell>
          <cell r="Z997">
            <v>5</v>
          </cell>
          <cell r="AA997">
            <v>5</v>
          </cell>
          <cell r="AB997">
            <v>5</v>
          </cell>
          <cell r="AC997">
            <v>60</v>
          </cell>
        </row>
        <row r="998">
          <cell r="A998">
            <v>6007</v>
          </cell>
          <cell r="B998" t="str">
            <v>avt grade</v>
          </cell>
          <cell r="C998">
            <v>25951</v>
          </cell>
          <cell r="D998" t="str">
            <v>BRUNETEAU</v>
          </cell>
          <cell r="E998" t="str">
            <v>Fabrice</v>
          </cell>
          <cell r="F998">
            <v>371101</v>
          </cell>
          <cell r="G998" t="str">
            <v>ADJ TECH 1E CL EBOUEUR</v>
          </cell>
          <cell r="H998">
            <v>4</v>
          </cell>
          <cell r="I998">
            <v>100</v>
          </cell>
          <cell r="J998" t="str">
            <v>C</v>
          </cell>
          <cell r="K998" t="str">
            <v>T Titulaire</v>
          </cell>
          <cell r="L998" t="str">
            <v>JF  DIRECTION DES DECHETS</v>
          </cell>
          <cell r="M998">
            <v>39753</v>
          </cell>
          <cell r="N998">
            <v>300</v>
          </cell>
          <cell r="O998" t="str">
            <v>AVANCEMENT DE GRADE</v>
          </cell>
          <cell r="P998">
            <v>295</v>
          </cell>
          <cell r="Q998">
            <v>5</v>
          </cell>
          <cell r="R998">
            <v>5</v>
          </cell>
          <cell r="S998">
            <v>5</v>
          </cell>
          <cell r="T998">
            <v>5</v>
          </cell>
          <cell r="U998">
            <v>5</v>
          </cell>
          <cell r="V998">
            <v>5</v>
          </cell>
          <cell r="W998">
            <v>5</v>
          </cell>
          <cell r="X998">
            <v>5</v>
          </cell>
          <cell r="Y998">
            <v>5</v>
          </cell>
          <cell r="Z998">
            <v>5</v>
          </cell>
          <cell r="AA998">
            <v>5</v>
          </cell>
          <cell r="AB998">
            <v>5</v>
          </cell>
          <cell r="AC998">
            <v>60</v>
          </cell>
        </row>
        <row r="999">
          <cell r="A999">
            <v>6000</v>
          </cell>
          <cell r="B999" t="str">
            <v>titularisation</v>
          </cell>
          <cell r="C999">
            <v>25954</v>
          </cell>
          <cell r="D999" t="str">
            <v>MARTIN</v>
          </cell>
          <cell r="E999" t="str">
            <v>Francine</v>
          </cell>
          <cell r="F999">
            <v>390000</v>
          </cell>
          <cell r="G999" t="str">
            <v>ADJOINT ADMINISTRATIF 2EME CL</v>
          </cell>
          <cell r="H999">
            <v>5</v>
          </cell>
          <cell r="I999">
            <v>100</v>
          </cell>
          <cell r="J999" t="str">
            <v>C</v>
          </cell>
          <cell r="K999" t="str">
            <v>T Titulaire</v>
          </cell>
          <cell r="L999" t="str">
            <v>BC  DIRECTION RESSOURCES HUMAINES</v>
          </cell>
          <cell r="M999">
            <v>39995</v>
          </cell>
          <cell r="N999">
            <v>300</v>
          </cell>
          <cell r="O999" t="str">
            <v>TITULARISATION</v>
          </cell>
          <cell r="P999">
            <v>300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A1000">
            <v>6000</v>
          </cell>
          <cell r="B1000" t="str">
            <v>avt échelon</v>
          </cell>
          <cell r="C1000">
            <v>25954</v>
          </cell>
          <cell r="D1000" t="str">
            <v>MARTIN</v>
          </cell>
          <cell r="E1000" t="str">
            <v>Francine</v>
          </cell>
          <cell r="F1000">
            <v>390000</v>
          </cell>
          <cell r="G1000" t="str">
            <v>ADJOINT ADMINISTRATIF 2EME CL</v>
          </cell>
          <cell r="H1000">
            <v>5</v>
          </cell>
          <cell r="I1000">
            <v>100</v>
          </cell>
          <cell r="J1000" t="str">
            <v>C</v>
          </cell>
          <cell r="K1000" t="str">
            <v>S Stagiaire</v>
          </cell>
          <cell r="L1000" t="str">
            <v>BC  DIRECTION RESSOURCES HUMAINES</v>
          </cell>
          <cell r="M1000">
            <v>39908</v>
          </cell>
          <cell r="N1000">
            <v>300</v>
          </cell>
          <cell r="O1000" t="str">
            <v>AVANCEMENT D'ECHELON MAXIMUM</v>
          </cell>
          <cell r="P1000">
            <v>295</v>
          </cell>
          <cell r="Q1000">
            <v>0</v>
          </cell>
          <cell r="R1000">
            <v>0</v>
          </cell>
          <cell r="S1000">
            <v>0</v>
          </cell>
          <cell r="T1000">
            <v>4</v>
          </cell>
          <cell r="U1000">
            <v>5</v>
          </cell>
          <cell r="V1000">
            <v>5</v>
          </cell>
          <cell r="W1000">
            <v>5</v>
          </cell>
          <cell r="X1000">
            <v>5</v>
          </cell>
          <cell r="Y1000">
            <v>5</v>
          </cell>
          <cell r="Z1000">
            <v>5</v>
          </cell>
          <cell r="AA1000">
            <v>5</v>
          </cell>
          <cell r="AB1000">
            <v>5</v>
          </cell>
          <cell r="AC1000">
            <v>44</v>
          </cell>
        </row>
        <row r="1001">
          <cell r="A1001">
            <v>6007</v>
          </cell>
          <cell r="B1001" t="str">
            <v>avt échelon</v>
          </cell>
          <cell r="C1001">
            <v>25955</v>
          </cell>
          <cell r="D1001" t="str">
            <v>CORNUAILLE</v>
          </cell>
          <cell r="E1001" t="str">
            <v>Marie France</v>
          </cell>
          <cell r="F1001">
            <v>370000</v>
          </cell>
          <cell r="G1001" t="str">
            <v>ADJOINT ADMINISTRATIF 1ERE CL</v>
          </cell>
          <cell r="H1001">
            <v>7</v>
          </cell>
          <cell r="I1001">
            <v>100</v>
          </cell>
          <cell r="J1001" t="str">
            <v>C</v>
          </cell>
          <cell r="K1001" t="str">
            <v>T Titulaire</v>
          </cell>
          <cell r="L1001" t="str">
            <v>JF  DIRECTION DES DECHETS</v>
          </cell>
          <cell r="M1001">
            <v>40109</v>
          </cell>
          <cell r="N1001">
            <v>325</v>
          </cell>
          <cell r="O1001" t="str">
            <v>AVANCEMENT D'ECHELON MINIMUM</v>
          </cell>
          <cell r="P1001">
            <v>316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2</v>
          </cell>
          <cell r="AA1001">
            <v>9</v>
          </cell>
          <cell r="AB1001">
            <v>9</v>
          </cell>
          <cell r="AC1001">
            <v>20</v>
          </cell>
        </row>
        <row r="1002">
          <cell r="A1002">
            <v>6001</v>
          </cell>
          <cell r="B1002" t="str">
            <v>avt échelon</v>
          </cell>
          <cell r="C1002">
            <v>25979</v>
          </cell>
          <cell r="D1002" t="str">
            <v>HAMON</v>
          </cell>
          <cell r="E1002" t="str">
            <v>Olivier</v>
          </cell>
          <cell r="F1002">
            <v>371000</v>
          </cell>
          <cell r="G1002" t="str">
            <v>ADJOINT TECHNIQUE 1ERE CL</v>
          </cell>
          <cell r="H1002">
            <v>5</v>
          </cell>
          <cell r="I1002">
            <v>100</v>
          </cell>
          <cell r="J1002" t="str">
            <v>C</v>
          </cell>
          <cell r="K1002" t="str">
            <v>T Titulaire</v>
          </cell>
          <cell r="L1002" t="str">
            <v>JD  DIRECTION DE L EAU</v>
          </cell>
          <cell r="M1002">
            <v>40087</v>
          </cell>
          <cell r="N1002">
            <v>308</v>
          </cell>
          <cell r="O1002" t="str">
            <v>AVANCEMENT D'ECHELON MINIMUM</v>
          </cell>
          <cell r="P1002">
            <v>300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8</v>
          </cell>
          <cell r="AA1002">
            <v>8</v>
          </cell>
          <cell r="AB1002">
            <v>8</v>
          </cell>
          <cell r="AC1002">
            <v>24</v>
          </cell>
        </row>
        <row r="1003">
          <cell r="A1003">
            <v>6001</v>
          </cell>
          <cell r="B1003" t="str">
            <v>avt échelon</v>
          </cell>
          <cell r="C1003">
            <v>25982</v>
          </cell>
          <cell r="D1003" t="str">
            <v>HUISSOUD</v>
          </cell>
          <cell r="E1003" t="str">
            <v>Nathalie</v>
          </cell>
          <cell r="F1003">
            <v>370000</v>
          </cell>
          <cell r="G1003" t="str">
            <v>ADJOINT ADMINISTRATIF 1ERE CL</v>
          </cell>
          <cell r="H1003">
            <v>5</v>
          </cell>
          <cell r="I1003">
            <v>85.71</v>
          </cell>
          <cell r="J1003" t="str">
            <v>C</v>
          </cell>
          <cell r="K1003" t="str">
            <v>T Titulaire</v>
          </cell>
          <cell r="L1003" t="str">
            <v>JD  DIRECTION DE L EAU</v>
          </cell>
          <cell r="M1003">
            <v>40174</v>
          </cell>
          <cell r="N1003">
            <v>308</v>
          </cell>
          <cell r="O1003" t="str">
            <v>AVANCEMENT D'ECHELON MINIMUM</v>
          </cell>
          <cell r="P1003">
            <v>300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1</v>
          </cell>
          <cell r="AC1003">
            <v>1</v>
          </cell>
        </row>
        <row r="1004">
          <cell r="A1004">
            <v>6001</v>
          </cell>
          <cell r="B1004" t="str">
            <v>avt échelon</v>
          </cell>
          <cell r="C1004">
            <v>25983</v>
          </cell>
          <cell r="D1004" t="str">
            <v>AIGLE</v>
          </cell>
          <cell r="E1004" t="str">
            <v>Veronique</v>
          </cell>
          <cell r="F1004">
            <v>370000</v>
          </cell>
          <cell r="G1004" t="str">
            <v>ADJOINT ADMINISTRATIF 1ERE CL</v>
          </cell>
          <cell r="H1004">
            <v>5</v>
          </cell>
          <cell r="I1004">
            <v>85.71</v>
          </cell>
          <cell r="J1004" t="str">
            <v>C</v>
          </cell>
          <cell r="K1004" t="str">
            <v>T Titulaire</v>
          </cell>
          <cell r="L1004" t="str">
            <v>JD  DIRECTION DE L EAU</v>
          </cell>
          <cell r="M1004">
            <v>39948</v>
          </cell>
          <cell r="N1004">
            <v>308</v>
          </cell>
          <cell r="O1004" t="str">
            <v>AVANCEMENT D'ECHELON MINIMUM</v>
          </cell>
          <cell r="P1004">
            <v>300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</v>
          </cell>
          <cell r="V1004">
            <v>7</v>
          </cell>
          <cell r="W1004">
            <v>7</v>
          </cell>
          <cell r="X1004">
            <v>7</v>
          </cell>
          <cell r="Y1004">
            <v>7</v>
          </cell>
          <cell r="Z1004">
            <v>7</v>
          </cell>
          <cell r="AA1004">
            <v>7</v>
          </cell>
          <cell r="AB1004">
            <v>7</v>
          </cell>
          <cell r="AC1004">
            <v>52</v>
          </cell>
        </row>
        <row r="1005">
          <cell r="A1005">
            <v>6007</v>
          </cell>
          <cell r="B1005" t="str">
            <v>avt échelon</v>
          </cell>
          <cell r="C1005">
            <v>25993</v>
          </cell>
          <cell r="D1005" t="str">
            <v>GIRARD</v>
          </cell>
          <cell r="E1005" t="str">
            <v>Jean Luc</v>
          </cell>
          <cell r="F1005">
            <v>391000</v>
          </cell>
          <cell r="G1005" t="str">
            <v>ADJOINT TECHNIQUE 2EME CL</v>
          </cell>
          <cell r="H1005">
            <v>5</v>
          </cell>
          <cell r="I1005">
            <v>100</v>
          </cell>
          <cell r="J1005" t="str">
            <v>C</v>
          </cell>
          <cell r="K1005" t="str">
            <v>T Titulaire</v>
          </cell>
          <cell r="L1005" t="str">
            <v>JF  DIRECTION DES DECHETS</v>
          </cell>
          <cell r="M1005">
            <v>40067</v>
          </cell>
          <cell r="N1005">
            <v>300</v>
          </cell>
          <cell r="O1005" t="str">
            <v>AVANCEMENT D'ECHELON MINIMUM</v>
          </cell>
          <cell r="P1005">
            <v>295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3</v>
          </cell>
          <cell r="Z1005">
            <v>5</v>
          </cell>
          <cell r="AA1005">
            <v>5</v>
          </cell>
          <cell r="AB1005">
            <v>5</v>
          </cell>
          <cell r="AC1005">
            <v>18</v>
          </cell>
        </row>
        <row r="1006">
          <cell r="A1006">
            <v>6001</v>
          </cell>
          <cell r="B1006" t="str">
            <v>avt échelon</v>
          </cell>
          <cell r="C1006">
            <v>25999</v>
          </cell>
          <cell r="D1006" t="str">
            <v>LETOURNEUX</v>
          </cell>
          <cell r="E1006" t="str">
            <v>David</v>
          </cell>
          <cell r="F1006">
            <v>391000</v>
          </cell>
          <cell r="G1006" t="str">
            <v>ADJOINT TECHNIQUE 2EME CL</v>
          </cell>
          <cell r="H1006">
            <v>4</v>
          </cell>
          <cell r="I1006">
            <v>100</v>
          </cell>
          <cell r="J1006" t="str">
            <v>C</v>
          </cell>
          <cell r="K1006" t="str">
            <v>T Titulaire</v>
          </cell>
          <cell r="L1006" t="str">
            <v>JD  DIRECTION DE L EAU</v>
          </cell>
          <cell r="M1006">
            <v>39939</v>
          </cell>
          <cell r="N1006">
            <v>295</v>
          </cell>
          <cell r="O1006" t="str">
            <v>AVANCEMENT D'ECHELON MINIMUM</v>
          </cell>
          <cell r="P1006">
            <v>292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2</v>
          </cell>
          <cell r="V1006">
            <v>3</v>
          </cell>
          <cell r="W1006">
            <v>3</v>
          </cell>
          <cell r="X1006">
            <v>3</v>
          </cell>
          <cell r="Y1006">
            <v>3</v>
          </cell>
          <cell r="Z1006">
            <v>3</v>
          </cell>
          <cell r="AA1006">
            <v>3</v>
          </cell>
          <cell r="AB1006">
            <v>3</v>
          </cell>
          <cell r="AC1006">
            <v>23</v>
          </cell>
        </row>
        <row r="1007">
          <cell r="A1007">
            <v>6000</v>
          </cell>
          <cell r="B1007" t="str">
            <v>avt grade</v>
          </cell>
          <cell r="C1007">
            <v>26000</v>
          </cell>
          <cell r="D1007" t="str">
            <v>CHANSON</v>
          </cell>
          <cell r="E1007" t="str">
            <v>Isabelle</v>
          </cell>
          <cell r="F1007">
            <v>147000</v>
          </cell>
          <cell r="G1007" t="str">
            <v>ATTACHE</v>
          </cell>
          <cell r="H1007">
            <v>4</v>
          </cell>
          <cell r="I1007">
            <v>100</v>
          </cell>
          <cell r="J1007" t="str">
            <v>A</v>
          </cell>
          <cell r="K1007" t="str">
            <v>T Titulaire</v>
          </cell>
          <cell r="L1007" t="str">
            <v>HC  DIR DEVELOP. RENOUVEL. URBAIN </v>
          </cell>
          <cell r="M1007">
            <v>40148</v>
          </cell>
          <cell r="N1007">
            <v>408</v>
          </cell>
          <cell r="O1007" t="str">
            <v>NOMINAT. STAGIAIRE DS UN GRADE</v>
          </cell>
          <cell r="P1007">
            <v>370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38</v>
          </cell>
          <cell r="AC1007">
            <v>38</v>
          </cell>
        </row>
        <row r="1008">
          <cell r="A1008">
            <v>6000</v>
          </cell>
          <cell r="B1008" t="str">
            <v>avt grade</v>
          </cell>
          <cell r="C1008">
            <v>26000</v>
          </cell>
          <cell r="D1008" t="str">
            <v>CHANSON</v>
          </cell>
          <cell r="E1008" t="str">
            <v>Isabelle</v>
          </cell>
          <cell r="F1008">
            <v>251000</v>
          </cell>
          <cell r="G1008" t="str">
            <v>REDACTEUR PRINCIPAL</v>
          </cell>
          <cell r="H1008">
            <v>2</v>
          </cell>
          <cell r="I1008">
            <v>100</v>
          </cell>
          <cell r="J1008" t="str">
            <v>B</v>
          </cell>
          <cell r="K1008" t="str">
            <v>T Titulaire</v>
          </cell>
          <cell r="L1008" t="str">
            <v>HC  DIR DEVELOP. RENOUVEL. URBAIN </v>
          </cell>
          <cell r="M1008">
            <v>39814</v>
          </cell>
          <cell r="N1008">
            <v>362</v>
          </cell>
          <cell r="O1008" t="str">
            <v>AVANCEMENT DE GRADE CAP 2009</v>
          </cell>
          <cell r="P1008">
            <v>362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</row>
        <row r="1009">
          <cell r="A1009">
            <v>6000</v>
          </cell>
          <cell r="B1009" t="str">
            <v>avt échelon</v>
          </cell>
          <cell r="C1009">
            <v>26000</v>
          </cell>
          <cell r="D1009" t="str">
            <v>CHANSON</v>
          </cell>
          <cell r="E1009" t="str">
            <v>Isabelle</v>
          </cell>
          <cell r="F1009">
            <v>251000</v>
          </cell>
          <cell r="G1009" t="str">
            <v>REDACTEUR PRINCIPAL</v>
          </cell>
          <cell r="H1009">
            <v>2</v>
          </cell>
          <cell r="I1009">
            <v>100</v>
          </cell>
          <cell r="J1009" t="str">
            <v>B</v>
          </cell>
          <cell r="K1009" t="str">
            <v>T Titulaire</v>
          </cell>
          <cell r="L1009" t="str">
            <v>HC  DIR DEVELOP. RENOUVEL. URBAIN </v>
          </cell>
          <cell r="M1009">
            <v>39814</v>
          </cell>
          <cell r="N1009">
            <v>370</v>
          </cell>
          <cell r="O1009" t="str">
            <v>AVANCEMENT D'ECHELON MAXIMUM</v>
          </cell>
          <cell r="P1009">
            <v>362</v>
          </cell>
          <cell r="Q1009">
            <v>8</v>
          </cell>
          <cell r="R1009">
            <v>8</v>
          </cell>
          <cell r="S1009">
            <v>8</v>
          </cell>
          <cell r="T1009">
            <v>8</v>
          </cell>
          <cell r="U1009">
            <v>8</v>
          </cell>
          <cell r="V1009">
            <v>8</v>
          </cell>
          <cell r="W1009">
            <v>8</v>
          </cell>
          <cell r="X1009">
            <v>8</v>
          </cell>
          <cell r="Y1009">
            <v>8</v>
          </cell>
          <cell r="Z1009">
            <v>8</v>
          </cell>
          <cell r="AA1009">
            <v>8</v>
          </cell>
          <cell r="AB1009">
            <v>8</v>
          </cell>
          <cell r="AC1009">
            <v>96</v>
          </cell>
        </row>
        <row r="1010">
          <cell r="C1010">
            <v>26004</v>
          </cell>
          <cell r="D1010" t="str">
            <v>BENOIT</v>
          </cell>
          <cell r="E1010" t="str">
            <v>Loic</v>
          </cell>
          <cell r="F1010">
            <v>206000</v>
          </cell>
          <cell r="G1010" t="str">
            <v>TECHNICIEN SUPERIEUR</v>
          </cell>
          <cell r="H1010">
            <v>13</v>
          </cell>
          <cell r="I1010">
            <v>100</v>
          </cell>
          <cell r="J1010" t="str">
            <v>B</v>
          </cell>
          <cell r="K1010" t="str">
            <v>T Titulaire</v>
          </cell>
          <cell r="L1010" t="str">
            <v>EJ  POLE LOIRE CHEZINE</v>
          </cell>
          <cell r="M1010">
            <v>39845</v>
          </cell>
          <cell r="N1010">
            <v>0</v>
          </cell>
          <cell r="O1010" t="str">
            <v>radiation 1/02/09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</row>
        <row r="1011">
          <cell r="A1011">
            <v>6000</v>
          </cell>
          <cell r="B1011" t="str">
            <v>avt échelon</v>
          </cell>
          <cell r="C1011">
            <v>26005</v>
          </cell>
          <cell r="D1011" t="str">
            <v>MARZELIERE</v>
          </cell>
          <cell r="E1011" t="str">
            <v>Claude</v>
          </cell>
          <cell r="F1011">
            <v>391000</v>
          </cell>
          <cell r="G1011" t="str">
            <v>ADJOINT TECHNIQUE 2EME CL</v>
          </cell>
          <cell r="H1011">
            <v>9</v>
          </cell>
          <cell r="I1011">
            <v>100</v>
          </cell>
          <cell r="J1011" t="str">
            <v>C</v>
          </cell>
          <cell r="K1011" t="str">
            <v>T Titulaire</v>
          </cell>
          <cell r="L1011" t="str">
            <v>EF  POLE DE L'AUBINIERE</v>
          </cell>
          <cell r="M1011">
            <v>40110</v>
          </cell>
          <cell r="N1011">
            <v>326</v>
          </cell>
          <cell r="O1011" t="str">
            <v>AVANCEMENT D'ECHELON MINIMUM</v>
          </cell>
          <cell r="P1011">
            <v>319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7</v>
          </cell>
          <cell r="AB1011">
            <v>7</v>
          </cell>
          <cell r="AC1011">
            <v>15</v>
          </cell>
        </row>
        <row r="1012">
          <cell r="A1012">
            <v>6000</v>
          </cell>
          <cell r="B1012" t="str">
            <v>avt échelon</v>
          </cell>
          <cell r="C1012">
            <v>26007</v>
          </cell>
          <cell r="D1012" t="str">
            <v>BADER</v>
          </cell>
          <cell r="E1012" t="str">
            <v>Laurence</v>
          </cell>
          <cell r="F1012">
            <v>155000</v>
          </cell>
          <cell r="G1012" t="str">
            <v>INGENIEUR</v>
          </cell>
          <cell r="H1012">
            <v>4</v>
          </cell>
          <cell r="I1012">
            <v>60</v>
          </cell>
          <cell r="J1012" t="str">
            <v>A</v>
          </cell>
          <cell r="K1012" t="str">
            <v>T Titulaire</v>
          </cell>
          <cell r="L1012" t="str">
            <v>EB  DIRECTION ESPACE PUBLIC</v>
          </cell>
          <cell r="M1012">
            <v>40057</v>
          </cell>
          <cell r="N1012">
            <v>425</v>
          </cell>
          <cell r="O1012" t="str">
            <v>AVANCEMENT D'ECHELON MINIMUM</v>
          </cell>
          <cell r="P1012">
            <v>425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</row>
        <row r="1013">
          <cell r="A1013">
            <v>6000</v>
          </cell>
          <cell r="B1013" t="str">
            <v>titularisation</v>
          </cell>
          <cell r="C1013">
            <v>26019</v>
          </cell>
          <cell r="D1013" t="str">
            <v>PENNEQUIN</v>
          </cell>
          <cell r="E1013" t="str">
            <v>Albane</v>
          </cell>
          <cell r="F1013">
            <v>155000</v>
          </cell>
          <cell r="G1013" t="str">
            <v>INGENIEUR</v>
          </cell>
          <cell r="H1013">
            <v>3</v>
          </cell>
          <cell r="I1013">
            <v>100</v>
          </cell>
          <cell r="J1013" t="str">
            <v>A</v>
          </cell>
          <cell r="K1013" t="str">
            <v>T Titulaire</v>
          </cell>
          <cell r="L1013" t="str">
            <v>EB  DIRECTION ESPACE PUBLIC</v>
          </cell>
          <cell r="M1013">
            <v>39753</v>
          </cell>
          <cell r="N1013">
            <v>401</v>
          </cell>
          <cell r="O1013" t="str">
            <v>TITULARISATION</v>
          </cell>
          <cell r="P1013">
            <v>380</v>
          </cell>
          <cell r="Q1013">
            <v>21</v>
          </cell>
          <cell r="R1013">
            <v>21</v>
          </cell>
          <cell r="S1013">
            <v>21</v>
          </cell>
          <cell r="T1013">
            <v>21</v>
          </cell>
          <cell r="U1013">
            <v>21</v>
          </cell>
          <cell r="V1013">
            <v>21</v>
          </cell>
          <cell r="W1013">
            <v>21</v>
          </cell>
          <cell r="X1013">
            <v>21</v>
          </cell>
          <cell r="Y1013">
            <v>21</v>
          </cell>
          <cell r="Z1013">
            <v>21</v>
          </cell>
          <cell r="AA1013">
            <v>21</v>
          </cell>
          <cell r="AB1013">
            <v>21</v>
          </cell>
          <cell r="AC1013">
            <v>252</v>
          </cell>
        </row>
        <row r="1014">
          <cell r="A1014">
            <v>6000</v>
          </cell>
          <cell r="B1014" t="str">
            <v>avt échelon</v>
          </cell>
          <cell r="C1014">
            <v>26020</v>
          </cell>
          <cell r="D1014" t="str">
            <v>BROCHARD</v>
          </cell>
          <cell r="E1014" t="str">
            <v>Therese</v>
          </cell>
          <cell r="F1014">
            <v>204000</v>
          </cell>
          <cell r="G1014" t="str">
            <v>TECHNICIEN SUPERIEUR PRINCIPAL</v>
          </cell>
          <cell r="H1014">
            <v>8</v>
          </cell>
          <cell r="I1014">
            <v>100</v>
          </cell>
          <cell r="J1014" t="str">
            <v>B</v>
          </cell>
          <cell r="K1014" t="str">
            <v>T Titulaire</v>
          </cell>
          <cell r="L1014" t="str">
            <v>EB  DIRECTION ESPACE PUBLIC</v>
          </cell>
          <cell r="M1014">
            <v>40026</v>
          </cell>
          <cell r="N1014">
            <v>500</v>
          </cell>
          <cell r="O1014" t="str">
            <v>AVANCEMENT D'ECHELON MINIMUM</v>
          </cell>
          <cell r="P1014">
            <v>475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25</v>
          </cell>
          <cell r="Y1014">
            <v>25</v>
          </cell>
          <cell r="Z1014">
            <v>25</v>
          </cell>
          <cell r="AA1014">
            <v>25</v>
          </cell>
          <cell r="AB1014">
            <v>25</v>
          </cell>
          <cell r="AC1014">
            <v>125</v>
          </cell>
        </row>
        <row r="1015">
          <cell r="A1015">
            <v>6000</v>
          </cell>
          <cell r="B1015" t="str">
            <v>avt échelon</v>
          </cell>
          <cell r="C1015">
            <v>26022</v>
          </cell>
          <cell r="D1015" t="str">
            <v>LECLAIR</v>
          </cell>
          <cell r="E1015" t="str">
            <v>Christophe</v>
          </cell>
          <cell r="F1015">
            <v>399000</v>
          </cell>
          <cell r="G1015" t="str">
            <v>AGENT DE MAITRISE</v>
          </cell>
          <cell r="H1015">
            <v>5</v>
          </cell>
          <cell r="I1015">
            <v>100</v>
          </cell>
          <cell r="J1015" t="str">
            <v>C</v>
          </cell>
          <cell r="K1015" t="str">
            <v>T Titulaire</v>
          </cell>
          <cell r="L1015" t="str">
            <v>EC  POLE SUD OUEST</v>
          </cell>
          <cell r="M1015">
            <v>39938</v>
          </cell>
          <cell r="N1015">
            <v>318</v>
          </cell>
          <cell r="O1015" t="str">
            <v>AVANCEMENT D'ECHELON MINIMUM</v>
          </cell>
          <cell r="P1015">
            <v>308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8</v>
          </cell>
          <cell r="V1015">
            <v>10</v>
          </cell>
          <cell r="W1015">
            <v>10</v>
          </cell>
          <cell r="X1015">
            <v>10</v>
          </cell>
          <cell r="Y1015">
            <v>10</v>
          </cell>
          <cell r="Z1015">
            <v>10</v>
          </cell>
          <cell r="AA1015">
            <v>10</v>
          </cell>
          <cell r="AB1015">
            <v>10</v>
          </cell>
          <cell r="AC1015">
            <v>78</v>
          </cell>
        </row>
        <row r="1016">
          <cell r="A1016">
            <v>6000</v>
          </cell>
          <cell r="B1016" t="str">
            <v>titularisation</v>
          </cell>
          <cell r="C1016">
            <v>26022</v>
          </cell>
          <cell r="D1016" t="str">
            <v>LECLAIR</v>
          </cell>
          <cell r="E1016" t="str">
            <v>Christophe</v>
          </cell>
          <cell r="F1016">
            <v>399000</v>
          </cell>
          <cell r="G1016" t="str">
            <v>AGENT DE MAITRISE</v>
          </cell>
          <cell r="H1016">
            <v>5</v>
          </cell>
          <cell r="I1016">
            <v>100</v>
          </cell>
          <cell r="J1016" t="str">
            <v>C</v>
          </cell>
          <cell r="K1016" t="str">
            <v>T Titulaire</v>
          </cell>
          <cell r="L1016" t="str">
            <v>EC  POLE SUD OUEST</v>
          </cell>
          <cell r="M1016">
            <v>39904</v>
          </cell>
          <cell r="N1016">
            <v>308</v>
          </cell>
          <cell r="O1016" t="str">
            <v>TITULARISATION DANS UN GRADE</v>
          </cell>
          <cell r="P1016">
            <v>308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</row>
        <row r="1017">
          <cell r="A1017">
            <v>6000</v>
          </cell>
          <cell r="B1017" t="str">
            <v>promotion interne</v>
          </cell>
          <cell r="C1017">
            <v>26023</v>
          </cell>
          <cell r="D1017" t="str">
            <v>GUYON</v>
          </cell>
          <cell r="E1017" t="str">
            <v>Frederic</v>
          </cell>
          <cell r="F1017">
            <v>206000</v>
          </cell>
          <cell r="G1017" t="str">
            <v>TECHNICIEN SUPERIEUR</v>
          </cell>
          <cell r="H1017">
            <v>11</v>
          </cell>
          <cell r="I1017">
            <v>100</v>
          </cell>
          <cell r="J1017" t="str">
            <v>B</v>
          </cell>
          <cell r="K1017" t="str">
            <v>T Titulaire</v>
          </cell>
          <cell r="L1017" t="str">
            <v>EF  POLE DE L'AUBINIERE</v>
          </cell>
          <cell r="M1017">
            <v>40148</v>
          </cell>
          <cell r="N1017">
            <v>428</v>
          </cell>
          <cell r="O1017" t="str">
            <v>NOMIN. STAG. DS GRADE(DETACH.)</v>
          </cell>
          <cell r="P1017">
            <v>418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10</v>
          </cell>
          <cell r="AC1017">
            <v>10</v>
          </cell>
        </row>
        <row r="1018">
          <cell r="A1018">
            <v>6000</v>
          </cell>
          <cell r="B1018" t="str">
            <v>avt échelon</v>
          </cell>
          <cell r="C1018">
            <v>26024</v>
          </cell>
          <cell r="D1018" t="str">
            <v>BARTHELEMY</v>
          </cell>
          <cell r="E1018" t="str">
            <v>Corinne</v>
          </cell>
          <cell r="F1018">
            <v>343000</v>
          </cell>
          <cell r="G1018" t="str">
            <v>ADJOINT ADM PRINC 2EME CL</v>
          </cell>
          <cell r="H1018">
            <v>9</v>
          </cell>
          <cell r="I1018">
            <v>92.41</v>
          </cell>
          <cell r="J1018" t="str">
            <v>C</v>
          </cell>
          <cell r="K1018" t="str">
            <v>T Titulaire</v>
          </cell>
          <cell r="L1018" t="str">
            <v>FD  DIR EXPLOITATION SERV DEPLACEM</v>
          </cell>
          <cell r="M1018">
            <v>39888</v>
          </cell>
          <cell r="N1018">
            <v>362</v>
          </cell>
          <cell r="O1018" t="str">
            <v>AVANCEMENT D'ECHELON MINIMUM</v>
          </cell>
          <cell r="P1018">
            <v>350</v>
          </cell>
          <cell r="Q1018">
            <v>0</v>
          </cell>
          <cell r="R1018">
            <v>0</v>
          </cell>
          <cell r="S1018">
            <v>5</v>
          </cell>
          <cell r="T1018">
            <v>11</v>
          </cell>
          <cell r="U1018">
            <v>11</v>
          </cell>
          <cell r="V1018">
            <v>11</v>
          </cell>
          <cell r="W1018">
            <v>11</v>
          </cell>
          <cell r="X1018">
            <v>11</v>
          </cell>
          <cell r="Y1018">
            <v>11</v>
          </cell>
          <cell r="Z1018">
            <v>11</v>
          </cell>
          <cell r="AA1018">
            <v>11</v>
          </cell>
          <cell r="AB1018">
            <v>11</v>
          </cell>
          <cell r="AC1018">
            <v>104</v>
          </cell>
        </row>
        <row r="1019">
          <cell r="A1019">
            <v>6000</v>
          </cell>
          <cell r="B1019" t="str">
            <v>avt échelon</v>
          </cell>
          <cell r="C1019">
            <v>26025</v>
          </cell>
          <cell r="D1019" t="str">
            <v>RICHARD</v>
          </cell>
          <cell r="E1019" t="str">
            <v>Bertrand</v>
          </cell>
          <cell r="F1019">
            <v>202000</v>
          </cell>
          <cell r="G1019" t="str">
            <v>TECHNICIEN SUPERIEUR CHEF</v>
          </cell>
          <cell r="H1019">
            <v>8</v>
          </cell>
          <cell r="I1019">
            <v>100</v>
          </cell>
          <cell r="J1019" t="str">
            <v>B</v>
          </cell>
          <cell r="K1019" t="str">
            <v>T Titulaire</v>
          </cell>
          <cell r="L1019" t="str">
            <v>EE  POLE DU VIGNOBLE</v>
          </cell>
          <cell r="M1019">
            <v>39814</v>
          </cell>
          <cell r="N1019">
            <v>534</v>
          </cell>
          <cell r="O1019" t="str">
            <v>AVANCEMENT D'ECHELON MINIMUM</v>
          </cell>
          <cell r="P1019">
            <v>503</v>
          </cell>
          <cell r="Q1019">
            <v>31</v>
          </cell>
          <cell r="R1019">
            <v>31</v>
          </cell>
          <cell r="S1019">
            <v>31</v>
          </cell>
          <cell r="T1019">
            <v>31</v>
          </cell>
          <cell r="U1019">
            <v>31</v>
          </cell>
          <cell r="V1019">
            <v>31</v>
          </cell>
          <cell r="W1019">
            <v>31</v>
          </cell>
          <cell r="X1019">
            <v>31</v>
          </cell>
          <cell r="Y1019">
            <v>31</v>
          </cell>
          <cell r="Z1019">
            <v>31</v>
          </cell>
          <cell r="AA1019">
            <v>31</v>
          </cell>
          <cell r="AB1019">
            <v>31</v>
          </cell>
          <cell r="AC1019">
            <v>372</v>
          </cell>
        </row>
        <row r="1020">
          <cell r="A1020">
            <v>6000</v>
          </cell>
          <cell r="B1020" t="str">
            <v>avt échelon</v>
          </cell>
          <cell r="C1020">
            <v>26028</v>
          </cell>
          <cell r="D1020" t="str">
            <v>MEGE</v>
          </cell>
          <cell r="E1020" t="str">
            <v>Christine</v>
          </cell>
          <cell r="F1020">
            <v>204000</v>
          </cell>
          <cell r="G1020" t="str">
            <v>TECHNICIEN SUPERIEUR PRINCIPAL</v>
          </cell>
          <cell r="H1020">
            <v>7</v>
          </cell>
          <cell r="I1020">
            <v>100</v>
          </cell>
          <cell r="J1020" t="str">
            <v>B</v>
          </cell>
          <cell r="K1020" t="str">
            <v>T Titulaire</v>
          </cell>
          <cell r="L1020" t="str">
            <v>EL  POLE NANTES LOIRE</v>
          </cell>
          <cell r="M1020">
            <v>39888</v>
          </cell>
          <cell r="N1020">
            <v>475</v>
          </cell>
          <cell r="O1020" t="str">
            <v>AVANCEMENT D'ECHELON MINIMUM</v>
          </cell>
          <cell r="P1020">
            <v>454</v>
          </cell>
          <cell r="Q1020">
            <v>0</v>
          </cell>
          <cell r="R1020">
            <v>0</v>
          </cell>
          <cell r="S1020">
            <v>10</v>
          </cell>
          <cell r="T1020">
            <v>21</v>
          </cell>
          <cell r="U1020">
            <v>21</v>
          </cell>
          <cell r="V1020">
            <v>21</v>
          </cell>
          <cell r="W1020">
            <v>21</v>
          </cell>
          <cell r="X1020">
            <v>21</v>
          </cell>
          <cell r="Y1020">
            <v>21</v>
          </cell>
          <cell r="Z1020">
            <v>21</v>
          </cell>
          <cell r="AA1020">
            <v>21</v>
          </cell>
          <cell r="AB1020">
            <v>21</v>
          </cell>
          <cell r="AC1020">
            <v>199</v>
          </cell>
        </row>
        <row r="1021">
          <cell r="A1021">
            <v>6000</v>
          </cell>
          <cell r="B1021" t="str">
            <v>titularisation</v>
          </cell>
          <cell r="C1021">
            <v>26029</v>
          </cell>
          <cell r="D1021" t="str">
            <v>PFEIFFER</v>
          </cell>
          <cell r="E1021" t="str">
            <v>Chantal</v>
          </cell>
          <cell r="F1021">
            <v>261000</v>
          </cell>
          <cell r="G1021" t="str">
            <v>REDACTEUR</v>
          </cell>
          <cell r="H1021">
            <v>11</v>
          </cell>
          <cell r="I1021">
            <v>100</v>
          </cell>
          <cell r="J1021" t="str">
            <v>B</v>
          </cell>
          <cell r="K1021" t="str">
            <v>T Titulaire</v>
          </cell>
          <cell r="L1021" t="str">
            <v>BC  DIRECTION RESSOURCES HUMAINES</v>
          </cell>
          <cell r="M1021">
            <v>39965</v>
          </cell>
          <cell r="N1021">
            <v>418</v>
          </cell>
          <cell r="O1021" t="str">
            <v>TITULARISATION DANS UN GRADE</v>
          </cell>
          <cell r="P1021">
            <v>418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</row>
        <row r="1022">
          <cell r="A1022">
            <v>6000</v>
          </cell>
          <cell r="B1022" t="str">
            <v>avt échelon</v>
          </cell>
          <cell r="C1022">
            <v>26030</v>
          </cell>
          <cell r="D1022" t="str">
            <v>PETITEAU</v>
          </cell>
          <cell r="E1022" t="str">
            <v>Erik</v>
          </cell>
          <cell r="F1022">
            <v>153000</v>
          </cell>
          <cell r="G1022" t="str">
            <v>INGENIEUR PRINCIPAL</v>
          </cell>
          <cell r="H1022">
            <v>3</v>
          </cell>
          <cell r="I1022">
            <v>92.41</v>
          </cell>
          <cell r="J1022" t="str">
            <v>A</v>
          </cell>
          <cell r="K1022" t="str">
            <v>T Titulaire</v>
          </cell>
          <cell r="L1022" t="str">
            <v>DD  MISSION POLITIQUE DE LA VILLE</v>
          </cell>
          <cell r="M1022">
            <v>39904</v>
          </cell>
          <cell r="N1022">
            <v>536</v>
          </cell>
          <cell r="O1022" t="str">
            <v>AVANCEMENT D'ECHELON MINIMUM</v>
          </cell>
          <cell r="P1022">
            <v>500</v>
          </cell>
          <cell r="Q1022">
            <v>0</v>
          </cell>
          <cell r="R1022">
            <v>0</v>
          </cell>
          <cell r="S1022">
            <v>0</v>
          </cell>
          <cell r="T1022">
            <v>33</v>
          </cell>
          <cell r="U1022">
            <v>33</v>
          </cell>
          <cell r="V1022">
            <v>33</v>
          </cell>
          <cell r="W1022">
            <v>33</v>
          </cell>
          <cell r="X1022">
            <v>33</v>
          </cell>
          <cell r="Y1022">
            <v>33</v>
          </cell>
          <cell r="Z1022">
            <v>33</v>
          </cell>
          <cell r="AA1022">
            <v>33</v>
          </cell>
          <cell r="AB1022">
            <v>33</v>
          </cell>
          <cell r="AC1022">
            <v>297</v>
          </cell>
        </row>
        <row r="1023">
          <cell r="A1023">
            <v>6007</v>
          </cell>
          <cell r="B1023" t="str">
            <v>avt échelon</v>
          </cell>
          <cell r="C1023">
            <v>26031</v>
          </cell>
          <cell r="D1023" t="str">
            <v>CHARBONNEAU</v>
          </cell>
          <cell r="E1023" t="str">
            <v>Anthony</v>
          </cell>
          <cell r="F1023">
            <v>371101</v>
          </cell>
          <cell r="G1023" t="str">
            <v>ADJ TECH 1E CL EBOUEUR</v>
          </cell>
          <cell r="H1023">
            <v>5</v>
          </cell>
          <cell r="I1023">
            <v>100</v>
          </cell>
          <cell r="J1023" t="str">
            <v>C</v>
          </cell>
          <cell r="K1023" t="str">
            <v>T Titulaire</v>
          </cell>
          <cell r="L1023" t="str">
            <v>JF  DIRECTION DES DECHETS</v>
          </cell>
          <cell r="M1023">
            <v>39934</v>
          </cell>
          <cell r="N1023">
            <v>308</v>
          </cell>
          <cell r="O1023" t="str">
            <v>AVANCEMENT D'ECHELON MINIMUM</v>
          </cell>
          <cell r="P1023">
            <v>300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8</v>
          </cell>
          <cell r="V1023">
            <v>8</v>
          </cell>
          <cell r="W1023">
            <v>8</v>
          </cell>
          <cell r="X1023">
            <v>8</v>
          </cell>
          <cell r="Y1023">
            <v>8</v>
          </cell>
          <cell r="Z1023">
            <v>8</v>
          </cell>
          <cell r="AA1023">
            <v>8</v>
          </cell>
          <cell r="AB1023">
            <v>8</v>
          </cell>
          <cell r="AC1023">
            <v>64</v>
          </cell>
        </row>
        <row r="1024">
          <cell r="A1024">
            <v>6007</v>
          </cell>
          <cell r="B1024" t="str">
            <v>avt grade</v>
          </cell>
          <cell r="C1024">
            <v>26031</v>
          </cell>
          <cell r="D1024" t="str">
            <v>CHARBONNEAU</v>
          </cell>
          <cell r="E1024" t="str">
            <v>Anthony</v>
          </cell>
          <cell r="F1024">
            <v>371101</v>
          </cell>
          <cell r="G1024" t="str">
            <v>ADJ TECH 1E CL EBOUEUR</v>
          </cell>
          <cell r="H1024">
            <v>4</v>
          </cell>
          <cell r="I1024">
            <v>100</v>
          </cell>
          <cell r="J1024" t="str">
            <v>C</v>
          </cell>
          <cell r="K1024" t="str">
            <v>T Titulaire</v>
          </cell>
          <cell r="L1024" t="str">
            <v>JF  DIRECTION DES DECHETS</v>
          </cell>
          <cell r="M1024">
            <v>39753</v>
          </cell>
          <cell r="N1024">
            <v>300</v>
          </cell>
          <cell r="O1024" t="str">
            <v>AVANCEMENT DE GRADE</v>
          </cell>
          <cell r="P1024">
            <v>295</v>
          </cell>
          <cell r="Q1024">
            <v>5</v>
          </cell>
          <cell r="R1024">
            <v>5</v>
          </cell>
          <cell r="S1024">
            <v>5</v>
          </cell>
          <cell r="T1024">
            <v>5</v>
          </cell>
          <cell r="U1024">
            <v>5</v>
          </cell>
          <cell r="V1024">
            <v>5</v>
          </cell>
          <cell r="W1024">
            <v>5</v>
          </cell>
          <cell r="X1024">
            <v>5</v>
          </cell>
          <cell r="Y1024">
            <v>5</v>
          </cell>
          <cell r="Z1024">
            <v>5</v>
          </cell>
          <cell r="AA1024">
            <v>5</v>
          </cell>
          <cell r="AB1024">
            <v>5</v>
          </cell>
          <cell r="AC1024">
            <v>60</v>
          </cell>
        </row>
        <row r="1025">
          <cell r="A1025">
            <v>6000</v>
          </cell>
          <cell r="B1025" t="str">
            <v>titularisation</v>
          </cell>
          <cell r="C1025">
            <v>26034</v>
          </cell>
          <cell r="D1025" t="str">
            <v>HEROUX</v>
          </cell>
          <cell r="E1025" t="str">
            <v>Pascale</v>
          </cell>
          <cell r="F1025">
            <v>147000</v>
          </cell>
          <cell r="G1025" t="str">
            <v>ATTACHE</v>
          </cell>
          <cell r="H1025">
            <v>9</v>
          </cell>
          <cell r="I1025">
            <v>100</v>
          </cell>
          <cell r="J1025" t="str">
            <v>A</v>
          </cell>
          <cell r="K1025" t="str">
            <v>T Titulaire</v>
          </cell>
          <cell r="L1025" t="str">
            <v>JB  DGESU, APPUI  ET COORDINATION</v>
          </cell>
          <cell r="M1025">
            <v>39965</v>
          </cell>
          <cell r="N1025">
            <v>545</v>
          </cell>
          <cell r="O1025" t="str">
            <v>TITULARISATION DANS UN GRADE</v>
          </cell>
          <cell r="P1025">
            <v>545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</row>
        <row r="1026">
          <cell r="A1026">
            <v>6002</v>
          </cell>
          <cell r="B1026" t="str">
            <v>avt échelon</v>
          </cell>
          <cell r="C1026">
            <v>26036</v>
          </cell>
          <cell r="D1026" t="str">
            <v>BOISARD</v>
          </cell>
          <cell r="E1026" t="str">
            <v>Isabelle</v>
          </cell>
          <cell r="F1026">
            <v>370000</v>
          </cell>
          <cell r="G1026" t="str">
            <v>ADJOINT ADMINISTRATIF 1ERE CL</v>
          </cell>
          <cell r="H1026">
            <v>7</v>
          </cell>
          <cell r="I1026">
            <v>100</v>
          </cell>
          <cell r="J1026" t="str">
            <v>C</v>
          </cell>
          <cell r="K1026" t="str">
            <v>T Titulaire</v>
          </cell>
          <cell r="L1026" t="str">
            <v>EC  POLE SUD OUEST</v>
          </cell>
          <cell r="M1026">
            <v>39873</v>
          </cell>
          <cell r="N1026">
            <v>338</v>
          </cell>
          <cell r="O1026" t="str">
            <v>AVANCEMENT D'ECHELON MINIMUM</v>
          </cell>
          <cell r="P1026">
            <v>328</v>
          </cell>
          <cell r="Q1026">
            <v>0</v>
          </cell>
          <cell r="R1026">
            <v>0</v>
          </cell>
          <cell r="S1026">
            <v>10</v>
          </cell>
          <cell r="T1026">
            <v>10</v>
          </cell>
          <cell r="U1026">
            <v>10</v>
          </cell>
          <cell r="V1026">
            <v>10</v>
          </cell>
          <cell r="W1026">
            <v>10</v>
          </cell>
          <cell r="X1026">
            <v>10</v>
          </cell>
          <cell r="Y1026">
            <v>10</v>
          </cell>
          <cell r="Z1026">
            <v>10</v>
          </cell>
          <cell r="AA1026">
            <v>10</v>
          </cell>
          <cell r="AB1026">
            <v>10</v>
          </cell>
          <cell r="AC1026">
            <v>100</v>
          </cell>
        </row>
        <row r="1027">
          <cell r="A1027">
            <v>6002</v>
          </cell>
          <cell r="B1027" t="str">
            <v>avt grade</v>
          </cell>
          <cell r="C1027">
            <v>26036</v>
          </cell>
          <cell r="D1027" t="str">
            <v>BOISARD</v>
          </cell>
          <cell r="E1027" t="str">
            <v>Isabelle</v>
          </cell>
          <cell r="F1027">
            <v>343000</v>
          </cell>
          <cell r="G1027" t="str">
            <v>ADJOINT ADM PRINC 2EME CL</v>
          </cell>
          <cell r="H1027">
            <v>6</v>
          </cell>
          <cell r="I1027">
            <v>100</v>
          </cell>
          <cell r="J1027" t="str">
            <v>C</v>
          </cell>
          <cell r="K1027" t="str">
            <v>T Titulaire</v>
          </cell>
          <cell r="L1027" t="str">
            <v>EC  POLE SUD OUEST</v>
          </cell>
          <cell r="M1027">
            <v>39814</v>
          </cell>
          <cell r="N1027">
            <v>328</v>
          </cell>
          <cell r="O1027" t="str">
            <v>AVANCEMENT DE GRADE CAP 2009</v>
          </cell>
          <cell r="P1027">
            <v>316</v>
          </cell>
          <cell r="Q1027">
            <v>12</v>
          </cell>
          <cell r="R1027">
            <v>12</v>
          </cell>
          <cell r="S1027">
            <v>12</v>
          </cell>
          <cell r="T1027">
            <v>12</v>
          </cell>
          <cell r="U1027">
            <v>12</v>
          </cell>
          <cell r="V1027">
            <v>12</v>
          </cell>
          <cell r="W1027">
            <v>12</v>
          </cell>
          <cell r="X1027">
            <v>12</v>
          </cell>
          <cell r="Y1027">
            <v>12</v>
          </cell>
          <cell r="Z1027">
            <v>12</v>
          </cell>
          <cell r="AA1027">
            <v>12</v>
          </cell>
          <cell r="AB1027">
            <v>12</v>
          </cell>
          <cell r="AC1027">
            <v>144</v>
          </cell>
        </row>
        <row r="1028">
          <cell r="A1028">
            <v>6000</v>
          </cell>
          <cell r="B1028" t="str">
            <v>avt échelon</v>
          </cell>
          <cell r="C1028">
            <v>26038</v>
          </cell>
          <cell r="D1028" t="str">
            <v>GUIHENEUF</v>
          </cell>
          <cell r="E1028" t="str">
            <v>Jean-Michel</v>
          </cell>
          <cell r="F1028">
            <v>398000</v>
          </cell>
          <cell r="G1028" t="str">
            <v>AGENT DE MAITRISE PRINCIPAL</v>
          </cell>
          <cell r="H1028">
            <v>9</v>
          </cell>
          <cell r="I1028">
            <v>100</v>
          </cell>
          <cell r="J1028" t="str">
            <v>C</v>
          </cell>
          <cell r="K1028" t="str">
            <v>T Titulaire</v>
          </cell>
          <cell r="L1028" t="str">
            <v>EF  POLE DE L'AUBINIERE</v>
          </cell>
          <cell r="M1028">
            <v>39888</v>
          </cell>
          <cell r="N1028">
            <v>453</v>
          </cell>
          <cell r="O1028" t="str">
            <v>AVANCEMENT D'ECHELON MINIMUM</v>
          </cell>
          <cell r="P1028">
            <v>430</v>
          </cell>
          <cell r="Q1028">
            <v>0</v>
          </cell>
          <cell r="R1028">
            <v>0</v>
          </cell>
          <cell r="S1028">
            <v>11</v>
          </cell>
          <cell r="T1028">
            <v>23</v>
          </cell>
          <cell r="U1028">
            <v>23</v>
          </cell>
          <cell r="V1028">
            <v>23</v>
          </cell>
          <cell r="W1028">
            <v>23</v>
          </cell>
          <cell r="X1028">
            <v>23</v>
          </cell>
          <cell r="Y1028">
            <v>23</v>
          </cell>
          <cell r="Z1028">
            <v>23</v>
          </cell>
          <cell r="AA1028">
            <v>23</v>
          </cell>
          <cell r="AB1028">
            <v>23</v>
          </cell>
          <cell r="AC1028">
            <v>218</v>
          </cell>
        </row>
        <row r="1029">
          <cell r="A1029">
            <v>6000</v>
          </cell>
          <cell r="B1029" t="str">
            <v>avt échelon</v>
          </cell>
          <cell r="C1029">
            <v>26039</v>
          </cell>
          <cell r="D1029" t="str">
            <v>VEUILLE</v>
          </cell>
          <cell r="E1029" t="str">
            <v>Daniel</v>
          </cell>
          <cell r="F1029">
            <v>344000</v>
          </cell>
          <cell r="G1029" t="str">
            <v>ADJ TECHNIQUE PRINC 2EME CL</v>
          </cell>
          <cell r="H1029">
            <v>5</v>
          </cell>
          <cell r="I1029">
            <v>100</v>
          </cell>
          <cell r="J1029" t="str">
            <v>C</v>
          </cell>
          <cell r="K1029" t="str">
            <v>T Titulaire</v>
          </cell>
          <cell r="L1029" t="str">
            <v>EM  POLE NANTES CENS</v>
          </cell>
          <cell r="M1029">
            <v>39934</v>
          </cell>
          <cell r="N1029">
            <v>318</v>
          </cell>
          <cell r="O1029" t="str">
            <v>AVANCEMENT D'ECHELON MINIMUM</v>
          </cell>
          <cell r="P1029">
            <v>308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10</v>
          </cell>
          <cell r="V1029">
            <v>10</v>
          </cell>
          <cell r="W1029">
            <v>10</v>
          </cell>
          <cell r="X1029">
            <v>10</v>
          </cell>
          <cell r="Y1029">
            <v>10</v>
          </cell>
          <cell r="Z1029">
            <v>10</v>
          </cell>
          <cell r="AA1029">
            <v>10</v>
          </cell>
          <cell r="AB1029">
            <v>10</v>
          </cell>
          <cell r="AC1029">
            <v>80</v>
          </cell>
        </row>
        <row r="1030">
          <cell r="A1030">
            <v>6000</v>
          </cell>
          <cell r="B1030" t="str">
            <v>avt échelon</v>
          </cell>
          <cell r="C1030">
            <v>26041</v>
          </cell>
          <cell r="D1030" t="str">
            <v>BOZEC</v>
          </cell>
          <cell r="E1030" t="str">
            <v>Isabelle</v>
          </cell>
          <cell r="F1030">
            <v>206000</v>
          </cell>
          <cell r="G1030" t="str">
            <v>TECHNICIEN SUPERIEUR</v>
          </cell>
          <cell r="H1030">
            <v>5</v>
          </cell>
          <cell r="I1030">
            <v>100</v>
          </cell>
          <cell r="J1030" t="str">
            <v>B</v>
          </cell>
          <cell r="K1030" t="str">
            <v>T Titulaire</v>
          </cell>
          <cell r="L1030" t="str">
            <v>BD  DELEGATION SYSTEMES INFORMATIO</v>
          </cell>
          <cell r="M1030">
            <v>40021</v>
          </cell>
          <cell r="N1030">
            <v>379</v>
          </cell>
          <cell r="O1030" t="str">
            <v>AVANCEMENT D'ECHELON MINIMUM</v>
          </cell>
          <cell r="P1030">
            <v>379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</row>
        <row r="1031">
          <cell r="A1031">
            <v>6002</v>
          </cell>
          <cell r="B1031" t="str">
            <v>avt échelon</v>
          </cell>
          <cell r="C1031">
            <v>26045</v>
          </cell>
          <cell r="D1031" t="str">
            <v>PRADAL</v>
          </cell>
          <cell r="E1031" t="str">
            <v>Jean-Noel</v>
          </cell>
          <cell r="F1031">
            <v>206000</v>
          </cell>
          <cell r="G1031" t="str">
            <v>TECHNICIEN SUPERIEUR</v>
          </cell>
          <cell r="H1031">
            <v>6</v>
          </cell>
          <cell r="I1031">
            <v>100</v>
          </cell>
          <cell r="J1031" t="str">
            <v>B</v>
          </cell>
          <cell r="K1031" t="str">
            <v>T Titulaire</v>
          </cell>
          <cell r="L1031" t="str">
            <v>JE  DIRECTION DE L ASSAINISSEMENT</v>
          </cell>
          <cell r="M1031">
            <v>39853</v>
          </cell>
          <cell r="N1031">
            <v>371</v>
          </cell>
          <cell r="O1031" t="str">
            <v>AVANCEMENT D'ECHELON MINIMUM</v>
          </cell>
          <cell r="P1031">
            <v>357</v>
          </cell>
          <cell r="Q1031">
            <v>0</v>
          </cell>
          <cell r="R1031">
            <v>10</v>
          </cell>
          <cell r="S1031">
            <v>14</v>
          </cell>
          <cell r="T1031">
            <v>14</v>
          </cell>
          <cell r="U1031">
            <v>14</v>
          </cell>
          <cell r="V1031">
            <v>14</v>
          </cell>
          <cell r="W1031">
            <v>14</v>
          </cell>
          <cell r="X1031">
            <v>14</v>
          </cell>
          <cell r="Y1031">
            <v>14</v>
          </cell>
          <cell r="Z1031">
            <v>14</v>
          </cell>
          <cell r="AA1031">
            <v>14</v>
          </cell>
          <cell r="AB1031">
            <v>14</v>
          </cell>
          <cell r="AC1031">
            <v>150</v>
          </cell>
        </row>
        <row r="1032">
          <cell r="A1032">
            <v>6002</v>
          </cell>
          <cell r="B1032" t="str">
            <v>avt grade</v>
          </cell>
          <cell r="C1032">
            <v>26045</v>
          </cell>
          <cell r="D1032" t="str">
            <v>PRADAL</v>
          </cell>
          <cell r="E1032" t="str">
            <v>Jean-Noel</v>
          </cell>
          <cell r="F1032">
            <v>204000</v>
          </cell>
          <cell r="G1032" t="str">
            <v>TECHNICIEN SUPERIEUR PRINCIPAL</v>
          </cell>
          <cell r="H1032">
            <v>2</v>
          </cell>
          <cell r="I1032">
            <v>100</v>
          </cell>
          <cell r="J1032" t="str">
            <v>B</v>
          </cell>
          <cell r="K1032" t="str">
            <v>T Titulaire</v>
          </cell>
          <cell r="L1032" t="str">
            <v>JE  DIRECTION DE L ASSAINISSEMENT</v>
          </cell>
          <cell r="M1032">
            <v>39814</v>
          </cell>
          <cell r="N1032">
            <v>357</v>
          </cell>
          <cell r="O1032" t="str">
            <v>AVANCEMENT DE GRADE CAP 2009</v>
          </cell>
          <cell r="P1032">
            <v>350</v>
          </cell>
          <cell r="Q1032">
            <v>7</v>
          </cell>
          <cell r="R1032">
            <v>7</v>
          </cell>
          <cell r="S1032">
            <v>7</v>
          </cell>
          <cell r="T1032">
            <v>7</v>
          </cell>
          <cell r="U1032">
            <v>7</v>
          </cell>
          <cell r="V1032">
            <v>7</v>
          </cell>
          <cell r="W1032">
            <v>7</v>
          </cell>
          <cell r="X1032">
            <v>7</v>
          </cell>
          <cell r="Y1032">
            <v>7</v>
          </cell>
          <cell r="Z1032">
            <v>7</v>
          </cell>
          <cell r="AA1032">
            <v>7</v>
          </cell>
          <cell r="AB1032">
            <v>7</v>
          </cell>
          <cell r="AC1032">
            <v>84</v>
          </cell>
        </row>
        <row r="1033">
          <cell r="A1033">
            <v>6000</v>
          </cell>
          <cell r="B1033" t="str">
            <v>titularisation</v>
          </cell>
          <cell r="C1033">
            <v>26050</v>
          </cell>
          <cell r="D1033" t="str">
            <v>NODARI</v>
          </cell>
          <cell r="E1033" t="str">
            <v>Vanessa</v>
          </cell>
          <cell r="F1033">
            <v>147000</v>
          </cell>
          <cell r="G1033" t="str">
            <v>ATTACHE</v>
          </cell>
          <cell r="H1033">
            <v>8</v>
          </cell>
          <cell r="I1033">
            <v>100</v>
          </cell>
          <cell r="J1033" t="str">
            <v>A</v>
          </cell>
          <cell r="K1033" t="str">
            <v>T Titulaire</v>
          </cell>
          <cell r="L1033" t="str">
            <v>GA  DGDEAI, DIR GENERALE ADJOINTE</v>
          </cell>
          <cell r="M1033">
            <v>39845</v>
          </cell>
          <cell r="N1033">
            <v>524</v>
          </cell>
          <cell r="O1033" t="str">
            <v>TITULARISATION DANS UN GRADE</v>
          </cell>
          <cell r="P1033">
            <v>524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</row>
        <row r="1034">
          <cell r="A1034">
            <v>6002</v>
          </cell>
          <cell r="B1034" t="str">
            <v>avt échelon</v>
          </cell>
          <cell r="C1034">
            <v>26051</v>
          </cell>
          <cell r="D1034" t="str">
            <v>BEYTOUT</v>
          </cell>
          <cell r="E1034" t="str">
            <v>Bernard</v>
          </cell>
          <cell r="F1034">
            <v>313076</v>
          </cell>
          <cell r="G1034" t="str">
            <v>ADJ TECH PR 1CL ELECTROMEC ASS</v>
          </cell>
          <cell r="H1034">
            <v>3</v>
          </cell>
          <cell r="I1034">
            <v>100</v>
          </cell>
          <cell r="J1034" t="str">
            <v>C</v>
          </cell>
          <cell r="K1034" t="str">
            <v>T Titulaire</v>
          </cell>
          <cell r="L1034" t="str">
            <v>JE  DIRECTION DE L ASSAINISSEMENT</v>
          </cell>
          <cell r="M1034">
            <v>40118</v>
          </cell>
          <cell r="N1034">
            <v>360</v>
          </cell>
          <cell r="O1034" t="str">
            <v>AVANCEMENT D'ECHELON MAXIMUM</v>
          </cell>
          <cell r="P1034">
            <v>347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13</v>
          </cell>
          <cell r="AB1034">
            <v>13</v>
          </cell>
          <cell r="AC1034">
            <v>26</v>
          </cell>
        </row>
        <row r="1035">
          <cell r="A1035">
            <v>6002</v>
          </cell>
          <cell r="B1035" t="str">
            <v>avt grade</v>
          </cell>
          <cell r="C1035">
            <v>26051</v>
          </cell>
          <cell r="D1035" t="str">
            <v>BEYTOUT</v>
          </cell>
          <cell r="E1035" t="str">
            <v>Bernard</v>
          </cell>
          <cell r="F1035">
            <v>313076</v>
          </cell>
          <cell r="G1035" t="str">
            <v>ADJ TECH PR 1CL ELECTROMEC ASS</v>
          </cell>
          <cell r="H1035">
            <v>3</v>
          </cell>
          <cell r="I1035">
            <v>100</v>
          </cell>
          <cell r="J1035" t="str">
            <v>C</v>
          </cell>
          <cell r="K1035" t="str">
            <v>T Titulaire</v>
          </cell>
          <cell r="L1035" t="str">
            <v>JE  DIRECTION DE L ASSAINISSEMENT</v>
          </cell>
          <cell r="M1035">
            <v>39814</v>
          </cell>
          <cell r="N1035">
            <v>347</v>
          </cell>
          <cell r="O1035" t="str">
            <v>AVANCEMENT DE GRADE CAP 2009</v>
          </cell>
          <cell r="P1035">
            <v>338</v>
          </cell>
          <cell r="Q1035">
            <v>9</v>
          </cell>
          <cell r="R1035">
            <v>9</v>
          </cell>
          <cell r="S1035">
            <v>9</v>
          </cell>
          <cell r="T1035">
            <v>9</v>
          </cell>
          <cell r="U1035">
            <v>9</v>
          </cell>
          <cell r="V1035">
            <v>9</v>
          </cell>
          <cell r="W1035">
            <v>9</v>
          </cell>
          <cell r="X1035">
            <v>9</v>
          </cell>
          <cell r="Y1035">
            <v>9</v>
          </cell>
          <cell r="Z1035">
            <v>9</v>
          </cell>
          <cell r="AA1035">
            <v>9</v>
          </cell>
          <cell r="AB1035">
            <v>9</v>
          </cell>
          <cell r="AC1035">
            <v>108</v>
          </cell>
        </row>
        <row r="1036">
          <cell r="A1036">
            <v>6000</v>
          </cell>
          <cell r="B1036" t="str">
            <v>avt échelon</v>
          </cell>
          <cell r="C1036">
            <v>26052</v>
          </cell>
          <cell r="D1036" t="str">
            <v>FOUGERE</v>
          </cell>
          <cell r="E1036" t="str">
            <v>Joel</v>
          </cell>
          <cell r="F1036">
            <v>202000</v>
          </cell>
          <cell r="G1036" t="str">
            <v>TECHNICIEN SUPERIEUR CHEF</v>
          </cell>
          <cell r="H1036">
            <v>4</v>
          </cell>
          <cell r="I1036">
            <v>100</v>
          </cell>
          <cell r="J1036" t="str">
            <v>B</v>
          </cell>
          <cell r="K1036" t="str">
            <v>T Titulaire</v>
          </cell>
          <cell r="L1036" t="str">
            <v>BD  DELEGATION SYSTEMES INFORMATIO</v>
          </cell>
          <cell r="M1036">
            <v>40087</v>
          </cell>
          <cell r="N1036">
            <v>435</v>
          </cell>
          <cell r="O1036" t="str">
            <v>AVANCEMENT D'ECHELON MINIMUM</v>
          </cell>
          <cell r="P1036">
            <v>415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20</v>
          </cell>
          <cell r="AA1036">
            <v>20</v>
          </cell>
          <cell r="AB1036">
            <v>20</v>
          </cell>
          <cell r="AC1036">
            <v>60</v>
          </cell>
        </row>
        <row r="1037">
          <cell r="A1037">
            <v>6002</v>
          </cell>
          <cell r="B1037" t="str">
            <v>avt échelon</v>
          </cell>
          <cell r="C1037">
            <v>26053</v>
          </cell>
          <cell r="D1037" t="str">
            <v>BRILLANCEAU</v>
          </cell>
          <cell r="E1037" t="str">
            <v>Michel</v>
          </cell>
          <cell r="F1037">
            <v>204000</v>
          </cell>
          <cell r="G1037" t="str">
            <v>TECHNICIEN SUPERIEUR PRINCIPAL</v>
          </cell>
          <cell r="H1037">
            <v>4</v>
          </cell>
          <cell r="I1037">
            <v>100</v>
          </cell>
          <cell r="J1037" t="str">
            <v>B</v>
          </cell>
          <cell r="K1037" t="str">
            <v>T Titulaire</v>
          </cell>
          <cell r="L1037" t="str">
            <v>EE  POLE DU VIGNOBLE</v>
          </cell>
          <cell r="M1037">
            <v>40009</v>
          </cell>
          <cell r="N1037">
            <v>411</v>
          </cell>
          <cell r="O1037" t="str">
            <v>AVANCEMENT D'ECHELON MINIMUM</v>
          </cell>
          <cell r="P1037">
            <v>388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12</v>
          </cell>
          <cell r="X1037">
            <v>23</v>
          </cell>
          <cell r="Y1037">
            <v>23</v>
          </cell>
          <cell r="Z1037">
            <v>23</v>
          </cell>
          <cell r="AA1037">
            <v>23</v>
          </cell>
          <cell r="AB1037">
            <v>23</v>
          </cell>
          <cell r="AC1037">
            <v>127</v>
          </cell>
        </row>
        <row r="1038">
          <cell r="A1038">
            <v>6000</v>
          </cell>
          <cell r="B1038" t="str">
            <v>titularisation</v>
          </cell>
          <cell r="C1038">
            <v>26055</v>
          </cell>
          <cell r="D1038" t="str">
            <v>COLOMBERT</v>
          </cell>
          <cell r="E1038" t="str">
            <v>Colette</v>
          </cell>
          <cell r="F1038">
            <v>147000</v>
          </cell>
          <cell r="G1038" t="str">
            <v>ATTACHE</v>
          </cell>
          <cell r="H1038">
            <v>10</v>
          </cell>
          <cell r="I1038">
            <v>100</v>
          </cell>
          <cell r="J1038" t="str">
            <v>A</v>
          </cell>
          <cell r="K1038" t="str">
            <v>T Titulaire</v>
          </cell>
          <cell r="L1038" t="str">
            <v>GA  DGDEAI, DIR GENERALE ADJOINTE</v>
          </cell>
          <cell r="M1038">
            <v>39995</v>
          </cell>
          <cell r="N1038">
            <v>584</v>
          </cell>
          <cell r="O1038" t="str">
            <v>TITULARISATION DANS UN GRADE</v>
          </cell>
          <cell r="P1038">
            <v>545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39</v>
          </cell>
          <cell r="X1038">
            <v>39</v>
          </cell>
          <cell r="Y1038">
            <v>39</v>
          </cell>
          <cell r="Z1038">
            <v>39</v>
          </cell>
          <cell r="AA1038">
            <v>39</v>
          </cell>
          <cell r="AB1038">
            <v>39</v>
          </cell>
          <cell r="AC1038">
            <v>234</v>
          </cell>
        </row>
        <row r="1039">
          <cell r="A1039">
            <v>6000</v>
          </cell>
          <cell r="B1039" t="str">
            <v>promotion interne</v>
          </cell>
          <cell r="C1039">
            <v>26055</v>
          </cell>
          <cell r="D1039" t="str">
            <v>COLOMBERT</v>
          </cell>
          <cell r="E1039" t="str">
            <v>Colette</v>
          </cell>
          <cell r="F1039">
            <v>147000</v>
          </cell>
          <cell r="G1039" t="str">
            <v>ATTACHE</v>
          </cell>
          <cell r="H1039">
            <v>9</v>
          </cell>
          <cell r="I1039">
            <v>100</v>
          </cell>
          <cell r="J1039" t="str">
            <v>A</v>
          </cell>
          <cell r="K1039" t="str">
            <v>T Titulaire</v>
          </cell>
          <cell r="L1039" t="str">
            <v>GA  DGDEAI, DIR GENERALE ADJOINTE</v>
          </cell>
          <cell r="M1039">
            <v>39814</v>
          </cell>
          <cell r="N1039">
            <v>545</v>
          </cell>
          <cell r="O1039" t="str">
            <v>NOMIN. STAG. DS GRADE(DETACH.)</v>
          </cell>
          <cell r="P1039">
            <v>514</v>
          </cell>
          <cell r="Q1039">
            <v>31</v>
          </cell>
          <cell r="R1039">
            <v>31</v>
          </cell>
          <cell r="S1039">
            <v>31</v>
          </cell>
          <cell r="T1039">
            <v>31</v>
          </cell>
          <cell r="U1039">
            <v>31</v>
          </cell>
          <cell r="V1039">
            <v>31</v>
          </cell>
          <cell r="W1039">
            <v>31</v>
          </cell>
          <cell r="X1039">
            <v>31</v>
          </cell>
          <cell r="Y1039">
            <v>31</v>
          </cell>
          <cell r="Z1039">
            <v>31</v>
          </cell>
          <cell r="AA1039">
            <v>31</v>
          </cell>
          <cell r="AB1039">
            <v>31</v>
          </cell>
          <cell r="AC1039">
            <v>372</v>
          </cell>
        </row>
        <row r="1040">
          <cell r="A1040">
            <v>6007</v>
          </cell>
          <cell r="B1040" t="str">
            <v>avt échelon</v>
          </cell>
          <cell r="C1040">
            <v>26067</v>
          </cell>
          <cell r="D1040" t="str">
            <v>SOUFFLET</v>
          </cell>
          <cell r="E1040" t="str">
            <v>Jean</v>
          </cell>
          <cell r="F1040">
            <v>398000</v>
          </cell>
          <cell r="G1040" t="str">
            <v>AGENT DE MAITRISE PRINCIPAL</v>
          </cell>
          <cell r="H1040">
            <v>5</v>
          </cell>
          <cell r="I1040">
            <v>100</v>
          </cell>
          <cell r="J1040" t="str">
            <v>C</v>
          </cell>
          <cell r="K1040" t="str">
            <v>T Titulaire</v>
          </cell>
          <cell r="L1040" t="str">
            <v>JF  DIRECTION DES DECHETS</v>
          </cell>
          <cell r="M1040">
            <v>39965</v>
          </cell>
          <cell r="N1040">
            <v>395</v>
          </cell>
          <cell r="O1040" t="str">
            <v>AVANCEMENT D'ECHELON MAXIMUM</v>
          </cell>
          <cell r="P1040">
            <v>375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20</v>
          </cell>
          <cell r="W1040">
            <v>20</v>
          </cell>
          <cell r="X1040">
            <v>20</v>
          </cell>
          <cell r="Y1040">
            <v>20</v>
          </cell>
          <cell r="Z1040">
            <v>20</v>
          </cell>
          <cell r="AA1040">
            <v>20</v>
          </cell>
          <cell r="AB1040">
            <v>20</v>
          </cell>
          <cell r="AC1040">
            <v>140</v>
          </cell>
        </row>
        <row r="1041">
          <cell r="A1041">
            <v>6007</v>
          </cell>
          <cell r="B1041" t="str">
            <v>avt grade</v>
          </cell>
          <cell r="C1041">
            <v>26067</v>
          </cell>
          <cell r="D1041" t="str">
            <v>SOUFFLET</v>
          </cell>
          <cell r="E1041" t="str">
            <v>Jean</v>
          </cell>
          <cell r="F1041">
            <v>398000</v>
          </cell>
          <cell r="G1041" t="str">
            <v>AGENT DE MAITRISE PRINCIPAL</v>
          </cell>
          <cell r="H1041">
            <v>5</v>
          </cell>
          <cell r="I1041">
            <v>100</v>
          </cell>
          <cell r="J1041" t="str">
            <v>C</v>
          </cell>
          <cell r="K1041" t="str">
            <v>T Titulaire</v>
          </cell>
          <cell r="L1041" t="str">
            <v>JF  DIRECTION DES DECHETS</v>
          </cell>
          <cell r="M1041">
            <v>39814</v>
          </cell>
          <cell r="N1041">
            <v>375</v>
          </cell>
          <cell r="O1041" t="str">
            <v>AVANCEMENT DE GRADE CAP 2009</v>
          </cell>
          <cell r="P1041">
            <v>362</v>
          </cell>
          <cell r="Q1041">
            <v>13</v>
          </cell>
          <cell r="R1041">
            <v>13</v>
          </cell>
          <cell r="S1041">
            <v>13</v>
          </cell>
          <cell r="T1041">
            <v>13</v>
          </cell>
          <cell r="U1041">
            <v>13</v>
          </cell>
          <cell r="V1041">
            <v>13</v>
          </cell>
          <cell r="W1041">
            <v>13</v>
          </cell>
          <cell r="X1041">
            <v>13</v>
          </cell>
          <cell r="Y1041">
            <v>13</v>
          </cell>
          <cell r="Z1041">
            <v>13</v>
          </cell>
          <cell r="AA1041">
            <v>13</v>
          </cell>
          <cell r="AB1041">
            <v>13</v>
          </cell>
          <cell r="AC1041">
            <v>156</v>
          </cell>
        </row>
        <row r="1042">
          <cell r="A1042">
            <v>6007</v>
          </cell>
          <cell r="B1042" t="str">
            <v>avt échelon</v>
          </cell>
          <cell r="C1042">
            <v>26070</v>
          </cell>
          <cell r="D1042" t="str">
            <v>LABARRE</v>
          </cell>
          <cell r="E1042" t="str">
            <v>Jerome</v>
          </cell>
          <cell r="F1042">
            <v>371101</v>
          </cell>
          <cell r="G1042" t="str">
            <v>ADJ TECH 1E CL EBOUEUR</v>
          </cell>
          <cell r="H1042">
            <v>5</v>
          </cell>
          <cell r="I1042">
            <v>100</v>
          </cell>
          <cell r="J1042" t="str">
            <v>C</v>
          </cell>
          <cell r="K1042" t="str">
            <v>T Titulaire</v>
          </cell>
          <cell r="L1042" t="str">
            <v>JF  DIRECTION DES DECHETS</v>
          </cell>
          <cell r="M1042">
            <v>39934</v>
          </cell>
          <cell r="N1042">
            <v>308</v>
          </cell>
          <cell r="O1042" t="str">
            <v>AVANCEMENT D'ECHELON MINIMUM</v>
          </cell>
          <cell r="P1042">
            <v>300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8</v>
          </cell>
          <cell r="V1042">
            <v>8</v>
          </cell>
          <cell r="W1042">
            <v>8</v>
          </cell>
          <cell r="X1042">
            <v>8</v>
          </cell>
          <cell r="Y1042">
            <v>8</v>
          </cell>
          <cell r="Z1042">
            <v>8</v>
          </cell>
          <cell r="AA1042">
            <v>8</v>
          </cell>
          <cell r="AB1042">
            <v>8</v>
          </cell>
          <cell r="AC1042">
            <v>64</v>
          </cell>
        </row>
        <row r="1043">
          <cell r="A1043">
            <v>6007</v>
          </cell>
          <cell r="B1043" t="str">
            <v>avt grade</v>
          </cell>
          <cell r="C1043">
            <v>26070</v>
          </cell>
          <cell r="D1043" t="str">
            <v>LABARRE</v>
          </cell>
          <cell r="E1043" t="str">
            <v>Jerome</v>
          </cell>
          <cell r="F1043">
            <v>371101</v>
          </cell>
          <cell r="G1043" t="str">
            <v>ADJ TECH 1E CL EBOUEUR</v>
          </cell>
          <cell r="H1043">
            <v>4</v>
          </cell>
          <cell r="I1043">
            <v>100</v>
          </cell>
          <cell r="J1043" t="str">
            <v>C</v>
          </cell>
          <cell r="K1043" t="str">
            <v>T Titulaire</v>
          </cell>
          <cell r="L1043" t="str">
            <v>JF  DIRECTION DES DECHETS</v>
          </cell>
          <cell r="M1043">
            <v>39753</v>
          </cell>
          <cell r="N1043">
            <v>300</v>
          </cell>
          <cell r="O1043" t="str">
            <v>AVANCEMENT DE GRADE</v>
          </cell>
          <cell r="P1043">
            <v>295</v>
          </cell>
          <cell r="Q1043">
            <v>5</v>
          </cell>
          <cell r="R1043">
            <v>5</v>
          </cell>
          <cell r="S1043">
            <v>5</v>
          </cell>
          <cell r="T1043">
            <v>5</v>
          </cell>
          <cell r="U1043">
            <v>5</v>
          </cell>
          <cell r="V1043">
            <v>5</v>
          </cell>
          <cell r="W1043">
            <v>5</v>
          </cell>
          <cell r="X1043">
            <v>5</v>
          </cell>
          <cell r="Y1043">
            <v>5</v>
          </cell>
          <cell r="Z1043">
            <v>5</v>
          </cell>
          <cell r="AA1043">
            <v>5</v>
          </cell>
          <cell r="AB1043">
            <v>5</v>
          </cell>
          <cell r="AC1043">
            <v>60</v>
          </cell>
        </row>
        <row r="1044">
          <cell r="A1044">
            <v>6007</v>
          </cell>
          <cell r="B1044" t="str">
            <v>avt grade</v>
          </cell>
          <cell r="C1044">
            <v>26071</v>
          </cell>
          <cell r="D1044" t="str">
            <v>BOUHAFS</v>
          </cell>
          <cell r="E1044" t="str">
            <v>Ali</v>
          </cell>
          <cell r="F1044">
            <v>371101</v>
          </cell>
          <cell r="G1044" t="str">
            <v>ADJ TECH 1E CL EBOUEUR</v>
          </cell>
          <cell r="H1044">
            <v>4</v>
          </cell>
          <cell r="I1044">
            <v>100</v>
          </cell>
          <cell r="J1044" t="str">
            <v>C</v>
          </cell>
          <cell r="K1044" t="str">
            <v>T Titulaire</v>
          </cell>
          <cell r="L1044" t="str">
            <v>JF  DIRECTION DES DECHETS</v>
          </cell>
          <cell r="M1044">
            <v>39753</v>
          </cell>
          <cell r="N1044">
            <v>300</v>
          </cell>
          <cell r="O1044" t="str">
            <v>AVANCEMENT DE GRADE</v>
          </cell>
          <cell r="P1044">
            <v>295</v>
          </cell>
          <cell r="Q1044">
            <v>5</v>
          </cell>
          <cell r="R1044">
            <v>5</v>
          </cell>
          <cell r="S1044">
            <v>5</v>
          </cell>
          <cell r="T1044">
            <v>5</v>
          </cell>
          <cell r="U1044">
            <v>5</v>
          </cell>
          <cell r="V1044">
            <v>5</v>
          </cell>
          <cell r="W1044">
            <v>5</v>
          </cell>
          <cell r="X1044">
            <v>5</v>
          </cell>
          <cell r="Y1044">
            <v>5</v>
          </cell>
          <cell r="Z1044">
            <v>5</v>
          </cell>
          <cell r="AA1044">
            <v>5</v>
          </cell>
          <cell r="AB1044">
            <v>5</v>
          </cell>
          <cell r="AC1044">
            <v>60</v>
          </cell>
        </row>
        <row r="1045">
          <cell r="A1045">
            <v>6007</v>
          </cell>
          <cell r="B1045" t="str">
            <v>avt grade</v>
          </cell>
          <cell r="C1045">
            <v>26072</v>
          </cell>
          <cell r="D1045" t="str">
            <v>CONTOUX</v>
          </cell>
          <cell r="E1045" t="str">
            <v>Olivier</v>
          </cell>
          <cell r="F1045">
            <v>371101</v>
          </cell>
          <cell r="G1045" t="str">
            <v>ADJ TECH 1E CL EBOUEUR</v>
          </cell>
          <cell r="H1045">
            <v>4</v>
          </cell>
          <cell r="I1045">
            <v>100</v>
          </cell>
          <cell r="J1045" t="str">
            <v>C</v>
          </cell>
          <cell r="K1045" t="str">
            <v>T Titulaire</v>
          </cell>
          <cell r="L1045" t="str">
            <v>JF  DIRECTION DES DECHETS</v>
          </cell>
          <cell r="M1045">
            <v>39753</v>
          </cell>
          <cell r="N1045">
            <v>300</v>
          </cell>
          <cell r="O1045" t="str">
            <v>AVANCEMENT DE GRADE</v>
          </cell>
          <cell r="P1045">
            <v>295</v>
          </cell>
          <cell r="Q1045">
            <v>5</v>
          </cell>
          <cell r="R1045">
            <v>5</v>
          </cell>
          <cell r="S1045">
            <v>5</v>
          </cell>
          <cell r="T1045">
            <v>5</v>
          </cell>
          <cell r="U1045">
            <v>5</v>
          </cell>
          <cell r="V1045">
            <v>5</v>
          </cell>
          <cell r="W1045">
            <v>5</v>
          </cell>
          <cell r="X1045">
            <v>5</v>
          </cell>
          <cell r="Y1045">
            <v>5</v>
          </cell>
          <cell r="Z1045">
            <v>5</v>
          </cell>
          <cell r="AA1045">
            <v>5</v>
          </cell>
          <cell r="AB1045">
            <v>5</v>
          </cell>
          <cell r="AC1045">
            <v>60</v>
          </cell>
        </row>
        <row r="1046">
          <cell r="A1046">
            <v>6000</v>
          </cell>
          <cell r="B1046" t="str">
            <v>avt grade</v>
          </cell>
          <cell r="C1046">
            <v>26073</v>
          </cell>
          <cell r="D1046" t="str">
            <v>REYMANN</v>
          </cell>
          <cell r="E1046" t="str">
            <v>Stephane</v>
          </cell>
          <cell r="F1046">
            <v>371000</v>
          </cell>
          <cell r="G1046" t="str">
            <v>ADJOINT TECHNIQUE 1ERE CL</v>
          </cell>
          <cell r="H1046">
            <v>4</v>
          </cell>
          <cell r="I1046">
            <v>100</v>
          </cell>
          <cell r="J1046" t="str">
            <v>C</v>
          </cell>
          <cell r="K1046" t="str">
            <v>T Titulaire</v>
          </cell>
          <cell r="L1046" t="str">
            <v>EE  POLE DU VIGNOBLE</v>
          </cell>
          <cell r="M1046">
            <v>39753</v>
          </cell>
          <cell r="N1046">
            <v>300</v>
          </cell>
          <cell r="O1046" t="str">
            <v>AVANCEMENT DE GRADE</v>
          </cell>
          <cell r="P1046">
            <v>295</v>
          </cell>
          <cell r="Q1046">
            <v>5</v>
          </cell>
          <cell r="R1046">
            <v>5</v>
          </cell>
          <cell r="S1046">
            <v>5</v>
          </cell>
          <cell r="T1046">
            <v>5</v>
          </cell>
          <cell r="U1046">
            <v>5</v>
          </cell>
          <cell r="V1046">
            <v>5</v>
          </cell>
          <cell r="W1046">
            <v>5</v>
          </cell>
          <cell r="X1046">
            <v>5</v>
          </cell>
          <cell r="Y1046">
            <v>5</v>
          </cell>
          <cell r="Z1046">
            <v>5</v>
          </cell>
          <cell r="AA1046">
            <v>5</v>
          </cell>
          <cell r="AB1046">
            <v>5</v>
          </cell>
          <cell r="AC1046">
            <v>60</v>
          </cell>
        </row>
        <row r="1047">
          <cell r="A1047">
            <v>6007</v>
          </cell>
          <cell r="B1047" t="str">
            <v>avt grade</v>
          </cell>
          <cell r="C1047">
            <v>26074</v>
          </cell>
          <cell r="D1047" t="str">
            <v>SALMON</v>
          </cell>
          <cell r="E1047" t="str">
            <v>Sylvain</v>
          </cell>
          <cell r="F1047">
            <v>371101</v>
          </cell>
          <cell r="G1047" t="str">
            <v>ADJ TECH 1E CL EBOUEUR</v>
          </cell>
          <cell r="H1047">
            <v>4</v>
          </cell>
          <cell r="I1047">
            <v>100</v>
          </cell>
          <cell r="J1047" t="str">
            <v>C</v>
          </cell>
          <cell r="K1047" t="str">
            <v>T Titulaire</v>
          </cell>
          <cell r="L1047" t="str">
            <v>JF  DIRECTION DES DECHETS</v>
          </cell>
          <cell r="M1047">
            <v>39753</v>
          </cell>
          <cell r="N1047">
            <v>300</v>
          </cell>
          <cell r="O1047" t="str">
            <v>AVANCEMENT DE GRADE</v>
          </cell>
          <cell r="P1047">
            <v>295</v>
          </cell>
          <cell r="Q1047">
            <v>5</v>
          </cell>
          <cell r="R1047">
            <v>5</v>
          </cell>
          <cell r="S1047">
            <v>5</v>
          </cell>
          <cell r="T1047">
            <v>5</v>
          </cell>
          <cell r="U1047">
            <v>5</v>
          </cell>
          <cell r="V1047">
            <v>5</v>
          </cell>
          <cell r="W1047">
            <v>5</v>
          </cell>
          <cell r="X1047">
            <v>5</v>
          </cell>
          <cell r="Y1047">
            <v>5</v>
          </cell>
          <cell r="Z1047">
            <v>5</v>
          </cell>
          <cell r="AA1047">
            <v>5</v>
          </cell>
          <cell r="AB1047">
            <v>5</v>
          </cell>
          <cell r="AC1047">
            <v>60</v>
          </cell>
        </row>
        <row r="1048">
          <cell r="A1048">
            <v>6007</v>
          </cell>
          <cell r="B1048" t="str">
            <v>avt grade</v>
          </cell>
          <cell r="C1048">
            <v>26076</v>
          </cell>
          <cell r="D1048" t="str">
            <v>GUIHAL</v>
          </cell>
          <cell r="E1048" t="str">
            <v>Pascal</v>
          </cell>
          <cell r="F1048">
            <v>371101</v>
          </cell>
          <cell r="G1048" t="str">
            <v>ADJ TECH 1E CL EBOUEUR</v>
          </cell>
          <cell r="H1048">
            <v>4</v>
          </cell>
          <cell r="I1048">
            <v>100</v>
          </cell>
          <cell r="J1048" t="str">
            <v>C</v>
          </cell>
          <cell r="K1048" t="str">
            <v>T Titulaire</v>
          </cell>
          <cell r="L1048" t="str">
            <v>JF  DIRECTION DES DECHETS</v>
          </cell>
          <cell r="M1048">
            <v>39753</v>
          </cell>
          <cell r="N1048">
            <v>300</v>
          </cell>
          <cell r="O1048" t="str">
            <v>AVANCEMENT DE GRADE</v>
          </cell>
          <cell r="P1048">
            <v>295</v>
          </cell>
          <cell r="Q1048">
            <v>5</v>
          </cell>
          <cell r="R1048">
            <v>5</v>
          </cell>
          <cell r="S1048">
            <v>5</v>
          </cell>
          <cell r="T1048">
            <v>5</v>
          </cell>
          <cell r="U1048">
            <v>5</v>
          </cell>
          <cell r="V1048">
            <v>5</v>
          </cell>
          <cell r="W1048">
            <v>5</v>
          </cell>
          <cell r="X1048">
            <v>5</v>
          </cell>
          <cell r="Y1048">
            <v>5</v>
          </cell>
          <cell r="Z1048">
            <v>5</v>
          </cell>
          <cell r="AA1048">
            <v>5</v>
          </cell>
          <cell r="AB1048">
            <v>5</v>
          </cell>
          <cell r="AC1048">
            <v>60</v>
          </cell>
        </row>
        <row r="1049">
          <cell r="A1049">
            <v>6007</v>
          </cell>
          <cell r="B1049" t="str">
            <v>avt grade</v>
          </cell>
          <cell r="C1049">
            <v>26078</v>
          </cell>
          <cell r="D1049" t="str">
            <v>FERREIRA</v>
          </cell>
          <cell r="E1049" t="str">
            <v>Thierry</v>
          </cell>
          <cell r="F1049">
            <v>371101</v>
          </cell>
          <cell r="G1049" t="str">
            <v>ADJ TECH 1E CL EBOUEUR</v>
          </cell>
          <cell r="H1049">
            <v>4</v>
          </cell>
          <cell r="I1049">
            <v>100</v>
          </cell>
          <cell r="J1049" t="str">
            <v>C</v>
          </cell>
          <cell r="K1049" t="str">
            <v>T Titulaire</v>
          </cell>
          <cell r="L1049" t="str">
            <v>JF  DIRECTION DES DECHETS</v>
          </cell>
          <cell r="M1049">
            <v>39753</v>
          </cell>
          <cell r="N1049">
            <v>300</v>
          </cell>
          <cell r="O1049" t="str">
            <v>AVANCEMENT DE GRADE</v>
          </cell>
          <cell r="P1049">
            <v>295</v>
          </cell>
          <cell r="Q1049">
            <v>5</v>
          </cell>
          <cell r="R1049">
            <v>5</v>
          </cell>
          <cell r="S1049">
            <v>5</v>
          </cell>
          <cell r="T1049">
            <v>5</v>
          </cell>
          <cell r="U1049">
            <v>5</v>
          </cell>
          <cell r="V1049">
            <v>5</v>
          </cell>
          <cell r="W1049">
            <v>5</v>
          </cell>
          <cell r="X1049">
            <v>5</v>
          </cell>
          <cell r="Y1049">
            <v>5</v>
          </cell>
          <cell r="Z1049">
            <v>5</v>
          </cell>
          <cell r="AA1049">
            <v>5</v>
          </cell>
          <cell r="AB1049">
            <v>5</v>
          </cell>
          <cell r="AC1049">
            <v>60</v>
          </cell>
        </row>
        <row r="1050">
          <cell r="A1050">
            <v>6001</v>
          </cell>
          <cell r="B1050" t="str">
            <v>avt échelon</v>
          </cell>
          <cell r="C1050">
            <v>26080</v>
          </cell>
          <cell r="D1050" t="str">
            <v>LE MABEC</v>
          </cell>
          <cell r="E1050" t="str">
            <v>Nicolas</v>
          </cell>
          <cell r="F1050">
            <v>399000</v>
          </cell>
          <cell r="G1050" t="str">
            <v>AGENT DE MAITRISE</v>
          </cell>
          <cell r="H1050">
            <v>5</v>
          </cell>
          <cell r="I1050">
            <v>100</v>
          </cell>
          <cell r="J1050" t="str">
            <v>C</v>
          </cell>
          <cell r="K1050" t="str">
            <v>T Titulaire</v>
          </cell>
          <cell r="L1050" t="str">
            <v>JD  DIRECTION DE L EAU</v>
          </cell>
          <cell r="M1050">
            <v>39897</v>
          </cell>
          <cell r="N1050">
            <v>318</v>
          </cell>
          <cell r="O1050" t="str">
            <v>AVANCEMENT D'ECHELON MINIMUM</v>
          </cell>
          <cell r="P1050">
            <v>308</v>
          </cell>
          <cell r="Q1050">
            <v>0</v>
          </cell>
          <cell r="R1050">
            <v>0</v>
          </cell>
          <cell r="S1050">
            <v>3</v>
          </cell>
          <cell r="T1050">
            <v>10</v>
          </cell>
          <cell r="U1050">
            <v>10</v>
          </cell>
          <cell r="V1050">
            <v>10</v>
          </cell>
          <cell r="W1050">
            <v>10</v>
          </cell>
          <cell r="X1050">
            <v>10</v>
          </cell>
          <cell r="Y1050">
            <v>10</v>
          </cell>
          <cell r="Z1050">
            <v>10</v>
          </cell>
          <cell r="AA1050">
            <v>10</v>
          </cell>
          <cell r="AB1050">
            <v>10</v>
          </cell>
          <cell r="AC1050">
            <v>93</v>
          </cell>
        </row>
        <row r="1051">
          <cell r="A1051">
            <v>6000</v>
          </cell>
          <cell r="B1051" t="str">
            <v>avt échelon</v>
          </cell>
          <cell r="C1051">
            <v>26082</v>
          </cell>
          <cell r="D1051" t="str">
            <v>MOYON</v>
          </cell>
          <cell r="E1051" t="str">
            <v>Jean-Yves</v>
          </cell>
          <cell r="F1051">
            <v>231000</v>
          </cell>
          <cell r="G1051" t="str">
            <v>REDACTEUR CHEF</v>
          </cell>
          <cell r="H1051">
            <v>6</v>
          </cell>
          <cell r="I1051">
            <v>100</v>
          </cell>
          <cell r="J1051" t="str">
            <v>B</v>
          </cell>
          <cell r="K1051" t="str">
            <v>T Titulaire</v>
          </cell>
          <cell r="L1051" t="str">
            <v>BD  DELEGATION SYSTEMES INFORMATIO</v>
          </cell>
          <cell r="M1051">
            <v>40087</v>
          </cell>
          <cell r="N1051">
            <v>490</v>
          </cell>
          <cell r="O1051" t="str">
            <v>AVANCEMENT D'ECHELON MINIMUM</v>
          </cell>
          <cell r="P1051">
            <v>467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23</v>
          </cell>
          <cell r="AA1051">
            <v>23</v>
          </cell>
          <cell r="AB1051">
            <v>23</v>
          </cell>
          <cell r="AC1051">
            <v>69</v>
          </cell>
        </row>
        <row r="1052">
          <cell r="A1052">
            <v>6000</v>
          </cell>
          <cell r="B1052" t="str">
            <v>avt grade</v>
          </cell>
          <cell r="C1052">
            <v>26082</v>
          </cell>
          <cell r="D1052" t="str">
            <v>MOYON</v>
          </cell>
          <cell r="E1052" t="str">
            <v>Jean-Yves</v>
          </cell>
          <cell r="F1052">
            <v>231000</v>
          </cell>
          <cell r="G1052" t="str">
            <v>REDACTEUR CHEF</v>
          </cell>
          <cell r="H1052">
            <v>5</v>
          </cell>
          <cell r="I1052">
            <v>85.71</v>
          </cell>
          <cell r="J1052" t="str">
            <v>B</v>
          </cell>
          <cell r="K1052" t="str">
            <v>T Titulaire</v>
          </cell>
          <cell r="L1052" t="str">
            <v>BD  DELEGATION SYSTEMES INFORMATIO</v>
          </cell>
          <cell r="M1052">
            <v>39814</v>
          </cell>
          <cell r="N1052">
            <v>467</v>
          </cell>
          <cell r="O1052" t="str">
            <v>AVANCEMENT DE GRADE CAP 2009</v>
          </cell>
          <cell r="P1052">
            <v>465</v>
          </cell>
          <cell r="Q1052">
            <v>2</v>
          </cell>
          <cell r="R1052">
            <v>2</v>
          </cell>
          <cell r="S1052">
            <v>2</v>
          </cell>
          <cell r="T1052">
            <v>2</v>
          </cell>
          <cell r="U1052">
            <v>2</v>
          </cell>
          <cell r="V1052">
            <v>2</v>
          </cell>
          <cell r="W1052">
            <v>2</v>
          </cell>
          <cell r="X1052">
            <v>2</v>
          </cell>
          <cell r="Y1052">
            <v>2</v>
          </cell>
          <cell r="Z1052">
            <v>2</v>
          </cell>
          <cell r="AA1052">
            <v>2</v>
          </cell>
          <cell r="AB1052">
            <v>2</v>
          </cell>
          <cell r="AC1052">
            <v>24</v>
          </cell>
        </row>
        <row r="1053">
          <cell r="A1053">
            <v>6000</v>
          </cell>
          <cell r="B1053" t="str">
            <v>avt échelon</v>
          </cell>
          <cell r="C1053">
            <v>26085</v>
          </cell>
          <cell r="D1053" t="str">
            <v>PICHERIE</v>
          </cell>
          <cell r="E1053" t="str">
            <v>Claudine</v>
          </cell>
          <cell r="F1053">
            <v>146000</v>
          </cell>
          <cell r="G1053" t="str">
            <v>ATTACHE PRINCIPAL</v>
          </cell>
          <cell r="H1053">
            <v>9</v>
          </cell>
          <cell r="I1053">
            <v>100</v>
          </cell>
          <cell r="J1053" t="str">
            <v>A</v>
          </cell>
          <cell r="K1053" t="str">
            <v>T Titulaire</v>
          </cell>
          <cell r="L1053" t="str">
            <v>DD  MISSION POLITIQUE DE LA VILLE</v>
          </cell>
          <cell r="M1053">
            <v>39814</v>
          </cell>
          <cell r="N1053">
            <v>746</v>
          </cell>
          <cell r="O1053" t="str">
            <v>AVANCEMENT D'ECHELON MINIMUM</v>
          </cell>
          <cell r="P1053">
            <v>706</v>
          </cell>
          <cell r="Q1053">
            <v>40</v>
          </cell>
          <cell r="R1053">
            <v>40</v>
          </cell>
          <cell r="S1053">
            <v>40</v>
          </cell>
          <cell r="T1053">
            <v>40</v>
          </cell>
          <cell r="U1053">
            <v>40</v>
          </cell>
          <cell r="V1053">
            <v>40</v>
          </cell>
          <cell r="W1053">
            <v>40</v>
          </cell>
          <cell r="X1053">
            <v>40</v>
          </cell>
          <cell r="Y1053">
            <v>40</v>
          </cell>
          <cell r="Z1053">
            <v>40</v>
          </cell>
          <cell r="AA1053">
            <v>40</v>
          </cell>
          <cell r="AB1053">
            <v>40</v>
          </cell>
          <cell r="AC1053">
            <v>480</v>
          </cell>
        </row>
        <row r="1054">
          <cell r="A1054">
            <v>6007</v>
          </cell>
          <cell r="B1054" t="str">
            <v>avt échelon</v>
          </cell>
          <cell r="C1054">
            <v>26093</v>
          </cell>
          <cell r="D1054" t="str">
            <v>URFFER</v>
          </cell>
          <cell r="E1054" t="str">
            <v>Thierry</v>
          </cell>
          <cell r="F1054">
            <v>344097</v>
          </cell>
          <cell r="G1054" t="str">
            <v>ADJ TECH PR 2CL CONDUCTEUR</v>
          </cell>
          <cell r="H1054">
            <v>7</v>
          </cell>
          <cell r="I1054">
            <v>100</v>
          </cell>
          <cell r="J1054" t="str">
            <v>C</v>
          </cell>
          <cell r="K1054" t="str">
            <v>T Titulaire</v>
          </cell>
          <cell r="L1054" t="str">
            <v>JF  DIRECTION DES DECHETS</v>
          </cell>
          <cell r="M1054">
            <v>40058</v>
          </cell>
          <cell r="N1054">
            <v>338</v>
          </cell>
          <cell r="O1054" t="str">
            <v>AVANCEMENT D'ECHELON MINIMUM</v>
          </cell>
          <cell r="P1054">
            <v>328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9</v>
          </cell>
          <cell r="Z1054">
            <v>10</v>
          </cell>
          <cell r="AA1054">
            <v>10</v>
          </cell>
          <cell r="AB1054">
            <v>10</v>
          </cell>
          <cell r="AC1054">
            <v>39</v>
          </cell>
        </row>
        <row r="1055">
          <cell r="A1055">
            <v>6007</v>
          </cell>
          <cell r="B1055" t="str">
            <v>avt échelon</v>
          </cell>
          <cell r="C1055">
            <v>26094</v>
          </cell>
          <cell r="D1055" t="str">
            <v>GOILLANDEAU</v>
          </cell>
          <cell r="E1055" t="str">
            <v>Krystophe</v>
          </cell>
          <cell r="F1055">
            <v>344097</v>
          </cell>
          <cell r="G1055" t="str">
            <v>ADJ TECH PR 2CL CONDUCTEUR</v>
          </cell>
          <cell r="H1055">
            <v>5</v>
          </cell>
          <cell r="I1055">
            <v>100</v>
          </cell>
          <cell r="J1055" t="str">
            <v>C</v>
          </cell>
          <cell r="K1055" t="str">
            <v>T Titulaire</v>
          </cell>
          <cell r="L1055" t="str">
            <v>JF  DIRECTION DES DECHETS</v>
          </cell>
          <cell r="M1055">
            <v>40118</v>
          </cell>
          <cell r="N1055">
            <v>318</v>
          </cell>
          <cell r="O1055" t="str">
            <v>AVANCEMENT D'ECHELON MINIMUM</v>
          </cell>
          <cell r="P1055">
            <v>308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10</v>
          </cell>
          <cell r="AB1055">
            <v>10</v>
          </cell>
          <cell r="AC1055">
            <v>20</v>
          </cell>
        </row>
        <row r="1056">
          <cell r="A1056">
            <v>6000</v>
          </cell>
          <cell r="B1056" t="str">
            <v>avt échelon</v>
          </cell>
          <cell r="C1056">
            <v>26097</v>
          </cell>
          <cell r="D1056" t="str">
            <v>DURAND</v>
          </cell>
          <cell r="E1056" t="str">
            <v>Gabriel</v>
          </cell>
          <cell r="F1056">
            <v>202000</v>
          </cell>
          <cell r="G1056" t="str">
            <v>TECHNICIEN SUPERIEUR CHEF</v>
          </cell>
          <cell r="H1056">
            <v>8</v>
          </cell>
          <cell r="I1056">
            <v>100</v>
          </cell>
          <cell r="J1056" t="str">
            <v>B</v>
          </cell>
          <cell r="K1056" t="str">
            <v>T Titulaire</v>
          </cell>
          <cell r="L1056" t="str">
            <v>BD  DELEGATION SYSTEMES INFORMATIO</v>
          </cell>
          <cell r="M1056">
            <v>39814</v>
          </cell>
          <cell r="N1056">
            <v>534</v>
          </cell>
          <cell r="O1056" t="str">
            <v>AVANCEMENT D'ECHELON MINIMUM</v>
          </cell>
          <cell r="P1056">
            <v>503</v>
          </cell>
          <cell r="Q1056">
            <v>31</v>
          </cell>
          <cell r="R1056">
            <v>31</v>
          </cell>
          <cell r="S1056">
            <v>31</v>
          </cell>
          <cell r="T1056">
            <v>31</v>
          </cell>
          <cell r="U1056">
            <v>31</v>
          </cell>
          <cell r="V1056">
            <v>31</v>
          </cell>
          <cell r="W1056">
            <v>31</v>
          </cell>
          <cell r="X1056">
            <v>31</v>
          </cell>
          <cell r="Y1056">
            <v>31</v>
          </cell>
          <cell r="Z1056">
            <v>31</v>
          </cell>
          <cell r="AA1056">
            <v>31</v>
          </cell>
          <cell r="AB1056">
            <v>31</v>
          </cell>
          <cell r="AC1056">
            <v>372</v>
          </cell>
        </row>
        <row r="1057">
          <cell r="A1057">
            <v>6000</v>
          </cell>
          <cell r="B1057" t="str">
            <v>avt échelon</v>
          </cell>
          <cell r="C1057">
            <v>26102</v>
          </cell>
          <cell r="D1057" t="str">
            <v>BRE</v>
          </cell>
          <cell r="E1057" t="str">
            <v>Helene</v>
          </cell>
          <cell r="F1057">
            <v>206000</v>
          </cell>
          <cell r="G1057" t="str">
            <v>TECHNICIEN SUPERIEUR</v>
          </cell>
          <cell r="H1057">
            <v>5</v>
          </cell>
          <cell r="I1057">
            <v>85.71</v>
          </cell>
          <cell r="J1057" t="str">
            <v>B</v>
          </cell>
          <cell r="K1057" t="str">
            <v>T Titulaire</v>
          </cell>
          <cell r="L1057" t="str">
            <v>BD  DELEGATION SYSTEMES INFORMATIO</v>
          </cell>
          <cell r="M1057">
            <v>39873</v>
          </cell>
          <cell r="N1057">
            <v>350</v>
          </cell>
          <cell r="O1057" t="str">
            <v>AVANCEMENT D'ECHELON MINIMUM</v>
          </cell>
          <cell r="P1057">
            <v>350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</row>
        <row r="1058">
          <cell r="A1058">
            <v>6000</v>
          </cell>
          <cell r="B1058" t="str">
            <v>avt échelon</v>
          </cell>
          <cell r="C1058">
            <v>26105</v>
          </cell>
          <cell r="D1058" t="str">
            <v>OLIVIER</v>
          </cell>
          <cell r="E1058" t="str">
            <v>Loic</v>
          </cell>
          <cell r="F1058">
            <v>206000</v>
          </cell>
          <cell r="G1058" t="str">
            <v>TECHNICIEN SUPERIEUR</v>
          </cell>
          <cell r="H1058">
            <v>7</v>
          </cell>
          <cell r="I1058">
            <v>100</v>
          </cell>
          <cell r="J1058" t="str">
            <v>B</v>
          </cell>
          <cell r="K1058" t="str">
            <v>T Titulaire</v>
          </cell>
          <cell r="L1058" t="str">
            <v>EH  POLE ERDRE ET CENS</v>
          </cell>
          <cell r="M1058">
            <v>40015</v>
          </cell>
          <cell r="N1058">
            <v>369</v>
          </cell>
          <cell r="O1058" t="str">
            <v>AVANCEMENT D'ECHELON MINIMUM</v>
          </cell>
          <cell r="P1058">
            <v>360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3</v>
          </cell>
          <cell r="X1058">
            <v>9</v>
          </cell>
          <cell r="Y1058">
            <v>9</v>
          </cell>
          <cell r="Z1058">
            <v>9</v>
          </cell>
          <cell r="AA1058">
            <v>9</v>
          </cell>
          <cell r="AB1058">
            <v>9</v>
          </cell>
          <cell r="AC1058">
            <v>48</v>
          </cell>
        </row>
        <row r="1059">
          <cell r="A1059">
            <v>6007</v>
          </cell>
          <cell r="B1059" t="str">
            <v>avt échelon</v>
          </cell>
          <cell r="C1059">
            <v>26106</v>
          </cell>
          <cell r="D1059" t="str">
            <v>BODINEAU</v>
          </cell>
          <cell r="E1059" t="str">
            <v>Jean-Michel</v>
          </cell>
          <cell r="F1059">
            <v>371101</v>
          </cell>
          <cell r="G1059" t="str">
            <v>ADJ TECH 1E CL EBOUEUR</v>
          </cell>
          <cell r="H1059">
            <v>7</v>
          </cell>
          <cell r="I1059">
            <v>100</v>
          </cell>
          <cell r="J1059" t="str">
            <v>C</v>
          </cell>
          <cell r="K1059" t="str">
            <v>T Titulaire</v>
          </cell>
          <cell r="L1059" t="str">
            <v>JF  DIRECTION DES DECHETS</v>
          </cell>
          <cell r="M1059">
            <v>39873</v>
          </cell>
          <cell r="N1059">
            <v>325</v>
          </cell>
          <cell r="O1059" t="str">
            <v>AVANCEMENT D'ECHELON MINIMUM</v>
          </cell>
          <cell r="P1059">
            <v>316</v>
          </cell>
          <cell r="Q1059">
            <v>0</v>
          </cell>
          <cell r="R1059">
            <v>0</v>
          </cell>
          <cell r="S1059">
            <v>9</v>
          </cell>
          <cell r="T1059">
            <v>9</v>
          </cell>
          <cell r="U1059">
            <v>9</v>
          </cell>
          <cell r="V1059">
            <v>9</v>
          </cell>
          <cell r="W1059">
            <v>9</v>
          </cell>
          <cell r="X1059">
            <v>9</v>
          </cell>
          <cell r="Y1059">
            <v>9</v>
          </cell>
          <cell r="Z1059">
            <v>9</v>
          </cell>
          <cell r="AA1059">
            <v>9</v>
          </cell>
          <cell r="AB1059">
            <v>9</v>
          </cell>
          <cell r="AC1059">
            <v>90</v>
          </cell>
        </row>
        <row r="1060">
          <cell r="A1060">
            <v>6007</v>
          </cell>
          <cell r="B1060" t="str">
            <v>avt grade</v>
          </cell>
          <cell r="C1060">
            <v>26106</v>
          </cell>
          <cell r="D1060" t="str">
            <v>BODINEAU</v>
          </cell>
          <cell r="E1060" t="str">
            <v>Jean-Michel</v>
          </cell>
          <cell r="F1060">
            <v>371101</v>
          </cell>
          <cell r="G1060" t="str">
            <v>ADJ TECH 1E CL EBOUEUR</v>
          </cell>
          <cell r="H1060">
            <v>6</v>
          </cell>
          <cell r="I1060">
            <v>100</v>
          </cell>
          <cell r="J1060" t="str">
            <v>C</v>
          </cell>
          <cell r="K1060" t="str">
            <v>T Titulaire</v>
          </cell>
          <cell r="L1060" t="str">
            <v>JF  DIRECTION DES DECHETS</v>
          </cell>
          <cell r="M1060">
            <v>39753</v>
          </cell>
          <cell r="N1060">
            <v>316</v>
          </cell>
          <cell r="O1060" t="str">
            <v>AVANCEMENT DE GRADE</v>
          </cell>
          <cell r="P1060">
            <v>305</v>
          </cell>
          <cell r="Q1060">
            <v>11</v>
          </cell>
          <cell r="R1060">
            <v>11</v>
          </cell>
          <cell r="S1060">
            <v>11</v>
          </cell>
          <cell r="T1060">
            <v>11</v>
          </cell>
          <cell r="U1060">
            <v>11</v>
          </cell>
          <cell r="V1060">
            <v>11</v>
          </cell>
          <cell r="W1060">
            <v>11</v>
          </cell>
          <cell r="X1060">
            <v>11</v>
          </cell>
          <cell r="Y1060">
            <v>11</v>
          </cell>
          <cell r="Z1060">
            <v>11</v>
          </cell>
          <cell r="AA1060">
            <v>11</v>
          </cell>
          <cell r="AB1060">
            <v>11</v>
          </cell>
          <cell r="AC1060">
            <v>132</v>
          </cell>
        </row>
        <row r="1061">
          <cell r="A1061">
            <v>6000</v>
          </cell>
          <cell r="B1061" t="str">
            <v>avt grade</v>
          </cell>
          <cell r="C1061">
            <v>26107</v>
          </cell>
          <cell r="D1061" t="str">
            <v>VERGER</v>
          </cell>
          <cell r="E1061" t="str">
            <v>Cyril</v>
          </cell>
          <cell r="F1061">
            <v>343000</v>
          </cell>
          <cell r="G1061" t="str">
            <v>ADJOINT ADM PRINC 2EME CL</v>
          </cell>
          <cell r="H1061">
            <v>6</v>
          </cell>
          <cell r="I1061">
            <v>85.71</v>
          </cell>
          <cell r="J1061" t="str">
            <v>C</v>
          </cell>
          <cell r="K1061" t="str">
            <v>T Titulaire</v>
          </cell>
          <cell r="L1061" t="str">
            <v>FA  DGD, DIR GENERALE ADJOINTE</v>
          </cell>
          <cell r="M1061">
            <v>39814</v>
          </cell>
          <cell r="N1061">
            <v>328</v>
          </cell>
          <cell r="O1061" t="str">
            <v>AVANCEMENT DE GRADE CAP 2009</v>
          </cell>
          <cell r="P1061">
            <v>316</v>
          </cell>
          <cell r="Q1061">
            <v>10</v>
          </cell>
          <cell r="R1061">
            <v>10</v>
          </cell>
          <cell r="S1061">
            <v>10</v>
          </cell>
          <cell r="T1061">
            <v>10</v>
          </cell>
          <cell r="U1061">
            <v>10</v>
          </cell>
          <cell r="V1061">
            <v>10</v>
          </cell>
          <cell r="W1061">
            <v>10</v>
          </cell>
          <cell r="X1061">
            <v>10</v>
          </cell>
          <cell r="Y1061">
            <v>10</v>
          </cell>
          <cell r="Z1061">
            <v>10</v>
          </cell>
          <cell r="AA1061">
            <v>10</v>
          </cell>
          <cell r="AB1061">
            <v>10</v>
          </cell>
          <cell r="AC1061">
            <v>120</v>
          </cell>
        </row>
        <row r="1062">
          <cell r="A1062">
            <v>6001</v>
          </cell>
          <cell r="B1062" t="str">
            <v>avt échelon</v>
          </cell>
          <cell r="C1062">
            <v>26108</v>
          </cell>
          <cell r="D1062" t="str">
            <v>SURDEL</v>
          </cell>
          <cell r="E1062" t="str">
            <v>Sophie</v>
          </cell>
          <cell r="F1062">
            <v>153000</v>
          </cell>
          <cell r="G1062" t="str">
            <v>INGENIEUR PRINCIPAL</v>
          </cell>
          <cell r="H1062">
            <v>5</v>
          </cell>
          <cell r="I1062">
            <v>100</v>
          </cell>
          <cell r="J1062" t="str">
            <v>A</v>
          </cell>
          <cell r="K1062" t="str">
            <v>T Titulaire</v>
          </cell>
          <cell r="L1062" t="str">
            <v>JD  DIRECTION DE L EAU</v>
          </cell>
          <cell r="M1062">
            <v>40087</v>
          </cell>
          <cell r="N1062">
            <v>626</v>
          </cell>
          <cell r="O1062" t="str">
            <v>AVANCEMENT D'ECHELON MINIMUM</v>
          </cell>
          <cell r="P1062">
            <v>582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44</v>
          </cell>
          <cell r="AA1062">
            <v>44</v>
          </cell>
          <cell r="AB1062">
            <v>44</v>
          </cell>
          <cell r="AC1062">
            <v>132</v>
          </cell>
        </row>
        <row r="1063">
          <cell r="A1063">
            <v>6000</v>
          </cell>
          <cell r="B1063" t="str">
            <v>avt grade</v>
          </cell>
          <cell r="C1063">
            <v>26109</v>
          </cell>
          <cell r="D1063" t="str">
            <v>MOREL</v>
          </cell>
          <cell r="E1063" t="str">
            <v>Chantal</v>
          </cell>
          <cell r="F1063">
            <v>206000</v>
          </cell>
          <cell r="G1063" t="str">
            <v>INGENIEUR</v>
          </cell>
          <cell r="H1063">
            <v>6</v>
          </cell>
          <cell r="I1063">
            <v>100</v>
          </cell>
          <cell r="J1063" t="str">
            <v>B</v>
          </cell>
          <cell r="K1063" t="str">
            <v>T Titulaire</v>
          </cell>
          <cell r="L1063" t="str">
            <v>BD  DELEGATION SYSTEMES INFORMATIO</v>
          </cell>
          <cell r="M1063">
            <v>40118</v>
          </cell>
          <cell r="N1063">
            <v>401</v>
          </cell>
          <cell r="O1063" t="str">
            <v>NOMIN. STAG. DS GRADE(DETACH.)</v>
          </cell>
          <cell r="P1063">
            <v>395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6</v>
          </cell>
          <cell r="AB1063">
            <v>6</v>
          </cell>
          <cell r="AC1063">
            <v>12</v>
          </cell>
        </row>
        <row r="1064">
          <cell r="A1064">
            <v>6000</v>
          </cell>
          <cell r="B1064" t="str">
            <v>titularisation</v>
          </cell>
          <cell r="C1064">
            <v>26110</v>
          </cell>
          <cell r="D1064" t="str">
            <v>BULTEAU</v>
          </cell>
          <cell r="E1064" t="str">
            <v>Alain</v>
          </cell>
          <cell r="F1064">
            <v>206000</v>
          </cell>
          <cell r="G1064" t="str">
            <v>TECHNICIEN SUPERIEUR</v>
          </cell>
          <cell r="H1064">
            <v>10</v>
          </cell>
          <cell r="I1064">
            <v>100</v>
          </cell>
          <cell r="J1064" t="str">
            <v>B</v>
          </cell>
          <cell r="K1064" t="str">
            <v>T Titulaire</v>
          </cell>
          <cell r="L1064" t="str">
            <v>EN  POLE NANTES OUEST</v>
          </cell>
          <cell r="M1064">
            <v>39995</v>
          </cell>
          <cell r="N1064">
            <v>412</v>
          </cell>
          <cell r="O1064" t="str">
            <v>TITULARISATION DANS UN GRADE</v>
          </cell>
          <cell r="P1064">
            <v>412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</row>
        <row r="1065">
          <cell r="A1065">
            <v>6000</v>
          </cell>
          <cell r="B1065" t="str">
            <v>promotion interne</v>
          </cell>
          <cell r="C1065">
            <v>26110</v>
          </cell>
          <cell r="D1065" t="str">
            <v>BULTEAU</v>
          </cell>
          <cell r="E1065" t="str">
            <v>Alain</v>
          </cell>
          <cell r="F1065">
            <v>206000</v>
          </cell>
          <cell r="G1065" t="str">
            <v>TECHNICIEN SUPERIEUR</v>
          </cell>
          <cell r="H1065">
            <v>10</v>
          </cell>
          <cell r="I1065">
            <v>100</v>
          </cell>
          <cell r="J1065" t="str">
            <v>B</v>
          </cell>
          <cell r="K1065" t="str">
            <v>T Titulaire</v>
          </cell>
          <cell r="L1065" t="str">
            <v>EM  POLE NANTES CENS</v>
          </cell>
          <cell r="M1065">
            <v>39814</v>
          </cell>
          <cell r="N1065">
            <v>412</v>
          </cell>
          <cell r="O1065" t="str">
            <v>NOMIN. STAG. DS GRADE(DETACH.)</v>
          </cell>
          <cell r="P1065">
            <v>379</v>
          </cell>
          <cell r="Q1065">
            <v>33</v>
          </cell>
          <cell r="R1065">
            <v>33</v>
          </cell>
          <cell r="S1065">
            <v>33</v>
          </cell>
          <cell r="T1065">
            <v>33</v>
          </cell>
          <cell r="U1065">
            <v>33</v>
          </cell>
          <cell r="V1065">
            <v>33</v>
          </cell>
          <cell r="W1065">
            <v>33</v>
          </cell>
          <cell r="X1065">
            <v>33</v>
          </cell>
          <cell r="Y1065">
            <v>33</v>
          </cell>
          <cell r="Z1065">
            <v>33</v>
          </cell>
          <cell r="AA1065">
            <v>33</v>
          </cell>
          <cell r="AB1065">
            <v>33</v>
          </cell>
          <cell r="AC1065">
            <v>396</v>
          </cell>
        </row>
        <row r="1066">
          <cell r="A1066">
            <v>6001</v>
          </cell>
          <cell r="B1066" t="str">
            <v>avt échelon</v>
          </cell>
          <cell r="C1066">
            <v>26111</v>
          </cell>
          <cell r="D1066" t="str">
            <v>AGEZ</v>
          </cell>
          <cell r="E1066" t="str">
            <v>Eugenie</v>
          </cell>
          <cell r="F1066">
            <v>147000</v>
          </cell>
          <cell r="G1066" t="str">
            <v>ATTACHE</v>
          </cell>
          <cell r="H1066">
            <v>6</v>
          </cell>
          <cell r="I1066">
            <v>85.71</v>
          </cell>
          <cell r="J1066" t="str">
            <v>A</v>
          </cell>
          <cell r="K1066" t="str">
            <v>T Titulaire</v>
          </cell>
          <cell r="L1066" t="str">
            <v>JD  DIRECTION DE L EAU</v>
          </cell>
          <cell r="M1066">
            <v>39829</v>
          </cell>
          <cell r="N1066">
            <v>461</v>
          </cell>
          <cell r="O1066" t="str">
            <v>AVANCEMENT D'ECHELON MINIMUM</v>
          </cell>
          <cell r="P1066">
            <v>431</v>
          </cell>
          <cell r="Q1066">
            <v>12</v>
          </cell>
          <cell r="R1066">
            <v>26</v>
          </cell>
          <cell r="S1066">
            <v>26</v>
          </cell>
          <cell r="T1066">
            <v>26</v>
          </cell>
          <cell r="U1066">
            <v>26</v>
          </cell>
          <cell r="V1066">
            <v>26</v>
          </cell>
          <cell r="W1066">
            <v>26</v>
          </cell>
          <cell r="X1066">
            <v>26</v>
          </cell>
          <cell r="Y1066">
            <v>26</v>
          </cell>
          <cell r="Z1066">
            <v>26</v>
          </cell>
          <cell r="AA1066">
            <v>26</v>
          </cell>
          <cell r="AB1066">
            <v>26</v>
          </cell>
          <cell r="AC1066">
            <v>298</v>
          </cell>
        </row>
        <row r="1067">
          <cell r="A1067">
            <v>6000</v>
          </cell>
          <cell r="B1067" t="str">
            <v>avt échelon</v>
          </cell>
          <cell r="C1067">
            <v>26113</v>
          </cell>
          <cell r="D1067" t="str">
            <v>BELKHIR</v>
          </cell>
          <cell r="E1067" t="str">
            <v>Nordine</v>
          </cell>
          <cell r="F1067">
            <v>262000</v>
          </cell>
          <cell r="G1067" t="str">
            <v>CONTROLEUR DE TRAVAUX</v>
          </cell>
          <cell r="H1067">
            <v>9</v>
          </cell>
          <cell r="I1067">
            <v>100</v>
          </cell>
          <cell r="J1067" t="str">
            <v>B</v>
          </cell>
          <cell r="K1067" t="str">
            <v>T Titulaire</v>
          </cell>
          <cell r="L1067" t="str">
            <v>HC  DIR DEVELOP. RENOUVEL. URBAIN </v>
          </cell>
          <cell r="M1067">
            <v>39819</v>
          </cell>
          <cell r="N1067">
            <v>384</v>
          </cell>
          <cell r="O1067" t="str">
            <v>AVANCEMENT D'ECHELON MINIMUM</v>
          </cell>
          <cell r="P1067">
            <v>370</v>
          </cell>
          <cell r="Q1067">
            <v>11</v>
          </cell>
          <cell r="R1067">
            <v>14</v>
          </cell>
          <cell r="S1067">
            <v>14</v>
          </cell>
          <cell r="T1067">
            <v>14</v>
          </cell>
          <cell r="U1067">
            <v>14</v>
          </cell>
          <cell r="V1067">
            <v>14</v>
          </cell>
          <cell r="W1067">
            <v>14</v>
          </cell>
          <cell r="X1067">
            <v>14</v>
          </cell>
          <cell r="Y1067">
            <v>14</v>
          </cell>
          <cell r="Z1067">
            <v>14</v>
          </cell>
          <cell r="AA1067">
            <v>14</v>
          </cell>
          <cell r="AB1067">
            <v>14</v>
          </cell>
          <cell r="AC1067">
            <v>165</v>
          </cell>
        </row>
        <row r="1068">
          <cell r="A1068">
            <v>6000</v>
          </cell>
          <cell r="B1068" t="str">
            <v>avt grade</v>
          </cell>
          <cell r="C1068">
            <v>26115</v>
          </cell>
          <cell r="D1068" t="str">
            <v>IKHELEF</v>
          </cell>
          <cell r="E1068" t="str">
            <v>Kacem</v>
          </cell>
          <cell r="F1068">
            <v>344000</v>
          </cell>
          <cell r="G1068" t="str">
            <v>ADJ TECHNIQUE PRINC 2EME CL</v>
          </cell>
          <cell r="H1068">
            <v>5</v>
          </cell>
          <cell r="I1068">
            <v>100</v>
          </cell>
          <cell r="J1068" t="str">
            <v>C</v>
          </cell>
          <cell r="K1068" t="str">
            <v>T Titulaire</v>
          </cell>
          <cell r="L1068" t="str">
            <v>EM  POLE NANTES CENS</v>
          </cell>
          <cell r="M1068">
            <v>39814</v>
          </cell>
          <cell r="N1068">
            <v>318</v>
          </cell>
          <cell r="O1068" t="str">
            <v>AVANCEMENT DE GRADE CAP 2009</v>
          </cell>
          <cell r="P1068">
            <v>308</v>
          </cell>
          <cell r="Q1068">
            <v>10</v>
          </cell>
          <cell r="R1068">
            <v>10</v>
          </cell>
          <cell r="S1068">
            <v>10</v>
          </cell>
          <cell r="T1068">
            <v>10</v>
          </cell>
          <cell r="U1068">
            <v>10</v>
          </cell>
          <cell r="V1068">
            <v>10</v>
          </cell>
          <cell r="W1068">
            <v>10</v>
          </cell>
          <cell r="X1068">
            <v>10</v>
          </cell>
          <cell r="Y1068">
            <v>10</v>
          </cell>
          <cell r="Z1068">
            <v>10</v>
          </cell>
          <cell r="AA1068">
            <v>10</v>
          </cell>
          <cell r="AB1068">
            <v>10</v>
          </cell>
          <cell r="AC1068">
            <v>120</v>
          </cell>
        </row>
        <row r="1069">
          <cell r="A1069">
            <v>6000</v>
          </cell>
          <cell r="B1069" t="str">
            <v>avt échelon</v>
          </cell>
          <cell r="C1069">
            <v>26118</v>
          </cell>
          <cell r="D1069" t="str">
            <v>BAGRIN</v>
          </cell>
          <cell r="E1069" t="str">
            <v>Sonia</v>
          </cell>
          <cell r="F1069">
            <v>370000</v>
          </cell>
          <cell r="G1069" t="str">
            <v>ADJOINT ADMINISTRATIF 1ERE CL</v>
          </cell>
          <cell r="H1069">
            <v>3</v>
          </cell>
          <cell r="I1069">
            <v>100</v>
          </cell>
          <cell r="J1069" t="str">
            <v>C</v>
          </cell>
          <cell r="K1069" t="str">
            <v>T Titulaire</v>
          </cell>
          <cell r="L1069" t="str">
            <v>EG  POLE ERDRE FLEURIAYE</v>
          </cell>
          <cell r="M1069">
            <v>40142</v>
          </cell>
          <cell r="N1069">
            <v>300</v>
          </cell>
          <cell r="O1069" t="str">
            <v>AVANCEMENT D'ECHELON MINIMUM</v>
          </cell>
          <cell r="P1069">
            <v>295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1</v>
          </cell>
          <cell r="AB1069">
            <v>5</v>
          </cell>
          <cell r="AC1069">
            <v>6</v>
          </cell>
        </row>
        <row r="1070">
          <cell r="A1070">
            <v>6000</v>
          </cell>
          <cell r="B1070" t="str">
            <v>avt échelon</v>
          </cell>
          <cell r="C1070">
            <v>26126</v>
          </cell>
          <cell r="D1070" t="str">
            <v>GERFAULT</v>
          </cell>
          <cell r="E1070" t="str">
            <v>Thierry</v>
          </cell>
          <cell r="F1070">
            <v>202000</v>
          </cell>
          <cell r="G1070" t="str">
            <v>TECHNICIEN SUPERIEUR CHEF</v>
          </cell>
          <cell r="H1070">
            <v>7</v>
          </cell>
          <cell r="I1070">
            <v>100</v>
          </cell>
          <cell r="J1070" t="str">
            <v>B</v>
          </cell>
          <cell r="K1070" t="str">
            <v>T Titulaire</v>
          </cell>
          <cell r="L1070" t="str">
            <v>EK  POLE CHANTENAY CHEZINE</v>
          </cell>
          <cell r="M1070">
            <v>39814</v>
          </cell>
          <cell r="N1070">
            <v>503</v>
          </cell>
          <cell r="O1070" t="str">
            <v>AVANCEMENT D'ECHELON MINIMUM</v>
          </cell>
          <cell r="P1070">
            <v>479</v>
          </cell>
          <cell r="Q1070">
            <v>24</v>
          </cell>
          <cell r="R1070">
            <v>24</v>
          </cell>
          <cell r="S1070">
            <v>24</v>
          </cell>
          <cell r="T1070">
            <v>24</v>
          </cell>
          <cell r="U1070">
            <v>24</v>
          </cell>
          <cell r="V1070">
            <v>24</v>
          </cell>
          <cell r="W1070">
            <v>24</v>
          </cell>
          <cell r="X1070">
            <v>24</v>
          </cell>
          <cell r="Y1070">
            <v>24</v>
          </cell>
          <cell r="Z1070">
            <v>24</v>
          </cell>
          <cell r="AA1070">
            <v>24</v>
          </cell>
          <cell r="AB1070">
            <v>24</v>
          </cell>
          <cell r="AC1070">
            <v>288</v>
          </cell>
        </row>
        <row r="1071">
          <cell r="A1071">
            <v>6000</v>
          </cell>
          <cell r="B1071" t="str">
            <v>avt échelon</v>
          </cell>
          <cell r="C1071">
            <v>26129</v>
          </cell>
          <cell r="D1071" t="str">
            <v>BERNIER</v>
          </cell>
          <cell r="E1071" t="str">
            <v>Pierre-Samuel</v>
          </cell>
          <cell r="F1071">
            <v>344070</v>
          </cell>
          <cell r="G1071" t="str">
            <v>ADJ TECH PR 2CL DESSINATEUR</v>
          </cell>
          <cell r="H1071">
            <v>7</v>
          </cell>
          <cell r="I1071">
            <v>100</v>
          </cell>
          <cell r="J1071" t="str">
            <v>C</v>
          </cell>
          <cell r="K1071" t="str">
            <v>T Titulaire</v>
          </cell>
          <cell r="L1071" t="str">
            <v>ED  POLE LOIRE ET SEVRE</v>
          </cell>
          <cell r="M1071">
            <v>39920</v>
          </cell>
          <cell r="N1071">
            <v>338</v>
          </cell>
          <cell r="O1071" t="str">
            <v>AVANCEMENT D'ECHELON MINIMUM</v>
          </cell>
          <cell r="P1071">
            <v>328</v>
          </cell>
          <cell r="Q1071">
            <v>0</v>
          </cell>
          <cell r="R1071">
            <v>0</v>
          </cell>
          <cell r="S1071">
            <v>0</v>
          </cell>
          <cell r="T1071">
            <v>4</v>
          </cell>
          <cell r="U1071">
            <v>10</v>
          </cell>
          <cell r="V1071">
            <v>10</v>
          </cell>
          <cell r="W1071">
            <v>10</v>
          </cell>
          <cell r="X1071">
            <v>10</v>
          </cell>
          <cell r="Y1071">
            <v>10</v>
          </cell>
          <cell r="Z1071">
            <v>10</v>
          </cell>
          <cell r="AA1071">
            <v>10</v>
          </cell>
          <cell r="AB1071">
            <v>10</v>
          </cell>
          <cell r="AC1071">
            <v>84</v>
          </cell>
        </row>
        <row r="1072">
          <cell r="A1072">
            <v>6002</v>
          </cell>
          <cell r="B1072" t="str">
            <v>avt échelon</v>
          </cell>
          <cell r="C1072">
            <v>26131</v>
          </cell>
          <cell r="D1072" t="str">
            <v>VAIRE</v>
          </cell>
          <cell r="E1072" t="str">
            <v>Michel</v>
          </cell>
          <cell r="F1072">
            <v>344105</v>
          </cell>
          <cell r="G1072" t="str">
            <v>ADJ TECH PR 2CL CH EGOUTIER</v>
          </cell>
          <cell r="H1072">
            <v>5</v>
          </cell>
          <cell r="I1072">
            <v>100</v>
          </cell>
          <cell r="J1072" t="str">
            <v>C</v>
          </cell>
          <cell r="K1072" t="str">
            <v>T Titulaire</v>
          </cell>
          <cell r="L1072" t="str">
            <v>JE  DIRECTION DE L ASSAINISSEMENT</v>
          </cell>
          <cell r="M1072">
            <v>39995</v>
          </cell>
          <cell r="N1072">
            <v>318</v>
          </cell>
          <cell r="O1072" t="str">
            <v>AVANCEMENT D'ECHELON MINIMUM</v>
          </cell>
          <cell r="P1072">
            <v>308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10</v>
          </cell>
          <cell r="X1072">
            <v>10</v>
          </cell>
          <cell r="Y1072">
            <v>10</v>
          </cell>
          <cell r="Z1072">
            <v>10</v>
          </cell>
          <cell r="AA1072">
            <v>10</v>
          </cell>
          <cell r="AB1072">
            <v>10</v>
          </cell>
          <cell r="AC1072">
            <v>60</v>
          </cell>
        </row>
        <row r="1073">
          <cell r="A1073">
            <v>6002</v>
          </cell>
          <cell r="B1073" t="str">
            <v>avt échelon</v>
          </cell>
          <cell r="C1073">
            <v>26132</v>
          </cell>
          <cell r="D1073" t="str">
            <v>RINEAU</v>
          </cell>
          <cell r="E1073" t="str">
            <v>Nicolas</v>
          </cell>
          <cell r="F1073">
            <v>344105</v>
          </cell>
          <cell r="G1073" t="str">
            <v>ADJ TECH PR 2CL CH EGOUTIER</v>
          </cell>
          <cell r="H1073">
            <v>5</v>
          </cell>
          <cell r="I1073">
            <v>100</v>
          </cell>
          <cell r="J1073" t="str">
            <v>C</v>
          </cell>
          <cell r="K1073" t="str">
            <v>T Titulaire</v>
          </cell>
          <cell r="L1073" t="str">
            <v>JE  DIRECTION DE L ASSAINISSEMENT</v>
          </cell>
          <cell r="M1073">
            <v>39991</v>
          </cell>
          <cell r="N1073">
            <v>318</v>
          </cell>
          <cell r="O1073" t="str">
            <v>AVANCEMENT D'ECHELON MINIMUM</v>
          </cell>
          <cell r="P1073">
            <v>308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1</v>
          </cell>
          <cell r="W1073">
            <v>10</v>
          </cell>
          <cell r="X1073">
            <v>10</v>
          </cell>
          <cell r="Y1073">
            <v>10</v>
          </cell>
          <cell r="Z1073">
            <v>10</v>
          </cell>
          <cell r="AA1073">
            <v>10</v>
          </cell>
          <cell r="AB1073">
            <v>10</v>
          </cell>
          <cell r="AC1073">
            <v>61</v>
          </cell>
        </row>
        <row r="1074">
          <cell r="A1074">
            <v>6000</v>
          </cell>
          <cell r="B1074" t="str">
            <v>avt échelon</v>
          </cell>
          <cell r="C1074">
            <v>26133</v>
          </cell>
          <cell r="D1074" t="str">
            <v>GRASSET</v>
          </cell>
          <cell r="E1074" t="str">
            <v>Catherine</v>
          </cell>
          <cell r="F1074">
            <v>312000</v>
          </cell>
          <cell r="G1074" t="str">
            <v>ADJOINT ADM PRINC 1ERE CL</v>
          </cell>
          <cell r="H1074">
            <v>6</v>
          </cell>
          <cell r="I1074">
            <v>100</v>
          </cell>
          <cell r="J1074" t="str">
            <v>C</v>
          </cell>
          <cell r="K1074" t="str">
            <v>T Titulaire</v>
          </cell>
          <cell r="L1074" t="str">
            <v>JB  DGESU, APPUI  ET COORDINATION</v>
          </cell>
          <cell r="M1074">
            <v>40118</v>
          </cell>
          <cell r="N1074">
            <v>416</v>
          </cell>
          <cell r="O1074" t="str">
            <v>AVANCEMENT D'ECHELON MINIMUM</v>
          </cell>
          <cell r="P1074">
            <v>394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22</v>
          </cell>
          <cell r="AB1074">
            <v>22</v>
          </cell>
          <cell r="AC1074">
            <v>44</v>
          </cell>
        </row>
        <row r="1075">
          <cell r="A1075">
            <v>6002</v>
          </cell>
          <cell r="B1075" t="str">
            <v>avt échelon</v>
          </cell>
          <cell r="C1075">
            <v>26136</v>
          </cell>
          <cell r="D1075" t="str">
            <v>POISSON</v>
          </cell>
          <cell r="E1075" t="str">
            <v>Sebastien</v>
          </cell>
          <cell r="F1075">
            <v>206000</v>
          </cell>
          <cell r="G1075" t="str">
            <v>TECHNICIEN SUPERIEUR</v>
          </cell>
          <cell r="H1075">
            <v>6</v>
          </cell>
          <cell r="I1075">
            <v>92.41</v>
          </cell>
          <cell r="J1075" t="str">
            <v>B</v>
          </cell>
          <cell r="K1075" t="str">
            <v>T Titulaire</v>
          </cell>
          <cell r="L1075" t="str">
            <v>JE  DIRECTION DE L ASSAINISSEMENT</v>
          </cell>
          <cell r="M1075">
            <v>39873</v>
          </cell>
          <cell r="N1075">
            <v>360</v>
          </cell>
          <cell r="O1075" t="str">
            <v>AVANCEMENT D'ECHELON MINIMUM</v>
          </cell>
          <cell r="P1075">
            <v>350</v>
          </cell>
          <cell r="Q1075">
            <v>0</v>
          </cell>
          <cell r="R1075">
            <v>0</v>
          </cell>
          <cell r="S1075">
            <v>9</v>
          </cell>
          <cell r="T1075">
            <v>9</v>
          </cell>
          <cell r="U1075">
            <v>9</v>
          </cell>
          <cell r="V1075">
            <v>9</v>
          </cell>
          <cell r="W1075">
            <v>9</v>
          </cell>
          <cell r="X1075">
            <v>9</v>
          </cell>
          <cell r="Y1075">
            <v>9</v>
          </cell>
          <cell r="Z1075">
            <v>9</v>
          </cell>
          <cell r="AA1075">
            <v>9</v>
          </cell>
          <cell r="AB1075">
            <v>9</v>
          </cell>
          <cell r="AC1075">
            <v>90</v>
          </cell>
        </row>
        <row r="1076">
          <cell r="A1076">
            <v>6002</v>
          </cell>
          <cell r="B1076" t="str">
            <v>avt échelon</v>
          </cell>
          <cell r="C1076">
            <v>26137</v>
          </cell>
          <cell r="D1076" t="str">
            <v>RABILLER</v>
          </cell>
          <cell r="E1076" t="str">
            <v>Samuel</v>
          </cell>
          <cell r="F1076">
            <v>344105</v>
          </cell>
          <cell r="G1076" t="str">
            <v>ADJ TECH PR 2CL CH EGOUTIER</v>
          </cell>
          <cell r="H1076">
            <v>5</v>
          </cell>
          <cell r="I1076">
            <v>100</v>
          </cell>
          <cell r="J1076" t="str">
            <v>C</v>
          </cell>
          <cell r="K1076" t="str">
            <v>T Titulaire</v>
          </cell>
          <cell r="L1076" t="str">
            <v>JE  DIRECTION DE L ASSAINISSEMENT</v>
          </cell>
          <cell r="M1076">
            <v>39917</v>
          </cell>
          <cell r="N1076">
            <v>318</v>
          </cell>
          <cell r="O1076" t="str">
            <v>AVANCEMENT D'ECHELON MINIMUM</v>
          </cell>
          <cell r="P1076">
            <v>308</v>
          </cell>
          <cell r="Q1076">
            <v>0</v>
          </cell>
          <cell r="R1076">
            <v>0</v>
          </cell>
          <cell r="S1076">
            <v>0</v>
          </cell>
          <cell r="T1076">
            <v>5</v>
          </cell>
          <cell r="U1076">
            <v>10</v>
          </cell>
          <cell r="V1076">
            <v>10</v>
          </cell>
          <cell r="W1076">
            <v>10</v>
          </cell>
          <cell r="X1076">
            <v>10</v>
          </cell>
          <cell r="Y1076">
            <v>10</v>
          </cell>
          <cell r="Z1076">
            <v>10</v>
          </cell>
          <cell r="AA1076">
            <v>10</v>
          </cell>
          <cell r="AB1076">
            <v>10</v>
          </cell>
          <cell r="AC1076">
            <v>85</v>
          </cell>
        </row>
        <row r="1077">
          <cell r="A1077">
            <v>6000</v>
          </cell>
          <cell r="B1077" t="str">
            <v>avt échelon</v>
          </cell>
          <cell r="C1077">
            <v>26140</v>
          </cell>
          <cell r="D1077" t="str">
            <v>ARRAULT</v>
          </cell>
          <cell r="E1077" t="str">
            <v>Dimitri</v>
          </cell>
          <cell r="F1077">
            <v>399000</v>
          </cell>
          <cell r="G1077" t="str">
            <v>AGENT DE MAITRISE</v>
          </cell>
          <cell r="H1077">
            <v>5</v>
          </cell>
          <cell r="I1077">
            <v>100</v>
          </cell>
          <cell r="J1077" t="str">
            <v>C</v>
          </cell>
          <cell r="K1077" t="str">
            <v>T Titulaire</v>
          </cell>
          <cell r="L1077" t="str">
            <v>EH  POLE ERDRE ET CENS</v>
          </cell>
          <cell r="M1077">
            <v>39980</v>
          </cell>
          <cell r="N1077">
            <v>318</v>
          </cell>
          <cell r="O1077" t="str">
            <v>AVANCEMENT D'ECHELON MINIMUM</v>
          </cell>
          <cell r="P1077">
            <v>318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</row>
        <row r="1078">
          <cell r="A1078">
            <v>6000</v>
          </cell>
          <cell r="B1078" t="str">
            <v>avt grade</v>
          </cell>
          <cell r="C1078">
            <v>26141</v>
          </cell>
          <cell r="D1078" t="str">
            <v>NEU</v>
          </cell>
          <cell r="E1078" t="str">
            <v>Bertrand</v>
          </cell>
          <cell r="F1078">
            <v>204000</v>
          </cell>
          <cell r="G1078" t="str">
            <v>TECHNICIEN SUPERIEUR PRINCIPAL</v>
          </cell>
          <cell r="H1078">
            <v>1</v>
          </cell>
          <cell r="I1078">
            <v>100</v>
          </cell>
          <cell r="J1078" t="str">
            <v>B</v>
          </cell>
          <cell r="K1078" t="str">
            <v>T Titulaire</v>
          </cell>
          <cell r="L1078" t="str">
            <v>EN  POLE NANTES OUEST</v>
          </cell>
          <cell r="M1078">
            <v>40066</v>
          </cell>
          <cell r="N1078">
            <v>357</v>
          </cell>
          <cell r="O1078" t="str">
            <v>AVANCEMENT DE GRADE</v>
          </cell>
          <cell r="P1078">
            <v>350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5</v>
          </cell>
          <cell r="Z1078">
            <v>7</v>
          </cell>
          <cell r="AA1078">
            <v>7</v>
          </cell>
          <cell r="AB1078">
            <v>7</v>
          </cell>
          <cell r="AC1078">
            <v>26</v>
          </cell>
        </row>
        <row r="1079">
          <cell r="A1079">
            <v>6000</v>
          </cell>
          <cell r="B1079" t="str">
            <v>avt échelon</v>
          </cell>
          <cell r="C1079">
            <v>26141</v>
          </cell>
          <cell r="D1079" t="str">
            <v>NEU</v>
          </cell>
          <cell r="E1079" t="str">
            <v>Bertrand</v>
          </cell>
          <cell r="F1079">
            <v>206000</v>
          </cell>
          <cell r="G1079" t="str">
            <v>TECHNICIEN SUPERIEUR</v>
          </cell>
          <cell r="H1079">
            <v>5</v>
          </cell>
          <cell r="I1079">
            <v>100</v>
          </cell>
          <cell r="J1079" t="str">
            <v>B</v>
          </cell>
          <cell r="K1079" t="str">
            <v>T Titulaire</v>
          </cell>
          <cell r="L1079" t="str">
            <v>EM  POLE NANTES CENS</v>
          </cell>
          <cell r="M1079">
            <v>39701</v>
          </cell>
          <cell r="N1079">
            <v>350</v>
          </cell>
          <cell r="O1079" t="str">
            <v>AVANCEMENT D'ECHELON MINIMUM</v>
          </cell>
          <cell r="P1079">
            <v>336</v>
          </cell>
          <cell r="Q1079">
            <v>14</v>
          </cell>
          <cell r="R1079">
            <v>14</v>
          </cell>
          <cell r="S1079">
            <v>14</v>
          </cell>
          <cell r="T1079">
            <v>14</v>
          </cell>
          <cell r="U1079">
            <v>14</v>
          </cell>
          <cell r="V1079">
            <v>14</v>
          </cell>
          <cell r="W1079">
            <v>14</v>
          </cell>
          <cell r="X1079">
            <v>14</v>
          </cell>
          <cell r="Y1079">
            <v>14</v>
          </cell>
          <cell r="Z1079">
            <v>14</v>
          </cell>
          <cell r="AA1079">
            <v>14</v>
          </cell>
          <cell r="AB1079">
            <v>14</v>
          </cell>
          <cell r="AC1079">
            <v>168</v>
          </cell>
        </row>
        <row r="1080">
          <cell r="A1080">
            <v>6000</v>
          </cell>
          <cell r="B1080" t="str">
            <v>avt échelon</v>
          </cell>
          <cell r="C1080">
            <v>26142</v>
          </cell>
          <cell r="D1080" t="str">
            <v>MEREL</v>
          </cell>
          <cell r="E1080" t="str">
            <v>Anne</v>
          </cell>
          <cell r="F1080">
            <v>312000</v>
          </cell>
          <cell r="G1080" t="str">
            <v>ADJOINT ADM PRINC 1ERE CL</v>
          </cell>
          <cell r="H1080">
            <v>6</v>
          </cell>
          <cell r="I1080">
            <v>100</v>
          </cell>
          <cell r="J1080" t="str">
            <v>C</v>
          </cell>
          <cell r="K1080" t="str">
            <v>T Titulaire</v>
          </cell>
          <cell r="L1080" t="str">
            <v>EH  POLE ERDRE ET CENS</v>
          </cell>
          <cell r="M1080">
            <v>40118</v>
          </cell>
          <cell r="N1080">
            <v>416</v>
          </cell>
          <cell r="O1080" t="str">
            <v>AVANCEMENT D'ECHELON MINIMUM</v>
          </cell>
          <cell r="P1080">
            <v>394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22</v>
          </cell>
          <cell r="AB1080">
            <v>22</v>
          </cell>
          <cell r="AC1080">
            <v>44</v>
          </cell>
        </row>
        <row r="1081">
          <cell r="A1081">
            <v>6000</v>
          </cell>
          <cell r="B1081" t="str">
            <v>promotion interne</v>
          </cell>
          <cell r="C1081">
            <v>26143</v>
          </cell>
          <cell r="D1081" t="str">
            <v>DUSSART</v>
          </cell>
          <cell r="E1081" t="str">
            <v>Emmanuelle</v>
          </cell>
          <cell r="F1081">
            <v>251000</v>
          </cell>
          <cell r="G1081" t="str">
            <v>ATTACHE</v>
          </cell>
          <cell r="H1081">
            <v>6</v>
          </cell>
          <cell r="I1081">
            <v>92.41</v>
          </cell>
          <cell r="J1081" t="str">
            <v>B</v>
          </cell>
          <cell r="K1081" t="str">
            <v>T Titulaire</v>
          </cell>
          <cell r="L1081" t="str">
            <v>EB  DIRECTION ESPACE PUBLIC</v>
          </cell>
          <cell r="M1081">
            <v>40118</v>
          </cell>
          <cell r="N1081">
            <v>461</v>
          </cell>
          <cell r="O1081" t="str">
            <v>NOMIN. STAG. DS GRADE(DETACH.)</v>
          </cell>
          <cell r="P1081">
            <v>405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52</v>
          </cell>
          <cell r="AB1081">
            <v>52</v>
          </cell>
          <cell r="AC1081">
            <v>104</v>
          </cell>
        </row>
        <row r="1082">
          <cell r="A1082">
            <v>6000</v>
          </cell>
          <cell r="B1082" t="str">
            <v>avt échelon</v>
          </cell>
          <cell r="C1082">
            <v>26150</v>
          </cell>
          <cell r="D1082" t="str">
            <v>GOMMAR</v>
          </cell>
          <cell r="E1082" t="str">
            <v>Sylvie</v>
          </cell>
          <cell r="F1082">
            <v>370000</v>
          </cell>
          <cell r="G1082" t="str">
            <v>ADJOINT ADMINISTRATIF 1ERE CL</v>
          </cell>
          <cell r="H1082">
            <v>4</v>
          </cell>
          <cell r="I1082">
            <v>85.71</v>
          </cell>
          <cell r="J1082" t="str">
            <v>C</v>
          </cell>
          <cell r="K1082" t="str">
            <v>T Titulaire</v>
          </cell>
          <cell r="L1082" t="str">
            <v>CF  DIRECTION SECRETARIAT GENERAL</v>
          </cell>
          <cell r="M1082">
            <v>40042</v>
          </cell>
          <cell r="N1082">
            <v>300</v>
          </cell>
          <cell r="O1082" t="str">
            <v>AVANCEMENT D'ECHELON MINIMUM</v>
          </cell>
          <cell r="P1082">
            <v>295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2</v>
          </cell>
          <cell r="Y1082">
            <v>4</v>
          </cell>
          <cell r="Z1082">
            <v>4</v>
          </cell>
          <cell r="AA1082">
            <v>4</v>
          </cell>
          <cell r="AB1082">
            <v>4</v>
          </cell>
          <cell r="AC1082">
            <v>18</v>
          </cell>
        </row>
        <row r="1083">
          <cell r="A1083">
            <v>6000</v>
          </cell>
          <cell r="B1083" t="str">
            <v>titularisation</v>
          </cell>
          <cell r="C1083">
            <v>26151</v>
          </cell>
          <cell r="D1083" t="str">
            <v>DENNE</v>
          </cell>
          <cell r="E1083" t="str">
            <v>Christelle</v>
          </cell>
          <cell r="F1083">
            <v>261000</v>
          </cell>
          <cell r="G1083" t="str">
            <v>REDACTEUR</v>
          </cell>
          <cell r="H1083">
            <v>4</v>
          </cell>
          <cell r="I1083">
            <v>100</v>
          </cell>
          <cell r="J1083" t="str">
            <v>B</v>
          </cell>
          <cell r="K1083" t="str">
            <v>T Titulaire</v>
          </cell>
          <cell r="L1083" t="str">
            <v>EN  POLE NANTES OUEST</v>
          </cell>
          <cell r="M1083">
            <v>40026</v>
          </cell>
          <cell r="N1083">
            <v>325</v>
          </cell>
          <cell r="O1083" t="str">
            <v>TITULARISATION DANS UN GRADE</v>
          </cell>
          <cell r="P1083">
            <v>319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6</v>
          </cell>
          <cell r="Y1083">
            <v>6</v>
          </cell>
          <cell r="Z1083">
            <v>6</v>
          </cell>
          <cell r="AA1083">
            <v>6</v>
          </cell>
          <cell r="AB1083">
            <v>6</v>
          </cell>
          <cell r="AC1083">
            <v>30</v>
          </cell>
        </row>
        <row r="1084">
          <cell r="A1084">
            <v>6007</v>
          </cell>
          <cell r="B1084" t="str">
            <v>avt échelon</v>
          </cell>
          <cell r="C1084">
            <v>26153</v>
          </cell>
          <cell r="D1084" t="str">
            <v>POTTIER</v>
          </cell>
          <cell r="E1084" t="str">
            <v>Arnold</v>
          </cell>
          <cell r="F1084">
            <v>344000</v>
          </cell>
          <cell r="G1084" t="str">
            <v>ADJ TECHNIQUE PRINC 2EME CL</v>
          </cell>
          <cell r="H1084">
            <v>6</v>
          </cell>
          <cell r="I1084">
            <v>100</v>
          </cell>
          <cell r="J1084" t="str">
            <v>C</v>
          </cell>
          <cell r="K1084" t="str">
            <v>T Titulaire</v>
          </cell>
          <cell r="L1084" t="str">
            <v>JF  DIRECTION DES DECHETS</v>
          </cell>
          <cell r="M1084">
            <v>40118</v>
          </cell>
          <cell r="N1084">
            <v>328</v>
          </cell>
          <cell r="O1084" t="str">
            <v>AVANCEMENT D'ECHELON MINIMUM</v>
          </cell>
          <cell r="P1084">
            <v>318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10</v>
          </cell>
          <cell r="AB1084">
            <v>10</v>
          </cell>
          <cell r="AC1084">
            <v>20</v>
          </cell>
        </row>
        <row r="1085">
          <cell r="A1085">
            <v>6000</v>
          </cell>
          <cell r="B1085" t="str">
            <v>titularisation</v>
          </cell>
          <cell r="C1085">
            <v>26156</v>
          </cell>
          <cell r="D1085" t="str">
            <v>CROUCH-MUSSET</v>
          </cell>
          <cell r="E1085" t="str">
            <v>Chantal</v>
          </cell>
          <cell r="F1085">
            <v>147000</v>
          </cell>
          <cell r="G1085" t="str">
            <v>ATTACHE</v>
          </cell>
          <cell r="H1085">
            <v>9</v>
          </cell>
          <cell r="I1085">
            <v>100</v>
          </cell>
          <cell r="J1085" t="str">
            <v>A</v>
          </cell>
          <cell r="K1085" t="str">
            <v>T Titulaire</v>
          </cell>
          <cell r="L1085" t="str">
            <v>JG  DIR ENERGIE ENVIRONEMT RISQUES</v>
          </cell>
          <cell r="M1085">
            <v>39820</v>
          </cell>
          <cell r="N1085">
            <v>545</v>
          </cell>
          <cell r="O1085" t="str">
            <v>TITULARISATION DANS UN GRADE</v>
          </cell>
          <cell r="P1085">
            <v>545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</row>
        <row r="1086">
          <cell r="A1086">
            <v>6000</v>
          </cell>
          <cell r="B1086" t="str">
            <v>avt échelon</v>
          </cell>
          <cell r="C1086">
            <v>26159</v>
          </cell>
          <cell r="D1086" t="str">
            <v>RAY</v>
          </cell>
          <cell r="E1086" t="str">
            <v>Christophe</v>
          </cell>
          <cell r="F1086">
            <v>153000</v>
          </cell>
          <cell r="G1086" t="str">
            <v>INGENIEUR PRINCIPAL</v>
          </cell>
          <cell r="H1086">
            <v>2</v>
          </cell>
          <cell r="I1086">
            <v>100</v>
          </cell>
          <cell r="J1086" t="str">
            <v>A</v>
          </cell>
          <cell r="K1086" t="str">
            <v>T Titulaire</v>
          </cell>
          <cell r="L1086" t="str">
            <v>EB  DIRECTION ESPACE PUBLIC</v>
          </cell>
          <cell r="M1086">
            <v>39829</v>
          </cell>
          <cell r="N1086">
            <v>500</v>
          </cell>
          <cell r="O1086" t="str">
            <v>AVANCEMENT D'ECHELON MINIMUM</v>
          </cell>
          <cell r="P1086">
            <v>460</v>
          </cell>
          <cell r="Q1086">
            <v>19</v>
          </cell>
          <cell r="R1086">
            <v>40</v>
          </cell>
          <cell r="S1086">
            <v>40</v>
          </cell>
          <cell r="T1086">
            <v>40</v>
          </cell>
          <cell r="U1086">
            <v>40</v>
          </cell>
          <cell r="V1086">
            <v>40</v>
          </cell>
          <cell r="W1086">
            <v>40</v>
          </cell>
          <cell r="X1086">
            <v>40</v>
          </cell>
          <cell r="Y1086">
            <v>40</v>
          </cell>
          <cell r="Z1086">
            <v>40</v>
          </cell>
          <cell r="AA1086">
            <v>40</v>
          </cell>
          <cell r="AB1086">
            <v>40</v>
          </cell>
          <cell r="AC1086">
            <v>459</v>
          </cell>
        </row>
        <row r="1087">
          <cell r="A1087">
            <v>6000</v>
          </cell>
          <cell r="B1087" t="str">
            <v>avt échelon</v>
          </cell>
          <cell r="C1087">
            <v>26164</v>
          </cell>
          <cell r="D1087" t="str">
            <v>GODEFROY</v>
          </cell>
          <cell r="E1087" t="str">
            <v>Bruno</v>
          </cell>
          <cell r="F1087">
            <v>399000</v>
          </cell>
          <cell r="G1087" t="str">
            <v>AGENT DE MAITRISE</v>
          </cell>
          <cell r="H1087">
            <v>4</v>
          </cell>
          <cell r="I1087">
            <v>100</v>
          </cell>
          <cell r="J1087" t="str">
            <v>C</v>
          </cell>
          <cell r="K1087" t="str">
            <v>T Titulaire</v>
          </cell>
          <cell r="L1087" t="str">
            <v>EG  POLE ERDRE FLEURIAYE</v>
          </cell>
          <cell r="M1087">
            <v>40103</v>
          </cell>
          <cell r="N1087">
            <v>308</v>
          </cell>
          <cell r="O1087" t="str">
            <v>AVANCEMENT D'ECHELON MINIMUM</v>
          </cell>
          <cell r="P1087">
            <v>298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10</v>
          </cell>
          <cell r="AA1087">
            <v>10</v>
          </cell>
          <cell r="AB1087">
            <v>10</v>
          </cell>
          <cell r="AC1087">
            <v>30</v>
          </cell>
        </row>
        <row r="1088">
          <cell r="A1088">
            <v>6000</v>
          </cell>
          <cell r="B1088" t="str">
            <v>avt grade</v>
          </cell>
          <cell r="C1088">
            <v>26165</v>
          </cell>
          <cell r="D1088" t="str">
            <v>BLAIS</v>
          </cell>
          <cell r="E1088" t="str">
            <v>Pascal</v>
          </cell>
          <cell r="F1088">
            <v>344000</v>
          </cell>
          <cell r="G1088" t="str">
            <v>ADJ TECHNIQUE PRINC 2EME CL</v>
          </cell>
          <cell r="H1088">
            <v>4</v>
          </cell>
          <cell r="I1088">
            <v>100</v>
          </cell>
          <cell r="J1088" t="str">
            <v>C</v>
          </cell>
          <cell r="K1088" t="str">
            <v>T Titulaire</v>
          </cell>
          <cell r="L1088" t="str">
            <v>EF  POLE DE L'AUBINIERE</v>
          </cell>
          <cell r="M1088">
            <v>39814</v>
          </cell>
          <cell r="N1088">
            <v>308</v>
          </cell>
          <cell r="O1088" t="str">
            <v>AVANCEMENT DE GRADE CAP 2009</v>
          </cell>
          <cell r="P1088">
            <v>300</v>
          </cell>
          <cell r="Q1088">
            <v>8</v>
          </cell>
          <cell r="R1088">
            <v>8</v>
          </cell>
          <cell r="S1088">
            <v>8</v>
          </cell>
          <cell r="T1088">
            <v>8</v>
          </cell>
          <cell r="U1088">
            <v>8</v>
          </cell>
          <cell r="V1088">
            <v>8</v>
          </cell>
          <cell r="W1088">
            <v>8</v>
          </cell>
          <cell r="X1088">
            <v>8</v>
          </cell>
          <cell r="Y1088">
            <v>8</v>
          </cell>
          <cell r="Z1088">
            <v>8</v>
          </cell>
          <cell r="AA1088">
            <v>8</v>
          </cell>
          <cell r="AB1088">
            <v>8</v>
          </cell>
          <cell r="AC1088">
            <v>96</v>
          </cell>
        </row>
        <row r="1089">
          <cell r="A1089">
            <v>6000</v>
          </cell>
          <cell r="B1089" t="str">
            <v>avt échelon</v>
          </cell>
          <cell r="C1089">
            <v>26167</v>
          </cell>
          <cell r="D1089" t="str">
            <v>COURTEMANCHE</v>
          </cell>
          <cell r="E1089" t="str">
            <v>Joel</v>
          </cell>
          <cell r="F1089">
            <v>202000</v>
          </cell>
          <cell r="G1089" t="str">
            <v>TECHNICIEN SUPERIEUR CHEF</v>
          </cell>
          <cell r="H1089">
            <v>7</v>
          </cell>
          <cell r="I1089">
            <v>100</v>
          </cell>
          <cell r="J1089" t="str">
            <v>B</v>
          </cell>
          <cell r="K1089" t="str">
            <v>T Titulaire</v>
          </cell>
          <cell r="L1089" t="str">
            <v>BD  DELEGATION SYSTEMES INFORMATIO</v>
          </cell>
          <cell r="M1089">
            <v>39840</v>
          </cell>
          <cell r="N1089">
            <v>503</v>
          </cell>
          <cell r="O1089" t="str">
            <v>AVANCEMENT D'ECHELON MINIMUM</v>
          </cell>
          <cell r="P1089">
            <v>479</v>
          </cell>
          <cell r="Q1089">
            <v>2</v>
          </cell>
          <cell r="R1089">
            <v>24</v>
          </cell>
          <cell r="S1089">
            <v>24</v>
          </cell>
          <cell r="T1089">
            <v>24</v>
          </cell>
          <cell r="U1089">
            <v>24</v>
          </cell>
          <cell r="V1089">
            <v>24</v>
          </cell>
          <cell r="W1089">
            <v>24</v>
          </cell>
          <cell r="X1089">
            <v>24</v>
          </cell>
          <cell r="Y1089">
            <v>24</v>
          </cell>
          <cell r="Z1089">
            <v>24</v>
          </cell>
          <cell r="AA1089">
            <v>24</v>
          </cell>
          <cell r="AB1089">
            <v>24</v>
          </cell>
          <cell r="AC1089">
            <v>266</v>
          </cell>
        </row>
        <row r="1090">
          <cell r="A1090">
            <v>6000</v>
          </cell>
          <cell r="B1090" t="str">
            <v>avt grade</v>
          </cell>
          <cell r="C1090">
            <v>26168</v>
          </cell>
          <cell r="D1090" t="str">
            <v>WEISZ</v>
          </cell>
          <cell r="E1090" t="str">
            <v>Philippe</v>
          </cell>
          <cell r="F1090">
            <v>153000</v>
          </cell>
          <cell r="G1090" t="str">
            <v>INGENIEUR PRINCIPAL</v>
          </cell>
          <cell r="H1090">
            <v>1</v>
          </cell>
          <cell r="I1090">
            <v>100</v>
          </cell>
          <cell r="J1090" t="str">
            <v>A</v>
          </cell>
          <cell r="K1090" t="str">
            <v>T Titulaire</v>
          </cell>
          <cell r="L1090" t="str">
            <v>ED  POLE LOIRE ET SEVRE</v>
          </cell>
          <cell r="M1090">
            <v>39814</v>
          </cell>
          <cell r="N1090">
            <v>460</v>
          </cell>
          <cell r="O1090" t="str">
            <v>AVANCEMENT DE GRADE CAP 2009</v>
          </cell>
          <cell r="P1090">
            <v>425</v>
          </cell>
          <cell r="Q1090">
            <v>35</v>
          </cell>
          <cell r="R1090">
            <v>35</v>
          </cell>
          <cell r="S1090">
            <v>35</v>
          </cell>
          <cell r="T1090">
            <v>35</v>
          </cell>
          <cell r="U1090">
            <v>35</v>
          </cell>
          <cell r="V1090">
            <v>35</v>
          </cell>
          <cell r="W1090">
            <v>35</v>
          </cell>
          <cell r="X1090">
            <v>35</v>
          </cell>
          <cell r="Y1090">
            <v>35</v>
          </cell>
          <cell r="Z1090">
            <v>35</v>
          </cell>
          <cell r="AA1090">
            <v>35</v>
          </cell>
          <cell r="AB1090">
            <v>35</v>
          </cell>
          <cell r="AC1090">
            <v>420</v>
          </cell>
        </row>
        <row r="1091">
          <cell r="A1091">
            <v>6002</v>
          </cell>
          <cell r="B1091" t="str">
            <v>avt grade</v>
          </cell>
          <cell r="C1091">
            <v>26170</v>
          </cell>
          <cell r="D1091" t="str">
            <v>CHAUVIN</v>
          </cell>
          <cell r="E1091" t="str">
            <v>Pascal</v>
          </cell>
          <cell r="F1091">
            <v>344000</v>
          </cell>
          <cell r="G1091" t="str">
            <v>ADJ TECHNIQUE PRINC 2EME CL</v>
          </cell>
          <cell r="H1091">
            <v>4</v>
          </cell>
          <cell r="I1091">
            <v>100</v>
          </cell>
          <cell r="J1091" t="str">
            <v>C</v>
          </cell>
          <cell r="K1091" t="str">
            <v>T Titulaire</v>
          </cell>
          <cell r="L1091" t="str">
            <v>JE  DIRECTION DE L ASSAINISSEMENT</v>
          </cell>
          <cell r="M1091">
            <v>39814</v>
          </cell>
          <cell r="N1091">
            <v>308</v>
          </cell>
          <cell r="O1091" t="str">
            <v>AVANCEMENT DE GRADE CAP 2009</v>
          </cell>
          <cell r="P1091">
            <v>300</v>
          </cell>
          <cell r="Q1091">
            <v>8</v>
          </cell>
          <cell r="R1091">
            <v>8</v>
          </cell>
          <cell r="S1091">
            <v>8</v>
          </cell>
          <cell r="T1091">
            <v>8</v>
          </cell>
          <cell r="U1091">
            <v>8</v>
          </cell>
          <cell r="V1091">
            <v>8</v>
          </cell>
          <cell r="W1091">
            <v>8</v>
          </cell>
          <cell r="X1091">
            <v>8</v>
          </cell>
          <cell r="Y1091">
            <v>8</v>
          </cell>
          <cell r="Z1091">
            <v>8</v>
          </cell>
          <cell r="AA1091">
            <v>8</v>
          </cell>
          <cell r="AB1091">
            <v>8</v>
          </cell>
          <cell r="AC1091">
            <v>96</v>
          </cell>
        </row>
        <row r="1092">
          <cell r="A1092">
            <v>6000</v>
          </cell>
          <cell r="B1092" t="str">
            <v>avt échelon</v>
          </cell>
          <cell r="C1092">
            <v>26171</v>
          </cell>
          <cell r="D1092" t="str">
            <v>MALARD</v>
          </cell>
          <cell r="E1092" t="str">
            <v>Cyril</v>
          </cell>
          <cell r="F1092">
            <v>371000</v>
          </cell>
          <cell r="G1092" t="str">
            <v>ADJOINT TECHNIQUE 1ERE CL</v>
          </cell>
          <cell r="H1092">
            <v>4</v>
          </cell>
          <cell r="I1092">
            <v>100</v>
          </cell>
          <cell r="J1092" t="str">
            <v>C</v>
          </cell>
          <cell r="K1092" t="str">
            <v>T Titulaire</v>
          </cell>
          <cell r="L1092" t="str">
            <v>ED  POLE LOIRE ET SEVRE</v>
          </cell>
          <cell r="M1092">
            <v>40118</v>
          </cell>
          <cell r="N1092">
            <v>300</v>
          </cell>
          <cell r="O1092" t="str">
            <v>AVANCEMENT D'ECHELON MINIMUM</v>
          </cell>
          <cell r="P1092">
            <v>295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5</v>
          </cell>
          <cell r="AB1092">
            <v>5</v>
          </cell>
          <cell r="AC1092">
            <v>10</v>
          </cell>
        </row>
        <row r="1093">
          <cell r="A1093">
            <v>6000</v>
          </cell>
          <cell r="B1093" t="str">
            <v>avt échelon</v>
          </cell>
          <cell r="C1093">
            <v>26172</v>
          </cell>
          <cell r="D1093" t="str">
            <v>BECQUET</v>
          </cell>
          <cell r="E1093" t="str">
            <v>Eric</v>
          </cell>
          <cell r="F1093">
            <v>155000</v>
          </cell>
          <cell r="G1093" t="str">
            <v>INGENIEUR</v>
          </cell>
          <cell r="H1093">
            <v>4</v>
          </cell>
          <cell r="I1093">
            <v>100</v>
          </cell>
          <cell r="J1093" t="str">
            <v>A</v>
          </cell>
          <cell r="K1093" t="str">
            <v>T Titulaire</v>
          </cell>
          <cell r="L1093" t="str">
            <v>BD  DELEGATION SYSTEMES INFORMATIO</v>
          </cell>
          <cell r="M1093">
            <v>39727</v>
          </cell>
          <cell r="N1093">
            <v>496</v>
          </cell>
          <cell r="O1093" t="str">
            <v>AVANCEMENT D'ECHELON MINIMUM</v>
          </cell>
          <cell r="P1093">
            <v>496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</row>
        <row r="1094">
          <cell r="A1094">
            <v>6002</v>
          </cell>
          <cell r="B1094" t="str">
            <v>avt grade</v>
          </cell>
          <cell r="C1094">
            <v>26176</v>
          </cell>
          <cell r="D1094" t="str">
            <v>LEVIONNAIS</v>
          </cell>
          <cell r="E1094" t="str">
            <v>Benedicte</v>
          </cell>
          <cell r="F1094">
            <v>155000</v>
          </cell>
          <cell r="G1094" t="str">
            <v>INGENIEUR</v>
          </cell>
          <cell r="H1094">
            <v>4</v>
          </cell>
          <cell r="I1094">
            <v>100</v>
          </cell>
          <cell r="J1094" t="str">
            <v>A</v>
          </cell>
          <cell r="K1094" t="str">
            <v>T Titulaire</v>
          </cell>
          <cell r="L1094" t="str">
            <v>JE  DIRECTION DE L ASSAINISSEMENT</v>
          </cell>
          <cell r="M1094">
            <v>40132</v>
          </cell>
          <cell r="N1094">
            <v>460</v>
          </cell>
          <cell r="O1094" t="str">
            <v>AVANCEMENT DE GRADE</v>
          </cell>
          <cell r="P1094">
            <v>425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18</v>
          </cell>
          <cell r="AB1094">
            <v>35</v>
          </cell>
          <cell r="AC1094">
            <v>53</v>
          </cell>
        </row>
        <row r="1095">
          <cell r="A1095">
            <v>6000</v>
          </cell>
          <cell r="B1095" t="str">
            <v>avt échelon</v>
          </cell>
          <cell r="C1095">
            <v>26179</v>
          </cell>
          <cell r="D1095" t="str">
            <v>LE BEAUDOUR</v>
          </cell>
          <cell r="E1095" t="str">
            <v>Gildas</v>
          </cell>
          <cell r="F1095">
            <v>399000</v>
          </cell>
          <cell r="G1095" t="str">
            <v>AGENT DE MAITRISE</v>
          </cell>
          <cell r="H1095">
            <v>8</v>
          </cell>
          <cell r="I1095">
            <v>100</v>
          </cell>
          <cell r="J1095" t="str">
            <v>C</v>
          </cell>
          <cell r="K1095" t="str">
            <v>T Titulaire</v>
          </cell>
          <cell r="L1095" t="str">
            <v>JG  DIR ENERGIE ENVIRONEMT RISQUES</v>
          </cell>
          <cell r="M1095">
            <v>40057</v>
          </cell>
          <cell r="N1095">
            <v>350</v>
          </cell>
          <cell r="O1095" t="str">
            <v>AVANCEMENT D'ECHELON MINIMUM</v>
          </cell>
          <cell r="P1095">
            <v>338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12</v>
          </cell>
          <cell r="Z1095">
            <v>12</v>
          </cell>
          <cell r="AA1095">
            <v>12</v>
          </cell>
          <cell r="AB1095">
            <v>12</v>
          </cell>
          <cell r="AC1095">
            <v>48</v>
          </cell>
        </row>
        <row r="1096">
          <cell r="A1096">
            <v>6000</v>
          </cell>
          <cell r="B1096" t="str">
            <v>avt échelon</v>
          </cell>
          <cell r="C1096">
            <v>26184</v>
          </cell>
          <cell r="D1096" t="str">
            <v>RAMBELOMANANA</v>
          </cell>
          <cell r="E1096" t="str">
            <v>Jean-Luc</v>
          </cell>
          <cell r="F1096">
            <v>153000</v>
          </cell>
          <cell r="G1096" t="str">
            <v>INGENIEUR PRINCIPAL</v>
          </cell>
          <cell r="H1096">
            <v>4</v>
          </cell>
          <cell r="I1096">
            <v>100</v>
          </cell>
          <cell r="J1096" t="str">
            <v>A</v>
          </cell>
          <cell r="K1096" t="str">
            <v>T Titulaire</v>
          </cell>
          <cell r="L1096" t="str">
            <v>JG  DIR ENERGIE ENVIRONEMT RISQUES</v>
          </cell>
          <cell r="M1096">
            <v>40092</v>
          </cell>
          <cell r="N1096">
            <v>582</v>
          </cell>
          <cell r="O1096" t="str">
            <v>AVANCEMENT D'ECHELON MINIMUM</v>
          </cell>
          <cell r="P1096">
            <v>536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37</v>
          </cell>
          <cell r="AA1096">
            <v>46</v>
          </cell>
          <cell r="AB1096">
            <v>46</v>
          </cell>
          <cell r="AC1096">
            <v>129</v>
          </cell>
        </row>
        <row r="1097">
          <cell r="A1097">
            <v>6007</v>
          </cell>
          <cell r="B1097" t="str">
            <v>avt grade</v>
          </cell>
          <cell r="C1097">
            <v>26185</v>
          </cell>
          <cell r="D1097" t="str">
            <v>YHUEL</v>
          </cell>
          <cell r="E1097" t="str">
            <v>Reynald</v>
          </cell>
          <cell r="F1097">
            <v>371101</v>
          </cell>
          <cell r="G1097" t="str">
            <v>ADJ TECH 1E CL EBOUEUR</v>
          </cell>
          <cell r="H1097">
            <v>4</v>
          </cell>
          <cell r="I1097">
            <v>100</v>
          </cell>
          <cell r="J1097" t="str">
            <v>C</v>
          </cell>
          <cell r="K1097" t="str">
            <v>T Titulaire</v>
          </cell>
          <cell r="L1097" t="str">
            <v>JF  DIRECTION DES DECHETS</v>
          </cell>
          <cell r="M1097">
            <v>39753</v>
          </cell>
          <cell r="N1097">
            <v>300</v>
          </cell>
          <cell r="O1097" t="str">
            <v>AVANCEMENT DE GRADE</v>
          </cell>
          <cell r="P1097">
            <v>295</v>
          </cell>
          <cell r="Q1097">
            <v>5</v>
          </cell>
          <cell r="R1097">
            <v>5</v>
          </cell>
          <cell r="S1097">
            <v>5</v>
          </cell>
          <cell r="T1097">
            <v>5</v>
          </cell>
          <cell r="U1097">
            <v>5</v>
          </cell>
          <cell r="V1097">
            <v>5</v>
          </cell>
          <cell r="W1097">
            <v>5</v>
          </cell>
          <cell r="X1097">
            <v>5</v>
          </cell>
          <cell r="Y1097">
            <v>5</v>
          </cell>
          <cell r="Z1097">
            <v>5</v>
          </cell>
          <cell r="AA1097">
            <v>5</v>
          </cell>
          <cell r="AB1097">
            <v>5</v>
          </cell>
          <cell r="AC1097">
            <v>60</v>
          </cell>
        </row>
        <row r="1098">
          <cell r="A1098">
            <v>6000</v>
          </cell>
          <cell r="B1098" t="str">
            <v>avt échelon</v>
          </cell>
          <cell r="C1098">
            <v>26186</v>
          </cell>
          <cell r="D1098" t="str">
            <v>HOUSSAIS</v>
          </cell>
          <cell r="E1098" t="str">
            <v>Yves-Marie</v>
          </cell>
          <cell r="F1098">
            <v>313000</v>
          </cell>
          <cell r="G1098" t="str">
            <v>ADJ TECHNIQUE PRINC 1ERE CL</v>
          </cell>
          <cell r="H1098">
            <v>6</v>
          </cell>
          <cell r="I1098">
            <v>100</v>
          </cell>
          <cell r="J1098" t="str">
            <v>C</v>
          </cell>
          <cell r="K1098" t="str">
            <v>T Titulaire</v>
          </cell>
          <cell r="L1098" t="str">
            <v>CG  DIRECTION  LOGISTIQUE</v>
          </cell>
          <cell r="M1098">
            <v>39877</v>
          </cell>
          <cell r="N1098">
            <v>394</v>
          </cell>
          <cell r="O1098" t="str">
            <v>AVANCEMENT D'ECHELON MINIMUM</v>
          </cell>
          <cell r="P1098">
            <v>377</v>
          </cell>
          <cell r="Q1098">
            <v>0</v>
          </cell>
          <cell r="R1098">
            <v>0</v>
          </cell>
          <cell r="S1098">
            <v>14</v>
          </cell>
          <cell r="T1098">
            <v>17</v>
          </cell>
          <cell r="U1098">
            <v>17</v>
          </cell>
          <cell r="V1098">
            <v>17</v>
          </cell>
          <cell r="W1098">
            <v>17</v>
          </cell>
          <cell r="X1098">
            <v>17</v>
          </cell>
          <cell r="Y1098">
            <v>17</v>
          </cell>
          <cell r="Z1098">
            <v>17</v>
          </cell>
          <cell r="AA1098">
            <v>17</v>
          </cell>
          <cell r="AB1098">
            <v>17</v>
          </cell>
          <cell r="AC1098">
            <v>167</v>
          </cell>
        </row>
        <row r="1099">
          <cell r="A1099">
            <v>6000</v>
          </cell>
          <cell r="B1099" t="str">
            <v>avt grade</v>
          </cell>
          <cell r="C1099">
            <v>26186</v>
          </cell>
          <cell r="D1099" t="str">
            <v>HOUSSAIS</v>
          </cell>
          <cell r="E1099" t="str">
            <v>Yves-Marie</v>
          </cell>
          <cell r="F1099">
            <v>313000</v>
          </cell>
          <cell r="G1099" t="str">
            <v>ADJ TECHNIQUE PRINC 1ERE CL</v>
          </cell>
          <cell r="H1099">
            <v>5</v>
          </cell>
          <cell r="I1099">
            <v>100</v>
          </cell>
          <cell r="J1099" t="str">
            <v>C</v>
          </cell>
          <cell r="K1099" t="str">
            <v>T Titulaire</v>
          </cell>
          <cell r="L1099" t="str">
            <v>CG  DIRECTION  LOGISTIQUE</v>
          </cell>
          <cell r="M1099">
            <v>39814</v>
          </cell>
          <cell r="N1099">
            <v>377</v>
          </cell>
          <cell r="O1099" t="str">
            <v>AVANCEMENT DE GRADE CAP 2009</v>
          </cell>
          <cell r="P1099">
            <v>362</v>
          </cell>
          <cell r="Q1099">
            <v>15</v>
          </cell>
          <cell r="R1099">
            <v>15</v>
          </cell>
          <cell r="S1099">
            <v>15</v>
          </cell>
          <cell r="T1099">
            <v>15</v>
          </cell>
          <cell r="U1099">
            <v>15</v>
          </cell>
          <cell r="V1099">
            <v>15</v>
          </cell>
          <cell r="W1099">
            <v>15</v>
          </cell>
          <cell r="X1099">
            <v>15</v>
          </cell>
          <cell r="Y1099">
            <v>15</v>
          </cell>
          <cell r="Z1099">
            <v>15</v>
          </cell>
          <cell r="AA1099">
            <v>15</v>
          </cell>
          <cell r="AB1099">
            <v>15</v>
          </cell>
          <cell r="AC1099">
            <v>180</v>
          </cell>
        </row>
        <row r="1100">
          <cell r="A1100">
            <v>6000</v>
          </cell>
          <cell r="B1100" t="str">
            <v>titularisation</v>
          </cell>
          <cell r="C1100">
            <v>26187</v>
          </cell>
          <cell r="D1100" t="str">
            <v>ALLIX</v>
          </cell>
          <cell r="E1100" t="str">
            <v>Delphine</v>
          </cell>
          <cell r="F1100">
            <v>147000</v>
          </cell>
          <cell r="G1100" t="str">
            <v>ATTACHE</v>
          </cell>
          <cell r="H1100">
            <v>3</v>
          </cell>
          <cell r="I1100">
            <v>100</v>
          </cell>
          <cell r="J1100" t="str">
            <v>A</v>
          </cell>
          <cell r="K1100" t="str">
            <v>T Titulaire</v>
          </cell>
          <cell r="L1100" t="str">
            <v>BC  DIRECTION RESSOURCES HUMAINES</v>
          </cell>
          <cell r="M1100">
            <v>39934</v>
          </cell>
          <cell r="N1100">
            <v>389</v>
          </cell>
          <cell r="O1100" t="str">
            <v>TITULARISATION DANS UN GRADE</v>
          </cell>
          <cell r="P1100">
            <v>376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13</v>
          </cell>
          <cell r="V1100">
            <v>13</v>
          </cell>
          <cell r="W1100">
            <v>13</v>
          </cell>
          <cell r="X1100">
            <v>13</v>
          </cell>
          <cell r="Y1100">
            <v>13</v>
          </cell>
          <cell r="Z1100">
            <v>13</v>
          </cell>
          <cell r="AA1100">
            <v>13</v>
          </cell>
          <cell r="AB1100">
            <v>13</v>
          </cell>
          <cell r="AC1100">
            <v>104</v>
          </cell>
        </row>
        <row r="1101">
          <cell r="A1101">
            <v>6000</v>
          </cell>
          <cell r="B1101" t="str">
            <v>titularisation</v>
          </cell>
          <cell r="C1101">
            <v>26188</v>
          </cell>
          <cell r="D1101" t="str">
            <v>FRADIN</v>
          </cell>
          <cell r="E1101" t="str">
            <v>Bruno</v>
          </cell>
          <cell r="F1101">
            <v>399000</v>
          </cell>
          <cell r="G1101" t="str">
            <v>AGENT DE MAITRISE</v>
          </cell>
          <cell r="H1101">
            <v>9</v>
          </cell>
          <cell r="I1101">
            <v>100</v>
          </cell>
          <cell r="J1101" t="str">
            <v>C</v>
          </cell>
          <cell r="K1101" t="str">
            <v>T Titulaire</v>
          </cell>
          <cell r="L1101" t="str">
            <v>EL  POLE NANTES LOIRE</v>
          </cell>
          <cell r="M1101">
            <v>39814</v>
          </cell>
          <cell r="N1101">
            <v>362</v>
          </cell>
          <cell r="O1101" t="str">
            <v>TITULARISATION DANS UN GRADE</v>
          </cell>
          <cell r="P1101">
            <v>350</v>
          </cell>
          <cell r="Q1101">
            <v>12</v>
          </cell>
          <cell r="R1101">
            <v>12</v>
          </cell>
          <cell r="S1101">
            <v>12</v>
          </cell>
          <cell r="T1101">
            <v>12</v>
          </cell>
          <cell r="U1101">
            <v>12</v>
          </cell>
          <cell r="V1101">
            <v>12</v>
          </cell>
          <cell r="W1101">
            <v>12</v>
          </cell>
          <cell r="X1101">
            <v>12</v>
          </cell>
          <cell r="Y1101">
            <v>12</v>
          </cell>
          <cell r="Z1101">
            <v>12</v>
          </cell>
          <cell r="AA1101">
            <v>12</v>
          </cell>
          <cell r="AB1101">
            <v>12</v>
          </cell>
          <cell r="AC1101">
            <v>144</v>
          </cell>
        </row>
        <row r="1102">
          <cell r="A1102">
            <v>6000</v>
          </cell>
          <cell r="B1102" t="str">
            <v>avt échelon</v>
          </cell>
          <cell r="C1102">
            <v>26191</v>
          </cell>
          <cell r="D1102" t="str">
            <v>RIOU BABU</v>
          </cell>
          <cell r="E1102" t="str">
            <v>Sandrine</v>
          </cell>
          <cell r="F1102">
            <v>206000</v>
          </cell>
          <cell r="G1102" t="str">
            <v>TECHNICIEN SUPERIEUR</v>
          </cell>
          <cell r="H1102">
            <v>8</v>
          </cell>
          <cell r="I1102">
            <v>100</v>
          </cell>
          <cell r="J1102" t="str">
            <v>B</v>
          </cell>
          <cell r="K1102" t="str">
            <v>T Titulaire</v>
          </cell>
          <cell r="L1102" t="str">
            <v>JG  DIR ENERGIE ENVIRONEMT RISQUES</v>
          </cell>
          <cell r="M1102">
            <v>40087</v>
          </cell>
          <cell r="N1102">
            <v>381</v>
          </cell>
          <cell r="O1102" t="str">
            <v>AVANCEMENT D'ECHELON MINIMUM</v>
          </cell>
          <cell r="P1102">
            <v>369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12</v>
          </cell>
          <cell r="AA1102">
            <v>12</v>
          </cell>
          <cell r="AB1102">
            <v>12</v>
          </cell>
          <cell r="AC1102">
            <v>36</v>
          </cell>
        </row>
        <row r="1103">
          <cell r="A1103">
            <v>6000</v>
          </cell>
          <cell r="B1103" t="str">
            <v>avt échelon</v>
          </cell>
          <cell r="C1103">
            <v>26192</v>
          </cell>
          <cell r="D1103" t="str">
            <v>PELLOQUIN</v>
          </cell>
          <cell r="E1103" t="str">
            <v>Jean-Noel</v>
          </cell>
          <cell r="F1103">
            <v>231000</v>
          </cell>
          <cell r="G1103" t="str">
            <v>REDACTEUR CHEF</v>
          </cell>
          <cell r="H1103">
            <v>6</v>
          </cell>
          <cell r="I1103">
            <v>100</v>
          </cell>
          <cell r="J1103" t="str">
            <v>B</v>
          </cell>
          <cell r="K1103" t="str">
            <v>T Titulaire</v>
          </cell>
          <cell r="L1103" t="str">
            <v>CD  DIRECTION DES FINANCES</v>
          </cell>
          <cell r="M1103">
            <v>39995</v>
          </cell>
          <cell r="N1103">
            <v>490</v>
          </cell>
          <cell r="O1103" t="str">
            <v>AVANCEMENT D'ECHELON MINIMUM</v>
          </cell>
          <cell r="P1103">
            <v>467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23</v>
          </cell>
          <cell r="X1103">
            <v>23</v>
          </cell>
          <cell r="Y1103">
            <v>23</v>
          </cell>
          <cell r="Z1103">
            <v>23</v>
          </cell>
          <cell r="AA1103">
            <v>23</v>
          </cell>
          <cell r="AB1103">
            <v>23</v>
          </cell>
          <cell r="AC1103">
            <v>138</v>
          </cell>
        </row>
        <row r="1104">
          <cell r="A1104">
            <v>6000</v>
          </cell>
          <cell r="B1104" t="str">
            <v>avt échelon</v>
          </cell>
          <cell r="C1104">
            <v>26195</v>
          </cell>
          <cell r="D1104" t="str">
            <v>FLEURY</v>
          </cell>
          <cell r="E1104" t="str">
            <v>Mickael</v>
          </cell>
          <cell r="F1104">
            <v>371000</v>
          </cell>
          <cell r="G1104" t="str">
            <v>ADJOINT TECHNIQUE 1ERE CL</v>
          </cell>
          <cell r="H1104">
            <v>4</v>
          </cell>
          <cell r="I1104">
            <v>100</v>
          </cell>
          <cell r="J1104" t="str">
            <v>C</v>
          </cell>
          <cell r="K1104" t="str">
            <v>T Titulaire</v>
          </cell>
          <cell r="L1104" t="str">
            <v>EN  POLE NANTES OUEST</v>
          </cell>
          <cell r="M1104">
            <v>40118</v>
          </cell>
          <cell r="N1104">
            <v>300</v>
          </cell>
          <cell r="O1104" t="str">
            <v>AVANCEMENT D'ECHELON MINIMUM</v>
          </cell>
          <cell r="P1104">
            <v>295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5</v>
          </cell>
          <cell r="AB1104">
            <v>5</v>
          </cell>
          <cell r="AC1104">
            <v>10</v>
          </cell>
        </row>
        <row r="1105">
          <cell r="A1105">
            <v>6000</v>
          </cell>
          <cell r="B1105" t="str">
            <v>avt échelon</v>
          </cell>
          <cell r="C1105">
            <v>26196</v>
          </cell>
          <cell r="D1105" t="str">
            <v>PROU</v>
          </cell>
          <cell r="E1105" t="str">
            <v>Cedric</v>
          </cell>
          <cell r="F1105">
            <v>371000</v>
          </cell>
          <cell r="G1105" t="str">
            <v>ADJOINT TECHNIQUE 1ERE CL</v>
          </cell>
          <cell r="H1105">
            <v>4</v>
          </cell>
          <cell r="I1105">
            <v>100</v>
          </cell>
          <cell r="J1105" t="str">
            <v>C</v>
          </cell>
          <cell r="K1105" t="str">
            <v>T Titulaire</v>
          </cell>
          <cell r="L1105" t="str">
            <v>EN  POLE NANTES OUEST</v>
          </cell>
          <cell r="M1105">
            <v>40118</v>
          </cell>
          <cell r="N1105">
            <v>300</v>
          </cell>
          <cell r="O1105" t="str">
            <v>AVANCEMENT D'ECHELON MINIMUM</v>
          </cell>
          <cell r="P1105">
            <v>295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5</v>
          </cell>
          <cell r="AB1105">
            <v>5</v>
          </cell>
          <cell r="AC1105">
            <v>10</v>
          </cell>
        </row>
        <row r="1106">
          <cell r="A1106">
            <v>6000</v>
          </cell>
          <cell r="B1106" t="str">
            <v>avt échelon</v>
          </cell>
          <cell r="C1106">
            <v>26197</v>
          </cell>
          <cell r="D1106" t="str">
            <v>BREGEON</v>
          </cell>
          <cell r="E1106" t="str">
            <v>Elodie</v>
          </cell>
          <cell r="F1106">
            <v>370000</v>
          </cell>
          <cell r="G1106" t="str">
            <v>ADJOINT ADMINISTRATIF 1ERE CL</v>
          </cell>
          <cell r="H1106">
            <v>3</v>
          </cell>
          <cell r="I1106">
            <v>100</v>
          </cell>
          <cell r="J1106" t="str">
            <v>C</v>
          </cell>
          <cell r="K1106" t="str">
            <v>T Titulaire</v>
          </cell>
          <cell r="L1106" t="str">
            <v>HD  DIRECTION PROJETS D'EQUIPEMENT</v>
          </cell>
          <cell r="M1106">
            <v>40118</v>
          </cell>
          <cell r="N1106">
            <v>300</v>
          </cell>
          <cell r="O1106" t="str">
            <v>AVANCEMENT D'ECHELON MINIMUM</v>
          </cell>
          <cell r="P1106">
            <v>295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5</v>
          </cell>
          <cell r="AB1106">
            <v>5</v>
          </cell>
          <cell r="AC1106">
            <v>10</v>
          </cell>
        </row>
        <row r="1107">
          <cell r="A1107">
            <v>6000</v>
          </cell>
          <cell r="B1107" t="str">
            <v>avt grade</v>
          </cell>
          <cell r="C1107">
            <v>26199</v>
          </cell>
          <cell r="D1107" t="str">
            <v>CARIOU</v>
          </cell>
          <cell r="E1107" t="str">
            <v>Patrick</v>
          </cell>
          <cell r="F1107">
            <v>206000</v>
          </cell>
          <cell r="G1107" t="str">
            <v>TECHNICIEN SUPERIEUR</v>
          </cell>
          <cell r="H1107">
            <v>8</v>
          </cell>
          <cell r="I1107">
            <v>100</v>
          </cell>
          <cell r="J1107" t="str">
            <v>B</v>
          </cell>
          <cell r="K1107" t="str">
            <v>T Titulaire</v>
          </cell>
          <cell r="L1107" t="str">
            <v>CH  DIRECTION DU PATRIMOINE</v>
          </cell>
          <cell r="M1107">
            <v>39934</v>
          </cell>
          <cell r="N1107">
            <v>381</v>
          </cell>
          <cell r="O1107" t="str">
            <v>NOMINAT. STAGIAIRE DS UN GRADE</v>
          </cell>
          <cell r="P1107">
            <v>350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31</v>
          </cell>
          <cell r="V1107">
            <v>31</v>
          </cell>
          <cell r="W1107">
            <v>31</v>
          </cell>
          <cell r="X1107">
            <v>31</v>
          </cell>
          <cell r="Y1107">
            <v>31</v>
          </cell>
          <cell r="Z1107">
            <v>31</v>
          </cell>
          <cell r="AA1107">
            <v>31</v>
          </cell>
          <cell r="AB1107">
            <v>31</v>
          </cell>
          <cell r="AC1107">
            <v>248</v>
          </cell>
        </row>
        <row r="1108">
          <cell r="A1108">
            <v>6000</v>
          </cell>
          <cell r="B1108" t="str">
            <v>avt échelon</v>
          </cell>
          <cell r="C1108">
            <v>26201</v>
          </cell>
          <cell r="D1108" t="str">
            <v>BREVET</v>
          </cell>
          <cell r="E1108" t="str">
            <v>Bertrand</v>
          </cell>
          <cell r="F1108">
            <v>371000</v>
          </cell>
          <cell r="G1108" t="str">
            <v>ADJOINT TECHNIQUE 1ERE CL</v>
          </cell>
          <cell r="H1108">
            <v>4</v>
          </cell>
          <cell r="I1108">
            <v>100</v>
          </cell>
          <cell r="J1108" t="str">
            <v>C</v>
          </cell>
          <cell r="K1108" t="str">
            <v>T Titulaire</v>
          </cell>
          <cell r="L1108" t="str">
            <v>EF  POLE DE L'AUBINIERE</v>
          </cell>
          <cell r="M1108">
            <v>40118</v>
          </cell>
          <cell r="N1108">
            <v>300</v>
          </cell>
          <cell r="O1108" t="str">
            <v>AVANCEMENT D'ECHELON MINIMUM</v>
          </cell>
          <cell r="P1108">
            <v>295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5</v>
          </cell>
          <cell r="AB1108">
            <v>5</v>
          </cell>
          <cell r="AC1108">
            <v>10</v>
          </cell>
        </row>
        <row r="1109">
          <cell r="A1109">
            <v>6007</v>
          </cell>
          <cell r="B1109" t="str">
            <v>avt échelon</v>
          </cell>
          <cell r="C1109">
            <v>26202</v>
          </cell>
          <cell r="D1109" t="str">
            <v>DELORME</v>
          </cell>
          <cell r="E1109" t="str">
            <v>Fabien</v>
          </cell>
          <cell r="F1109">
            <v>206000</v>
          </cell>
          <cell r="G1109" t="str">
            <v>TECHNICIEN SUPERIEUR</v>
          </cell>
          <cell r="H1109">
            <v>5</v>
          </cell>
          <cell r="I1109">
            <v>100</v>
          </cell>
          <cell r="J1109" t="str">
            <v>B</v>
          </cell>
          <cell r="K1109" t="str">
            <v>T Titulaire</v>
          </cell>
          <cell r="L1109" t="str">
            <v>JF  DIRECTION DES DECHETS</v>
          </cell>
          <cell r="M1109">
            <v>40026</v>
          </cell>
          <cell r="N1109">
            <v>350</v>
          </cell>
          <cell r="O1109" t="str">
            <v>AVANCEMENT D'ECHELON MINIMUM</v>
          </cell>
          <cell r="P1109">
            <v>336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14</v>
          </cell>
          <cell r="Y1109">
            <v>14</v>
          </cell>
          <cell r="Z1109">
            <v>14</v>
          </cell>
          <cell r="AA1109">
            <v>14</v>
          </cell>
          <cell r="AB1109">
            <v>14</v>
          </cell>
          <cell r="AC1109">
            <v>70</v>
          </cell>
        </row>
        <row r="1110">
          <cell r="A1110">
            <v>6007</v>
          </cell>
          <cell r="B1110" t="str">
            <v>avt échelon</v>
          </cell>
          <cell r="C1110">
            <v>26210</v>
          </cell>
          <cell r="D1110" t="str">
            <v>MORILLEAU</v>
          </cell>
          <cell r="E1110" t="str">
            <v>Olivier</v>
          </cell>
          <cell r="F1110">
            <v>399000</v>
          </cell>
          <cell r="G1110" t="str">
            <v>AGENT DE MAITRISE</v>
          </cell>
          <cell r="H1110">
            <v>8</v>
          </cell>
          <cell r="I1110">
            <v>100</v>
          </cell>
          <cell r="J1110" t="str">
            <v>C</v>
          </cell>
          <cell r="K1110" t="str">
            <v>T Titulaire</v>
          </cell>
          <cell r="L1110" t="str">
            <v>JF  DIRECTION DES DECHETS</v>
          </cell>
          <cell r="M1110">
            <v>40040</v>
          </cell>
          <cell r="N1110">
            <v>350</v>
          </cell>
          <cell r="O1110" t="str">
            <v>AVANCEMENT D'ECHELON MINIMUM</v>
          </cell>
          <cell r="P1110">
            <v>338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6</v>
          </cell>
          <cell r="Y1110">
            <v>12</v>
          </cell>
          <cell r="Z1110">
            <v>12</v>
          </cell>
          <cell r="AA1110">
            <v>12</v>
          </cell>
          <cell r="AB1110">
            <v>12</v>
          </cell>
          <cell r="AC1110">
            <v>54</v>
          </cell>
        </row>
        <row r="1111">
          <cell r="A1111">
            <v>6000</v>
          </cell>
          <cell r="B1111" t="str">
            <v>avt échelon</v>
          </cell>
          <cell r="C1111">
            <v>26212</v>
          </cell>
          <cell r="D1111" t="str">
            <v>EVEILLE</v>
          </cell>
          <cell r="E1111" t="str">
            <v>Benoit</v>
          </cell>
          <cell r="F1111">
            <v>110000</v>
          </cell>
          <cell r="G1111" t="str">
            <v>INGENIEUR EN CHEF CL. NORMALE</v>
          </cell>
          <cell r="H1111">
            <v>9</v>
          </cell>
          <cell r="I1111">
            <v>100</v>
          </cell>
          <cell r="J1111" t="str">
            <v>A</v>
          </cell>
          <cell r="K1111" t="str">
            <v>T Titulaire</v>
          </cell>
          <cell r="L1111" t="str">
            <v>ED  POLE LOIRE ET SEVRE</v>
          </cell>
          <cell r="M1111">
            <v>39904</v>
          </cell>
          <cell r="N1111">
            <v>734</v>
          </cell>
          <cell r="O1111" t="str">
            <v>AVANCEMENT D'ECHELON MINIMUM</v>
          </cell>
          <cell r="P1111">
            <v>696</v>
          </cell>
          <cell r="Q1111">
            <v>0</v>
          </cell>
          <cell r="R1111">
            <v>0</v>
          </cell>
          <cell r="S1111">
            <v>0</v>
          </cell>
          <cell r="T1111">
            <v>38</v>
          </cell>
          <cell r="U1111">
            <v>38</v>
          </cell>
          <cell r="V1111">
            <v>38</v>
          </cell>
          <cell r="W1111">
            <v>38</v>
          </cell>
          <cell r="X1111">
            <v>38</v>
          </cell>
          <cell r="Y1111">
            <v>38</v>
          </cell>
          <cell r="Z1111">
            <v>38</v>
          </cell>
          <cell r="AA1111">
            <v>38</v>
          </cell>
          <cell r="AB1111">
            <v>38</v>
          </cell>
          <cell r="AC1111">
            <v>342</v>
          </cell>
        </row>
        <row r="1112">
          <cell r="A1112">
            <v>6000</v>
          </cell>
          <cell r="B1112" t="str">
            <v>avt échelon</v>
          </cell>
          <cell r="C1112">
            <v>26218</v>
          </cell>
          <cell r="D1112" t="str">
            <v>ROGER</v>
          </cell>
          <cell r="E1112" t="str">
            <v>Aurelie</v>
          </cell>
          <cell r="F1112">
            <v>155000</v>
          </cell>
          <cell r="G1112" t="str">
            <v>INGENIEUR</v>
          </cell>
          <cell r="H1112">
            <v>4</v>
          </cell>
          <cell r="I1112">
            <v>100</v>
          </cell>
          <cell r="J1112" t="str">
            <v>A</v>
          </cell>
          <cell r="K1112" t="str">
            <v>T Titulaire</v>
          </cell>
          <cell r="L1112" t="str">
            <v>HC  DIR DEVELOP. RENOUVEL. URBAIN </v>
          </cell>
          <cell r="M1112">
            <v>40150</v>
          </cell>
          <cell r="N1112">
            <v>425</v>
          </cell>
          <cell r="O1112" t="str">
            <v>AVANCEMENT D'ECHELON MINIMUM</v>
          </cell>
          <cell r="P1112">
            <v>401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22</v>
          </cell>
          <cell r="AC1112">
            <v>22</v>
          </cell>
        </row>
        <row r="1113">
          <cell r="A1113">
            <v>6000</v>
          </cell>
          <cell r="B1113" t="str">
            <v>avt grade</v>
          </cell>
          <cell r="C1113">
            <v>26220</v>
          </cell>
          <cell r="D1113" t="str">
            <v>LEDOUX</v>
          </cell>
          <cell r="E1113" t="str">
            <v>Michael</v>
          </cell>
          <cell r="F1113">
            <v>313000</v>
          </cell>
          <cell r="G1113" t="str">
            <v>ADJ TECHNIQUE PRINC 1ERE CL</v>
          </cell>
          <cell r="H1113">
            <v>4</v>
          </cell>
          <cell r="I1113">
            <v>100</v>
          </cell>
          <cell r="J1113" t="str">
            <v>C</v>
          </cell>
          <cell r="K1113" t="str">
            <v>T Titulaire</v>
          </cell>
          <cell r="L1113" t="str">
            <v>CG  DIRECTION  LOGISTIQUE</v>
          </cell>
          <cell r="M1113">
            <v>39814</v>
          </cell>
          <cell r="N1113">
            <v>360</v>
          </cell>
          <cell r="O1113" t="str">
            <v>AVANCEMENT DE GRADE CAP 2009</v>
          </cell>
          <cell r="P1113">
            <v>350</v>
          </cell>
          <cell r="Q1113">
            <v>10</v>
          </cell>
          <cell r="R1113">
            <v>10</v>
          </cell>
          <cell r="S1113">
            <v>10</v>
          </cell>
          <cell r="T1113">
            <v>10</v>
          </cell>
          <cell r="U1113">
            <v>10</v>
          </cell>
          <cell r="V1113">
            <v>10</v>
          </cell>
          <cell r="W1113">
            <v>10</v>
          </cell>
          <cell r="X1113">
            <v>10</v>
          </cell>
          <cell r="Y1113">
            <v>10</v>
          </cell>
          <cell r="Z1113">
            <v>10</v>
          </cell>
          <cell r="AA1113">
            <v>10</v>
          </cell>
          <cell r="AB1113">
            <v>10</v>
          </cell>
          <cell r="AC1113">
            <v>120</v>
          </cell>
        </row>
        <row r="1114">
          <cell r="A1114">
            <v>6000</v>
          </cell>
          <cell r="B1114" t="str">
            <v>avt échelon</v>
          </cell>
          <cell r="C1114">
            <v>26223</v>
          </cell>
          <cell r="D1114" t="str">
            <v>TIBAUT</v>
          </cell>
          <cell r="E1114" t="str">
            <v>Bruno</v>
          </cell>
          <cell r="F1114">
            <v>398000</v>
          </cell>
          <cell r="G1114" t="str">
            <v>AGENT DE MAITRISE PRINCIPAL</v>
          </cell>
          <cell r="H1114">
            <v>4</v>
          </cell>
          <cell r="I1114">
            <v>100</v>
          </cell>
          <cell r="J1114" t="str">
            <v>C</v>
          </cell>
          <cell r="K1114" t="str">
            <v>T Titulaire</v>
          </cell>
          <cell r="L1114" t="str">
            <v>FE  DIRECTION DE LA CIRCULATION</v>
          </cell>
          <cell r="M1114">
            <v>39934</v>
          </cell>
          <cell r="N1114">
            <v>375</v>
          </cell>
          <cell r="O1114" t="str">
            <v>AVANCEMENT D'ECHELON MINIMUM</v>
          </cell>
          <cell r="P1114">
            <v>359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16</v>
          </cell>
          <cell r="V1114">
            <v>16</v>
          </cell>
          <cell r="W1114">
            <v>16</v>
          </cell>
          <cell r="X1114">
            <v>16</v>
          </cell>
          <cell r="Y1114">
            <v>16</v>
          </cell>
          <cell r="Z1114">
            <v>16</v>
          </cell>
          <cell r="AA1114">
            <v>16</v>
          </cell>
          <cell r="AB1114">
            <v>16</v>
          </cell>
          <cell r="AC1114">
            <v>128</v>
          </cell>
        </row>
        <row r="1115">
          <cell r="A1115">
            <v>6000</v>
          </cell>
          <cell r="B1115" t="str">
            <v>avt échelon</v>
          </cell>
          <cell r="C1115">
            <v>26225</v>
          </cell>
          <cell r="D1115" t="str">
            <v>DUMAS DELAGE</v>
          </cell>
          <cell r="E1115" t="str">
            <v>Mylene</v>
          </cell>
          <cell r="F1115">
            <v>312000</v>
          </cell>
          <cell r="G1115" t="str">
            <v>ADJOINT ADM PRINC 1ERE CL</v>
          </cell>
          <cell r="H1115">
            <v>5</v>
          </cell>
          <cell r="I1115">
            <v>92.41</v>
          </cell>
          <cell r="J1115" t="str">
            <v>C</v>
          </cell>
          <cell r="K1115" t="str">
            <v>T Titulaire</v>
          </cell>
          <cell r="L1115" t="str">
            <v>EH  POLE ERDRE ET CENS</v>
          </cell>
          <cell r="M1115">
            <v>39837</v>
          </cell>
          <cell r="N1115">
            <v>377</v>
          </cell>
          <cell r="O1115" t="str">
            <v>AVANCEMENT D'ECHELON MINIMUM</v>
          </cell>
          <cell r="P1115">
            <v>360</v>
          </cell>
          <cell r="Q1115">
            <v>3</v>
          </cell>
          <cell r="R1115">
            <v>16</v>
          </cell>
          <cell r="S1115">
            <v>16</v>
          </cell>
          <cell r="T1115">
            <v>16</v>
          </cell>
          <cell r="U1115">
            <v>16</v>
          </cell>
          <cell r="V1115">
            <v>16</v>
          </cell>
          <cell r="W1115">
            <v>16</v>
          </cell>
          <cell r="X1115">
            <v>16</v>
          </cell>
          <cell r="Y1115">
            <v>16</v>
          </cell>
          <cell r="Z1115">
            <v>16</v>
          </cell>
          <cell r="AA1115">
            <v>16</v>
          </cell>
          <cell r="AB1115">
            <v>16</v>
          </cell>
          <cell r="AC1115">
            <v>179</v>
          </cell>
        </row>
        <row r="1116">
          <cell r="A1116">
            <v>6000</v>
          </cell>
          <cell r="B1116" t="str">
            <v>avt grade</v>
          </cell>
          <cell r="C1116">
            <v>26225</v>
          </cell>
          <cell r="D1116" t="str">
            <v>DUMAS DELAGE</v>
          </cell>
          <cell r="E1116" t="str">
            <v>Mylene</v>
          </cell>
          <cell r="F1116">
            <v>312000</v>
          </cell>
          <cell r="G1116" t="str">
            <v>ADJOINT ADM PRINC 1ERE CL</v>
          </cell>
          <cell r="H1116">
            <v>5</v>
          </cell>
          <cell r="I1116">
            <v>92.41</v>
          </cell>
          <cell r="J1116" t="str">
            <v>C</v>
          </cell>
          <cell r="K1116" t="str">
            <v>T Titulaire</v>
          </cell>
          <cell r="L1116" t="str">
            <v>EH  POLE ERDRE ET CENS</v>
          </cell>
          <cell r="M1116">
            <v>39814</v>
          </cell>
          <cell r="N1116">
            <v>360</v>
          </cell>
          <cell r="O1116" t="str">
            <v>AVANCEMENT DE GRADE CAP 2009</v>
          </cell>
          <cell r="P1116">
            <v>350</v>
          </cell>
          <cell r="Q1116">
            <v>9</v>
          </cell>
          <cell r="R1116">
            <v>9</v>
          </cell>
          <cell r="S1116">
            <v>9</v>
          </cell>
          <cell r="T1116">
            <v>9</v>
          </cell>
          <cell r="U1116">
            <v>9</v>
          </cell>
          <cell r="V1116">
            <v>9</v>
          </cell>
          <cell r="W1116">
            <v>9</v>
          </cell>
          <cell r="X1116">
            <v>9</v>
          </cell>
          <cell r="Y1116">
            <v>9</v>
          </cell>
          <cell r="Z1116">
            <v>9</v>
          </cell>
          <cell r="AA1116">
            <v>9</v>
          </cell>
          <cell r="AB1116">
            <v>9</v>
          </cell>
          <cell r="AC1116">
            <v>108</v>
          </cell>
        </row>
        <row r="1117">
          <cell r="A1117">
            <v>6002</v>
          </cell>
          <cell r="B1117" t="str">
            <v>avt échelon</v>
          </cell>
          <cell r="C1117">
            <v>26226</v>
          </cell>
          <cell r="D1117" t="str">
            <v>GUINEL</v>
          </cell>
          <cell r="E1117" t="str">
            <v>Thibaut</v>
          </cell>
          <cell r="F1117">
            <v>262000</v>
          </cell>
          <cell r="G1117" t="str">
            <v>CONTROLEUR DE TRAVAUX</v>
          </cell>
          <cell r="H1117">
            <v>4</v>
          </cell>
          <cell r="I1117">
            <v>100</v>
          </cell>
          <cell r="J1117" t="str">
            <v>B</v>
          </cell>
          <cell r="K1117" t="str">
            <v>T Titulaire</v>
          </cell>
          <cell r="L1117" t="str">
            <v>JE  DIRECTION DE L ASSAINISSEMENT</v>
          </cell>
          <cell r="M1117">
            <v>39995</v>
          </cell>
          <cell r="N1117">
            <v>325</v>
          </cell>
          <cell r="O1117" t="str">
            <v>AVANCEMENT D'ECHELON MINIMUM</v>
          </cell>
          <cell r="P1117">
            <v>319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6</v>
          </cell>
          <cell r="X1117">
            <v>6</v>
          </cell>
          <cell r="Y1117">
            <v>6</v>
          </cell>
          <cell r="Z1117">
            <v>6</v>
          </cell>
          <cell r="AA1117">
            <v>6</v>
          </cell>
          <cell r="AB1117">
            <v>6</v>
          </cell>
          <cell r="AC1117">
            <v>36</v>
          </cell>
        </row>
        <row r="1118">
          <cell r="A1118">
            <v>6002</v>
          </cell>
          <cell r="B1118" t="str">
            <v>avt échelon</v>
          </cell>
          <cell r="C1118">
            <v>26232</v>
          </cell>
          <cell r="D1118" t="str">
            <v>PHILIPPE</v>
          </cell>
          <cell r="E1118" t="str">
            <v>Fabienne</v>
          </cell>
          <cell r="F1118">
            <v>261000</v>
          </cell>
          <cell r="G1118" t="str">
            <v>REDACTEUR</v>
          </cell>
          <cell r="H1118">
            <v>5</v>
          </cell>
          <cell r="I1118">
            <v>100</v>
          </cell>
          <cell r="J1118" t="str">
            <v>B</v>
          </cell>
          <cell r="K1118" t="str">
            <v>T Titulaire</v>
          </cell>
          <cell r="L1118" t="str">
            <v>JE  DIRECTION DE L ASSAINISSEMENT</v>
          </cell>
          <cell r="M1118">
            <v>40118</v>
          </cell>
          <cell r="N1118">
            <v>352</v>
          </cell>
          <cell r="O1118" t="str">
            <v>AVANCEMENT D'ECHELON MINIMUM</v>
          </cell>
          <cell r="P1118">
            <v>339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13</v>
          </cell>
          <cell r="AB1118">
            <v>13</v>
          </cell>
          <cell r="AC1118">
            <v>26</v>
          </cell>
        </row>
        <row r="1119">
          <cell r="A1119">
            <v>6000</v>
          </cell>
          <cell r="B1119" t="str">
            <v>titularisation</v>
          </cell>
          <cell r="C1119">
            <v>26238</v>
          </cell>
          <cell r="D1119" t="str">
            <v>JOUBERT</v>
          </cell>
          <cell r="E1119" t="str">
            <v>Fabrice</v>
          </cell>
          <cell r="F1119">
            <v>147000</v>
          </cell>
          <cell r="G1119" t="str">
            <v>ATTACHE</v>
          </cell>
          <cell r="H1119">
            <v>8</v>
          </cell>
          <cell r="I1119">
            <v>100</v>
          </cell>
          <cell r="J1119" t="str">
            <v>A</v>
          </cell>
          <cell r="K1119" t="str">
            <v>T Titulaire</v>
          </cell>
          <cell r="L1119" t="str">
            <v>EG  POLE ERDRE FLEURIAYE</v>
          </cell>
          <cell r="M1119">
            <v>39845</v>
          </cell>
          <cell r="N1119">
            <v>524</v>
          </cell>
          <cell r="O1119" t="str">
            <v>TITULARISATION DANS UN GRADE</v>
          </cell>
          <cell r="P1119">
            <v>524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</row>
        <row r="1120">
          <cell r="A1120">
            <v>6000</v>
          </cell>
          <cell r="B1120" t="str">
            <v>avt échelon</v>
          </cell>
          <cell r="C1120">
            <v>26242</v>
          </cell>
          <cell r="D1120" t="str">
            <v>LEBEUGLE</v>
          </cell>
          <cell r="E1120" t="str">
            <v>Claudine</v>
          </cell>
          <cell r="F1120">
            <v>370000</v>
          </cell>
          <cell r="G1120" t="str">
            <v>ADJOINT ADMINISTRATIF 1ERE CL</v>
          </cell>
          <cell r="H1120">
            <v>5</v>
          </cell>
          <cell r="I1120">
            <v>100</v>
          </cell>
          <cell r="J1120" t="str">
            <v>C</v>
          </cell>
          <cell r="K1120" t="str">
            <v>T Titulaire</v>
          </cell>
          <cell r="L1120" t="str">
            <v>CF  DIRECTION SECRETARIAT GENERAL</v>
          </cell>
          <cell r="M1120">
            <v>39995</v>
          </cell>
          <cell r="N1120">
            <v>308</v>
          </cell>
          <cell r="O1120" t="str">
            <v>AVANCEMENT D'ECHELON MINIMUM</v>
          </cell>
          <cell r="P1120">
            <v>300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8</v>
          </cell>
          <cell r="X1120">
            <v>8</v>
          </cell>
          <cell r="Y1120">
            <v>8</v>
          </cell>
          <cell r="Z1120">
            <v>8</v>
          </cell>
          <cell r="AA1120">
            <v>8</v>
          </cell>
          <cell r="AB1120">
            <v>8</v>
          </cell>
          <cell r="AC1120">
            <v>48</v>
          </cell>
        </row>
        <row r="1121">
          <cell r="A1121">
            <v>6007</v>
          </cell>
          <cell r="B1121" t="str">
            <v>avt échelon</v>
          </cell>
          <cell r="C1121">
            <v>26245</v>
          </cell>
          <cell r="D1121" t="str">
            <v>LE MOAL</v>
          </cell>
          <cell r="E1121" t="str">
            <v>Jerome</v>
          </cell>
          <cell r="F1121">
            <v>371097</v>
          </cell>
          <cell r="G1121" t="str">
            <v>ADJ TECH 1E CL CONDUCTEUR</v>
          </cell>
          <cell r="H1121">
            <v>4</v>
          </cell>
          <cell r="I1121">
            <v>100</v>
          </cell>
          <cell r="J1121" t="str">
            <v>C</v>
          </cell>
          <cell r="K1121" t="str">
            <v>T Titulaire</v>
          </cell>
          <cell r="L1121" t="str">
            <v>JF  DIRECTION DES DECHETS</v>
          </cell>
          <cell r="M1121">
            <v>40119</v>
          </cell>
          <cell r="N1121">
            <v>308</v>
          </cell>
          <cell r="O1121" t="str">
            <v>AVANCEMENT D'ECHELON MINIMUM</v>
          </cell>
          <cell r="P1121">
            <v>300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7</v>
          </cell>
          <cell r="AB1121">
            <v>8</v>
          </cell>
          <cell r="AC1121">
            <v>15</v>
          </cell>
        </row>
        <row r="1122">
          <cell r="A1122">
            <v>6007</v>
          </cell>
          <cell r="B1122" t="str">
            <v>avt grade</v>
          </cell>
          <cell r="C1122">
            <v>26245</v>
          </cell>
          <cell r="D1122" t="str">
            <v>LE MOAL</v>
          </cell>
          <cell r="E1122" t="str">
            <v>Jerome</v>
          </cell>
          <cell r="F1122">
            <v>371101</v>
          </cell>
          <cell r="G1122" t="str">
            <v>ADJ TECH 1E CL EBOUEUR</v>
          </cell>
          <cell r="H1122">
            <v>4</v>
          </cell>
          <cell r="I1122">
            <v>100</v>
          </cell>
          <cell r="J1122" t="str">
            <v>C</v>
          </cell>
          <cell r="K1122" t="str">
            <v>T Titulaire</v>
          </cell>
          <cell r="L1122" t="str">
            <v>JF  DIRECTION DES DECHETS</v>
          </cell>
          <cell r="M1122">
            <v>39783</v>
          </cell>
          <cell r="N1122">
            <v>300</v>
          </cell>
          <cell r="O1122" t="str">
            <v>AVANCEMENT DE GRADE</v>
          </cell>
          <cell r="P1122">
            <v>295</v>
          </cell>
          <cell r="Q1122">
            <v>5</v>
          </cell>
          <cell r="R1122">
            <v>5</v>
          </cell>
          <cell r="S1122">
            <v>5</v>
          </cell>
          <cell r="T1122">
            <v>5</v>
          </cell>
          <cell r="U1122">
            <v>5</v>
          </cell>
          <cell r="V1122">
            <v>5</v>
          </cell>
          <cell r="W1122">
            <v>5</v>
          </cell>
          <cell r="X1122">
            <v>5</v>
          </cell>
          <cell r="Y1122">
            <v>5</v>
          </cell>
          <cell r="Z1122">
            <v>5</v>
          </cell>
          <cell r="AA1122">
            <v>5</v>
          </cell>
          <cell r="AB1122">
            <v>5</v>
          </cell>
          <cell r="AC1122">
            <v>60</v>
          </cell>
        </row>
        <row r="1123">
          <cell r="A1123">
            <v>6007</v>
          </cell>
          <cell r="B1123" t="str">
            <v>avt grade</v>
          </cell>
          <cell r="C1123">
            <v>26249</v>
          </cell>
          <cell r="D1123" t="str">
            <v>MOREL</v>
          </cell>
          <cell r="E1123" t="str">
            <v>Romuald</v>
          </cell>
          <cell r="F1123">
            <v>371000</v>
          </cell>
          <cell r="G1123" t="str">
            <v>ADJOINT TECHNIQUE 1ERE CL</v>
          </cell>
          <cell r="H1123">
            <v>6</v>
          </cell>
          <cell r="I1123">
            <v>100</v>
          </cell>
          <cell r="J1123" t="str">
            <v>C</v>
          </cell>
          <cell r="K1123" t="str">
            <v>T Titulaire</v>
          </cell>
          <cell r="L1123" t="str">
            <v>JF  DIRECTION DES DECHETS</v>
          </cell>
          <cell r="M1123">
            <v>39753</v>
          </cell>
          <cell r="N1123">
            <v>316</v>
          </cell>
          <cell r="O1123" t="str">
            <v>AVANCEMENT DE GRADE</v>
          </cell>
          <cell r="P1123">
            <v>305</v>
          </cell>
          <cell r="Q1123">
            <v>11</v>
          </cell>
          <cell r="R1123">
            <v>11</v>
          </cell>
          <cell r="S1123">
            <v>11</v>
          </cell>
          <cell r="T1123">
            <v>11</v>
          </cell>
          <cell r="U1123">
            <v>11</v>
          </cell>
          <cell r="V1123">
            <v>11</v>
          </cell>
          <cell r="W1123">
            <v>11</v>
          </cell>
          <cell r="X1123">
            <v>11</v>
          </cell>
          <cell r="Y1123">
            <v>11</v>
          </cell>
          <cell r="Z1123">
            <v>11</v>
          </cell>
          <cell r="AA1123">
            <v>11</v>
          </cell>
          <cell r="AB1123">
            <v>11</v>
          </cell>
          <cell r="AC1123">
            <v>132</v>
          </cell>
        </row>
        <row r="1124">
          <cell r="A1124">
            <v>6001</v>
          </cell>
          <cell r="B1124" t="str">
            <v>avt échelon</v>
          </cell>
          <cell r="C1124">
            <v>26257</v>
          </cell>
          <cell r="D1124" t="str">
            <v>GADAIS</v>
          </cell>
          <cell r="E1124" t="str">
            <v>Annabelle</v>
          </cell>
          <cell r="F1124">
            <v>206000</v>
          </cell>
          <cell r="G1124" t="str">
            <v>TECHNICIEN SUPERIEUR</v>
          </cell>
          <cell r="H1124">
            <v>4</v>
          </cell>
          <cell r="I1124">
            <v>100</v>
          </cell>
          <cell r="J1124" t="str">
            <v>B</v>
          </cell>
          <cell r="K1124" t="str">
            <v>T Titulaire</v>
          </cell>
          <cell r="L1124" t="str">
            <v>JD  DIRECTION DE L EAU</v>
          </cell>
          <cell r="M1124">
            <v>39829</v>
          </cell>
          <cell r="N1124">
            <v>336</v>
          </cell>
          <cell r="O1124" t="str">
            <v>AVANCEMENT D'ECHELON MINIMUM</v>
          </cell>
          <cell r="P1124">
            <v>325</v>
          </cell>
          <cell r="Q1124">
            <v>5</v>
          </cell>
          <cell r="R1124">
            <v>11</v>
          </cell>
          <cell r="S1124">
            <v>11</v>
          </cell>
          <cell r="T1124">
            <v>11</v>
          </cell>
          <cell r="U1124">
            <v>11</v>
          </cell>
          <cell r="V1124">
            <v>11</v>
          </cell>
          <cell r="W1124">
            <v>11</v>
          </cell>
          <cell r="X1124">
            <v>11</v>
          </cell>
          <cell r="Y1124">
            <v>11</v>
          </cell>
          <cell r="Z1124">
            <v>11</v>
          </cell>
          <cell r="AA1124">
            <v>11</v>
          </cell>
          <cell r="AB1124">
            <v>11</v>
          </cell>
          <cell r="AC1124">
            <v>126</v>
          </cell>
        </row>
        <row r="1125">
          <cell r="A1125">
            <v>6000</v>
          </cell>
          <cell r="B1125" t="str">
            <v>avt échelon</v>
          </cell>
          <cell r="C1125">
            <v>26271</v>
          </cell>
          <cell r="D1125" t="str">
            <v>DEBRAY</v>
          </cell>
          <cell r="E1125" t="str">
            <v>Frederic</v>
          </cell>
          <cell r="F1125">
            <v>391000</v>
          </cell>
          <cell r="G1125" t="str">
            <v>ADJOINT TECHNIQUE 2EME CL</v>
          </cell>
          <cell r="H1125">
            <v>5</v>
          </cell>
          <cell r="I1125">
            <v>100</v>
          </cell>
          <cell r="J1125" t="str">
            <v>C</v>
          </cell>
          <cell r="K1125" t="str">
            <v>T Titulaire</v>
          </cell>
          <cell r="L1125" t="str">
            <v>EN  POLE NANTES OUEST</v>
          </cell>
          <cell r="M1125">
            <v>40029</v>
          </cell>
          <cell r="N1125">
            <v>300</v>
          </cell>
          <cell r="O1125" t="str">
            <v>AVANCEMENT D'ECHELON MINIMUM</v>
          </cell>
          <cell r="P1125">
            <v>295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4</v>
          </cell>
          <cell r="Y1125">
            <v>5</v>
          </cell>
          <cell r="Z1125">
            <v>5</v>
          </cell>
          <cell r="AA1125">
            <v>5</v>
          </cell>
          <cell r="AB1125">
            <v>5</v>
          </cell>
          <cell r="AC1125">
            <v>24</v>
          </cell>
        </row>
        <row r="1126">
          <cell r="A1126">
            <v>6000</v>
          </cell>
          <cell r="B1126" t="str">
            <v>avt échelon</v>
          </cell>
          <cell r="C1126">
            <v>26285</v>
          </cell>
          <cell r="D1126" t="str">
            <v>COUESME</v>
          </cell>
          <cell r="E1126" t="str">
            <v>Aurelien</v>
          </cell>
          <cell r="F1126">
            <v>371000</v>
          </cell>
          <cell r="G1126" t="str">
            <v>ADJOINT TECHNIQUE 1ERE CL</v>
          </cell>
          <cell r="H1126">
            <v>4</v>
          </cell>
          <cell r="I1126">
            <v>100</v>
          </cell>
          <cell r="J1126" t="str">
            <v>C</v>
          </cell>
          <cell r="K1126" t="str">
            <v>T Titulaire</v>
          </cell>
          <cell r="L1126" t="str">
            <v>EJ  POLE LOIRE CHEZINE</v>
          </cell>
          <cell r="M1126">
            <v>39995</v>
          </cell>
          <cell r="N1126">
            <v>300</v>
          </cell>
          <cell r="O1126" t="str">
            <v>AVANCEMENT D'ECHELON MINIMUM</v>
          </cell>
          <cell r="P1126">
            <v>295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5</v>
          </cell>
          <cell r="X1126">
            <v>5</v>
          </cell>
          <cell r="Y1126">
            <v>5</v>
          </cell>
          <cell r="Z1126">
            <v>5</v>
          </cell>
          <cell r="AA1126">
            <v>5</v>
          </cell>
          <cell r="AB1126">
            <v>5</v>
          </cell>
          <cell r="AC1126">
            <v>30</v>
          </cell>
        </row>
        <row r="1127">
          <cell r="A1127">
            <v>6000</v>
          </cell>
          <cell r="B1127" t="str">
            <v>avt grade</v>
          </cell>
          <cell r="C1127">
            <v>26285</v>
          </cell>
          <cell r="D1127" t="str">
            <v>COUESME</v>
          </cell>
          <cell r="E1127" t="str">
            <v>Aurelien</v>
          </cell>
          <cell r="F1127">
            <v>371000</v>
          </cell>
          <cell r="G1127" t="str">
            <v>ADJOINT TECHNIQUE 1ERE CL</v>
          </cell>
          <cell r="H1127">
            <v>3</v>
          </cell>
          <cell r="I1127">
            <v>100</v>
          </cell>
          <cell r="J1127" t="str">
            <v>C</v>
          </cell>
          <cell r="K1127" t="str">
            <v>T Titulaire</v>
          </cell>
          <cell r="L1127" t="str">
            <v>EJ  POLE LOIRE CHEZINE</v>
          </cell>
          <cell r="M1127">
            <v>39814</v>
          </cell>
          <cell r="N1127">
            <v>295</v>
          </cell>
          <cell r="O1127" t="str">
            <v>AVANCEMENT DE GRADE CAP 2009</v>
          </cell>
          <cell r="P1127">
            <v>292</v>
          </cell>
          <cell r="Q1127">
            <v>3</v>
          </cell>
          <cell r="R1127">
            <v>3</v>
          </cell>
          <cell r="S1127">
            <v>3</v>
          </cell>
          <cell r="T1127">
            <v>3</v>
          </cell>
          <cell r="U1127">
            <v>3</v>
          </cell>
          <cell r="V1127">
            <v>3</v>
          </cell>
          <cell r="W1127">
            <v>3</v>
          </cell>
          <cell r="X1127">
            <v>3</v>
          </cell>
          <cell r="Y1127">
            <v>3</v>
          </cell>
          <cell r="Z1127">
            <v>3</v>
          </cell>
          <cell r="AA1127">
            <v>3</v>
          </cell>
          <cell r="AB1127">
            <v>3</v>
          </cell>
          <cell r="AC1127">
            <v>36</v>
          </cell>
        </row>
        <row r="1128">
          <cell r="A1128">
            <v>6000</v>
          </cell>
          <cell r="B1128" t="str">
            <v>avt échelon</v>
          </cell>
          <cell r="C1128">
            <v>26294</v>
          </cell>
          <cell r="D1128" t="str">
            <v>GOUBARD</v>
          </cell>
          <cell r="E1128" t="str">
            <v>Laurence</v>
          </cell>
          <cell r="F1128">
            <v>370000</v>
          </cell>
          <cell r="G1128" t="str">
            <v>ADJOINT ADMINISTRATIF 1ERE CL</v>
          </cell>
          <cell r="H1128">
            <v>5</v>
          </cell>
          <cell r="I1128">
            <v>100</v>
          </cell>
          <cell r="J1128" t="str">
            <v>C</v>
          </cell>
          <cell r="K1128" t="str">
            <v>T Titulaire</v>
          </cell>
          <cell r="L1128" t="str">
            <v>HA  DGDU, DIR. GENERALE ADJOINTE</v>
          </cell>
          <cell r="M1128">
            <v>39995</v>
          </cell>
          <cell r="N1128">
            <v>308</v>
          </cell>
          <cell r="O1128" t="str">
            <v>AVANCEMENT D'ECHELON MINIMUM</v>
          </cell>
          <cell r="P1128">
            <v>300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8</v>
          </cell>
          <cell r="X1128">
            <v>8</v>
          </cell>
          <cell r="Y1128">
            <v>8</v>
          </cell>
          <cell r="Z1128">
            <v>8</v>
          </cell>
          <cell r="AA1128">
            <v>8</v>
          </cell>
          <cell r="AB1128">
            <v>8</v>
          </cell>
          <cell r="AC1128">
            <v>48</v>
          </cell>
        </row>
        <row r="1129">
          <cell r="A1129">
            <v>6000</v>
          </cell>
          <cell r="B1129" t="str">
            <v>avt échelon</v>
          </cell>
          <cell r="C1129">
            <v>26296</v>
          </cell>
          <cell r="D1129" t="str">
            <v>CASPESCHA</v>
          </cell>
          <cell r="E1129" t="str">
            <v>Audrey</v>
          </cell>
          <cell r="F1129">
            <v>390000</v>
          </cell>
          <cell r="G1129" t="str">
            <v>ADJOINT ADMINISTRATIF 2EME CL</v>
          </cell>
          <cell r="H1129">
            <v>4</v>
          </cell>
          <cell r="I1129">
            <v>100</v>
          </cell>
          <cell r="J1129" t="str">
            <v>C</v>
          </cell>
          <cell r="K1129" t="str">
            <v>T Titulaire</v>
          </cell>
          <cell r="L1129" t="str">
            <v>DA  DGDCT, DIR. GENERALE DELEGUEE</v>
          </cell>
          <cell r="M1129">
            <v>39977</v>
          </cell>
          <cell r="N1129">
            <v>295</v>
          </cell>
          <cell r="O1129" t="str">
            <v>AVANCEMENT D'ECHELON MINIMUM</v>
          </cell>
          <cell r="P1129">
            <v>292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2</v>
          </cell>
          <cell r="W1129">
            <v>3</v>
          </cell>
          <cell r="X1129">
            <v>3</v>
          </cell>
          <cell r="Y1129">
            <v>3</v>
          </cell>
          <cell r="Z1129">
            <v>3</v>
          </cell>
          <cell r="AA1129">
            <v>3</v>
          </cell>
          <cell r="AB1129">
            <v>3</v>
          </cell>
          <cell r="AC1129">
            <v>20</v>
          </cell>
        </row>
        <row r="1130">
          <cell r="A1130">
            <v>6000</v>
          </cell>
          <cell r="B1130" t="str">
            <v>avt échelon</v>
          </cell>
          <cell r="C1130">
            <v>26305</v>
          </cell>
          <cell r="D1130" t="str">
            <v>ESSEAU</v>
          </cell>
          <cell r="E1130" t="str">
            <v>Denis</v>
          </cell>
          <cell r="F1130">
            <v>391000</v>
          </cell>
          <cell r="G1130" t="str">
            <v>ADJOINT TECHNIQUE 2EME CL</v>
          </cell>
          <cell r="H1130">
            <v>4</v>
          </cell>
          <cell r="I1130">
            <v>100</v>
          </cell>
          <cell r="J1130" t="str">
            <v>C</v>
          </cell>
          <cell r="K1130" t="str">
            <v>T Titulaire</v>
          </cell>
          <cell r="L1130" t="str">
            <v>EH  POLE ERDRE ET CENS</v>
          </cell>
          <cell r="M1130">
            <v>39872</v>
          </cell>
          <cell r="N1130">
            <v>295</v>
          </cell>
          <cell r="O1130" t="str">
            <v>AVANCEMENT D'ECHELON MINIMUM</v>
          </cell>
          <cell r="P1130">
            <v>292</v>
          </cell>
          <cell r="Q1130">
            <v>0</v>
          </cell>
          <cell r="R1130">
            <v>0</v>
          </cell>
          <cell r="S1130">
            <v>3</v>
          </cell>
          <cell r="T1130">
            <v>3</v>
          </cell>
          <cell r="U1130">
            <v>3</v>
          </cell>
          <cell r="V1130">
            <v>3</v>
          </cell>
          <cell r="W1130">
            <v>3</v>
          </cell>
          <cell r="X1130">
            <v>3</v>
          </cell>
          <cell r="Y1130">
            <v>3</v>
          </cell>
          <cell r="Z1130">
            <v>3</v>
          </cell>
          <cell r="AA1130">
            <v>3</v>
          </cell>
          <cell r="AB1130">
            <v>3</v>
          </cell>
          <cell r="AC1130">
            <v>30</v>
          </cell>
        </row>
        <row r="1131">
          <cell r="A1131">
            <v>6007</v>
          </cell>
          <cell r="B1131" t="str">
            <v>avt échelon</v>
          </cell>
          <cell r="C1131">
            <v>26311</v>
          </cell>
          <cell r="D1131" t="str">
            <v>FICHET</v>
          </cell>
          <cell r="E1131" t="str">
            <v>Alain</v>
          </cell>
          <cell r="F1131">
            <v>391000</v>
          </cell>
          <cell r="G1131" t="str">
            <v>ADJOINT TECHNIQUE 2EME CL</v>
          </cell>
          <cell r="H1131">
            <v>6</v>
          </cell>
          <cell r="I1131">
            <v>100</v>
          </cell>
          <cell r="J1131" t="str">
            <v>C</v>
          </cell>
          <cell r="K1131" t="str">
            <v>T Titulaire</v>
          </cell>
          <cell r="L1131" t="str">
            <v>JF  DIRECTION DES DECHETS</v>
          </cell>
          <cell r="M1131">
            <v>39927</v>
          </cell>
          <cell r="N1131">
            <v>305</v>
          </cell>
          <cell r="O1131" t="str">
            <v>AVANCEMENT D'ECHELON MINIMUM</v>
          </cell>
          <cell r="P1131">
            <v>300</v>
          </cell>
          <cell r="Q1131">
            <v>0</v>
          </cell>
          <cell r="R1131">
            <v>0</v>
          </cell>
          <cell r="S1131">
            <v>0</v>
          </cell>
          <cell r="T1131">
            <v>1</v>
          </cell>
          <cell r="U1131">
            <v>5</v>
          </cell>
          <cell r="V1131">
            <v>5</v>
          </cell>
          <cell r="W1131">
            <v>5</v>
          </cell>
          <cell r="X1131">
            <v>5</v>
          </cell>
          <cell r="Y1131">
            <v>5</v>
          </cell>
          <cell r="Z1131">
            <v>5</v>
          </cell>
          <cell r="AA1131">
            <v>5</v>
          </cell>
          <cell r="AB1131">
            <v>5</v>
          </cell>
          <cell r="AC1131">
            <v>41</v>
          </cell>
        </row>
        <row r="1132">
          <cell r="A1132">
            <v>6000</v>
          </cell>
          <cell r="B1132" t="str">
            <v>avt échelon</v>
          </cell>
          <cell r="C1132">
            <v>26315</v>
          </cell>
          <cell r="D1132" t="str">
            <v>COLAS</v>
          </cell>
          <cell r="E1132" t="str">
            <v>Frédérique</v>
          </cell>
          <cell r="F1132">
            <v>390000</v>
          </cell>
          <cell r="G1132" t="str">
            <v>ADJOINT ADMINISTRATIF 2EME CL</v>
          </cell>
          <cell r="H1132">
            <v>5</v>
          </cell>
          <cell r="I1132">
            <v>100</v>
          </cell>
          <cell r="J1132" t="str">
            <v>C</v>
          </cell>
          <cell r="K1132" t="str">
            <v>T Titulaire</v>
          </cell>
          <cell r="L1132" t="str">
            <v>GC  DIR ATTRACTIVITE INTERNATIONAL</v>
          </cell>
          <cell r="M1132">
            <v>40051</v>
          </cell>
          <cell r="N1132">
            <v>300</v>
          </cell>
          <cell r="O1132" t="str">
            <v>AVANCEMENT D'ECHELON MINIMUM</v>
          </cell>
          <cell r="P1132">
            <v>295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1</v>
          </cell>
          <cell r="Y1132">
            <v>5</v>
          </cell>
          <cell r="Z1132">
            <v>5</v>
          </cell>
          <cell r="AA1132">
            <v>5</v>
          </cell>
          <cell r="AB1132">
            <v>5</v>
          </cell>
          <cell r="AC1132">
            <v>21</v>
          </cell>
        </row>
        <row r="1133">
          <cell r="A1133">
            <v>6000</v>
          </cell>
          <cell r="B1133" t="str">
            <v>avt échelon</v>
          </cell>
          <cell r="C1133">
            <v>26316</v>
          </cell>
          <cell r="D1133" t="str">
            <v>JEGOU</v>
          </cell>
          <cell r="E1133" t="str">
            <v>Erwann</v>
          </cell>
          <cell r="F1133">
            <v>391000</v>
          </cell>
          <cell r="G1133" t="str">
            <v>ADJOINT TECHNIQUE 2EME CL</v>
          </cell>
          <cell r="H1133">
            <v>5</v>
          </cell>
          <cell r="I1133">
            <v>100</v>
          </cell>
          <cell r="J1133" t="str">
            <v>C</v>
          </cell>
          <cell r="K1133" t="str">
            <v>T Titulaire</v>
          </cell>
          <cell r="L1133" t="str">
            <v>EC  POLE SUD OUEST</v>
          </cell>
          <cell r="M1133">
            <v>39880</v>
          </cell>
          <cell r="N1133">
            <v>300</v>
          </cell>
          <cell r="O1133" t="str">
            <v>AVANCEMENT D'ECHELON MINIMUM</v>
          </cell>
          <cell r="P1133">
            <v>295</v>
          </cell>
          <cell r="Q1133">
            <v>0</v>
          </cell>
          <cell r="R1133">
            <v>0</v>
          </cell>
          <cell r="S1133">
            <v>4</v>
          </cell>
          <cell r="T1133">
            <v>5</v>
          </cell>
          <cell r="U1133">
            <v>5</v>
          </cell>
          <cell r="V1133">
            <v>5</v>
          </cell>
          <cell r="W1133">
            <v>5</v>
          </cell>
          <cell r="X1133">
            <v>5</v>
          </cell>
          <cell r="Y1133">
            <v>5</v>
          </cell>
          <cell r="Z1133">
            <v>5</v>
          </cell>
          <cell r="AA1133">
            <v>5</v>
          </cell>
          <cell r="AB1133">
            <v>5</v>
          </cell>
          <cell r="AC1133">
            <v>49</v>
          </cell>
        </row>
        <row r="1134">
          <cell r="A1134">
            <v>6000</v>
          </cell>
          <cell r="B1134" t="str">
            <v>avt échelon</v>
          </cell>
          <cell r="C1134">
            <v>26318</v>
          </cell>
          <cell r="D1134" t="str">
            <v>OLIVIERO</v>
          </cell>
          <cell r="E1134" t="str">
            <v>Sophie</v>
          </cell>
          <cell r="F1134">
            <v>390000</v>
          </cell>
          <cell r="G1134" t="str">
            <v>ADJOINT ADMINISTRATIF 2EME CL</v>
          </cell>
          <cell r="H1134">
            <v>4</v>
          </cell>
          <cell r="I1134">
            <v>100</v>
          </cell>
          <cell r="J1134" t="str">
            <v>C</v>
          </cell>
          <cell r="K1134" t="str">
            <v>T Titulaire</v>
          </cell>
          <cell r="L1134" t="str">
            <v>AB  DIRECTION DE LA COMMUNICATION</v>
          </cell>
          <cell r="M1134">
            <v>40028</v>
          </cell>
          <cell r="N1134">
            <v>295</v>
          </cell>
          <cell r="O1134" t="str">
            <v>AVANCEMENT D'ECHELON MINIMUM</v>
          </cell>
          <cell r="P1134">
            <v>294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1</v>
          </cell>
          <cell r="Y1134">
            <v>1</v>
          </cell>
          <cell r="Z1134">
            <v>1</v>
          </cell>
          <cell r="AA1134">
            <v>1</v>
          </cell>
          <cell r="AB1134">
            <v>1</v>
          </cell>
          <cell r="AC1134">
            <v>5</v>
          </cell>
        </row>
        <row r="1135">
          <cell r="A1135">
            <v>6000</v>
          </cell>
          <cell r="B1135" t="str">
            <v>avt échelon</v>
          </cell>
          <cell r="C1135">
            <v>26319</v>
          </cell>
          <cell r="D1135" t="str">
            <v>DROUIN</v>
          </cell>
          <cell r="E1135" t="str">
            <v>Laurent</v>
          </cell>
          <cell r="F1135">
            <v>371000</v>
          </cell>
          <cell r="G1135" t="str">
            <v>ADJOINT TECHNIQUE 1ERE CL</v>
          </cell>
          <cell r="H1135">
            <v>5</v>
          </cell>
          <cell r="I1135">
            <v>100</v>
          </cell>
          <cell r="J1135" t="str">
            <v>C</v>
          </cell>
          <cell r="K1135" t="str">
            <v>T Titulaire</v>
          </cell>
          <cell r="L1135" t="str">
            <v>EF  POLE DE L'AUBINIERE</v>
          </cell>
          <cell r="M1135">
            <v>40087</v>
          </cell>
          <cell r="N1135">
            <v>308</v>
          </cell>
          <cell r="O1135" t="str">
            <v>AVANCEMENT D'ECHELON MINIMUM</v>
          </cell>
          <cell r="P1135">
            <v>300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8</v>
          </cell>
          <cell r="AA1135">
            <v>8</v>
          </cell>
          <cell r="AB1135">
            <v>8</v>
          </cell>
          <cell r="AC1135">
            <v>24</v>
          </cell>
        </row>
        <row r="1136">
          <cell r="A1136">
            <v>6000</v>
          </cell>
          <cell r="B1136" t="str">
            <v>avt grade</v>
          </cell>
          <cell r="C1136">
            <v>26319</v>
          </cell>
          <cell r="D1136" t="str">
            <v>DROUIN</v>
          </cell>
          <cell r="E1136" t="str">
            <v>Laurent</v>
          </cell>
          <cell r="F1136">
            <v>371000</v>
          </cell>
          <cell r="G1136" t="str">
            <v>ADJOINT TECHNIQUE 1ERE CL</v>
          </cell>
          <cell r="H1136">
            <v>4</v>
          </cell>
          <cell r="I1136">
            <v>100</v>
          </cell>
          <cell r="J1136" t="str">
            <v>C</v>
          </cell>
          <cell r="K1136" t="str">
            <v>T Titulaire</v>
          </cell>
          <cell r="L1136" t="str">
            <v>EF  POLE DE L'AUBINIERE</v>
          </cell>
          <cell r="M1136">
            <v>39753</v>
          </cell>
          <cell r="N1136">
            <v>300</v>
          </cell>
          <cell r="O1136" t="str">
            <v>AVANCEMENT DE GRADE</v>
          </cell>
          <cell r="P1136">
            <v>295</v>
          </cell>
          <cell r="Q1136">
            <v>5</v>
          </cell>
          <cell r="R1136">
            <v>5</v>
          </cell>
          <cell r="S1136">
            <v>5</v>
          </cell>
          <cell r="T1136">
            <v>5</v>
          </cell>
          <cell r="U1136">
            <v>5</v>
          </cell>
          <cell r="V1136">
            <v>5</v>
          </cell>
          <cell r="W1136">
            <v>5</v>
          </cell>
          <cell r="X1136">
            <v>5</v>
          </cell>
          <cell r="Y1136">
            <v>5</v>
          </cell>
          <cell r="Z1136">
            <v>5</v>
          </cell>
          <cell r="AA1136">
            <v>5</v>
          </cell>
          <cell r="AB1136">
            <v>5</v>
          </cell>
          <cell r="AC1136">
            <v>60</v>
          </cell>
        </row>
        <row r="1137">
          <cell r="A1137">
            <v>6000</v>
          </cell>
          <cell r="B1137" t="str">
            <v>avt échelon</v>
          </cell>
          <cell r="C1137">
            <v>26321</v>
          </cell>
          <cell r="D1137" t="str">
            <v>LE GOUALLEC</v>
          </cell>
          <cell r="E1137" t="str">
            <v>Claude</v>
          </cell>
          <cell r="F1137">
            <v>391000</v>
          </cell>
          <cell r="G1137" t="str">
            <v>ADJOINT TECHNIQUE 2EME CL</v>
          </cell>
          <cell r="H1137">
            <v>8</v>
          </cell>
          <cell r="I1137">
            <v>100</v>
          </cell>
          <cell r="J1137" t="str">
            <v>C</v>
          </cell>
          <cell r="K1137" t="str">
            <v>T Titulaire</v>
          </cell>
          <cell r="L1137" t="str">
            <v>EJ  POLE LOIRE CHEZINE</v>
          </cell>
          <cell r="M1137">
            <v>40154</v>
          </cell>
          <cell r="N1137">
            <v>319</v>
          </cell>
          <cell r="O1137" t="str">
            <v>AVANCEMENT D'ECHELON MINIMUM</v>
          </cell>
          <cell r="P1137">
            <v>312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5</v>
          </cell>
          <cell r="AC1137">
            <v>5</v>
          </cell>
        </row>
        <row r="1138">
          <cell r="A1138">
            <v>6000</v>
          </cell>
          <cell r="B1138" t="str">
            <v>avt échelon</v>
          </cell>
          <cell r="C1138">
            <v>26323</v>
          </cell>
          <cell r="D1138" t="str">
            <v>BOINET</v>
          </cell>
          <cell r="E1138" t="str">
            <v>Alexandre</v>
          </cell>
          <cell r="F1138">
            <v>391000</v>
          </cell>
          <cell r="G1138" t="str">
            <v>ADJOINT TECHNIQUE 2EME CL</v>
          </cell>
          <cell r="H1138">
            <v>5</v>
          </cell>
          <cell r="I1138">
            <v>100</v>
          </cell>
          <cell r="J1138" t="str">
            <v>C</v>
          </cell>
          <cell r="K1138" t="str">
            <v>S Stagiaire</v>
          </cell>
          <cell r="L1138" t="str">
            <v>EL  POLE NANTES LOIRE</v>
          </cell>
          <cell r="M1138">
            <v>40005</v>
          </cell>
          <cell r="N1138">
            <v>300</v>
          </cell>
          <cell r="O1138" t="str">
            <v>AVANCEMENT D'ECHELON MAXIMUM</v>
          </cell>
          <cell r="P1138">
            <v>295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3</v>
          </cell>
          <cell r="X1138">
            <v>5</v>
          </cell>
          <cell r="Y1138">
            <v>5</v>
          </cell>
          <cell r="Z1138">
            <v>5</v>
          </cell>
          <cell r="AA1138">
            <v>5</v>
          </cell>
          <cell r="AB1138">
            <v>5</v>
          </cell>
          <cell r="AC1138">
            <v>28</v>
          </cell>
        </row>
        <row r="1139">
          <cell r="A1139">
            <v>6000</v>
          </cell>
          <cell r="B1139" t="str">
            <v>avt échelon</v>
          </cell>
          <cell r="C1139">
            <v>26331</v>
          </cell>
          <cell r="D1139" t="str">
            <v>CHABALIER</v>
          </cell>
          <cell r="E1139" t="str">
            <v>Sylvie</v>
          </cell>
          <cell r="F1139">
            <v>312000</v>
          </cell>
          <cell r="G1139" t="str">
            <v>ADJOINT ADM PRINC 1ERE CL</v>
          </cell>
          <cell r="H1139">
            <v>7</v>
          </cell>
          <cell r="I1139">
            <v>100</v>
          </cell>
          <cell r="J1139" t="str">
            <v>C</v>
          </cell>
          <cell r="K1139" t="str">
            <v>T Titulaire</v>
          </cell>
          <cell r="L1139" t="str">
            <v>EF  POLE DE L'AUBINIERE</v>
          </cell>
          <cell r="M1139">
            <v>40148</v>
          </cell>
          <cell r="N1139">
            <v>416</v>
          </cell>
          <cell r="O1139" t="str">
            <v>AVANCEMENT D'ECHELON MINIMUM</v>
          </cell>
          <cell r="P1139">
            <v>394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22</v>
          </cell>
          <cell r="AC1139">
            <v>22</v>
          </cell>
        </row>
        <row r="1140">
          <cell r="A1140">
            <v>6000</v>
          </cell>
          <cell r="B1140" t="str">
            <v>avt échelon</v>
          </cell>
          <cell r="C1140">
            <v>26340</v>
          </cell>
          <cell r="D1140" t="str">
            <v>OGER</v>
          </cell>
          <cell r="E1140" t="str">
            <v>Martine</v>
          </cell>
          <cell r="F1140">
            <v>147000</v>
          </cell>
          <cell r="G1140" t="str">
            <v>ATTACHE</v>
          </cell>
          <cell r="H1140">
            <v>6</v>
          </cell>
          <cell r="I1140">
            <v>100</v>
          </cell>
          <cell r="J1140" t="str">
            <v>A</v>
          </cell>
          <cell r="K1140" t="str">
            <v>T Titulaire</v>
          </cell>
          <cell r="L1140" t="str">
            <v>KA  DGPMS, DIR. GENERALE ADJOINTE</v>
          </cell>
          <cell r="M1140">
            <v>40016</v>
          </cell>
          <cell r="N1140">
            <v>555</v>
          </cell>
          <cell r="O1140" t="str">
            <v>AVANCEMENT D'ECHELON MINIMUM</v>
          </cell>
          <cell r="P1140">
            <v>555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</row>
        <row r="1141">
          <cell r="A1141">
            <v>6000</v>
          </cell>
          <cell r="B1141" t="str">
            <v>titularisation</v>
          </cell>
          <cell r="C1141">
            <v>26340</v>
          </cell>
          <cell r="D1141" t="str">
            <v>OGER</v>
          </cell>
          <cell r="E1141" t="str">
            <v>Martine</v>
          </cell>
          <cell r="F1141">
            <v>147000</v>
          </cell>
          <cell r="G1141" t="str">
            <v>ATTACHE</v>
          </cell>
          <cell r="H1141">
            <v>5</v>
          </cell>
          <cell r="I1141">
            <v>100</v>
          </cell>
          <cell r="J1141" t="str">
            <v>A</v>
          </cell>
          <cell r="K1141" t="str">
            <v>T Titulaire</v>
          </cell>
          <cell r="L1141" t="str">
            <v>KA  DGPMS, DIR. GENERALE ADJOINTE</v>
          </cell>
          <cell r="M1141">
            <v>39904</v>
          </cell>
          <cell r="N1141">
            <v>555</v>
          </cell>
          <cell r="O1141" t="str">
            <v>TITULARISATION</v>
          </cell>
          <cell r="P1141">
            <v>555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</row>
        <row r="1142">
          <cell r="A1142">
            <v>6000</v>
          </cell>
          <cell r="B1142" t="str">
            <v>avt échelon</v>
          </cell>
          <cell r="C1142">
            <v>26345</v>
          </cell>
          <cell r="D1142" t="str">
            <v>HUGRON</v>
          </cell>
          <cell r="E1142" t="str">
            <v>Rodolphe</v>
          </cell>
          <cell r="F1142">
            <v>391000</v>
          </cell>
          <cell r="G1142" t="str">
            <v>ADJOINT TECHNIQUE 2EME CL</v>
          </cell>
          <cell r="H1142">
            <v>5</v>
          </cell>
          <cell r="I1142">
            <v>100</v>
          </cell>
          <cell r="J1142" t="str">
            <v>C</v>
          </cell>
          <cell r="K1142" t="str">
            <v>T Titulaire</v>
          </cell>
          <cell r="L1142" t="str">
            <v>EC  POLE SUD OUEST</v>
          </cell>
          <cell r="M1142">
            <v>39944</v>
          </cell>
          <cell r="N1142">
            <v>308</v>
          </cell>
          <cell r="O1142" t="str">
            <v>AVANCEMENT D'ECHELON MINIMUM</v>
          </cell>
          <cell r="P1142">
            <v>300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5</v>
          </cell>
          <cell r="V1142">
            <v>8</v>
          </cell>
          <cell r="W1142">
            <v>8</v>
          </cell>
          <cell r="X1142">
            <v>8</v>
          </cell>
          <cell r="Y1142">
            <v>8</v>
          </cell>
          <cell r="Z1142">
            <v>8</v>
          </cell>
          <cell r="AA1142">
            <v>8</v>
          </cell>
          <cell r="AB1142">
            <v>8</v>
          </cell>
          <cell r="AC1142">
            <v>61</v>
          </cell>
        </row>
        <row r="1143">
          <cell r="A1143">
            <v>6000</v>
          </cell>
          <cell r="B1143" t="str">
            <v>avt grade</v>
          </cell>
          <cell r="C1143">
            <v>26345</v>
          </cell>
          <cell r="D1143" t="str">
            <v>HUGRON</v>
          </cell>
          <cell r="E1143" t="str">
            <v>Rodolphe</v>
          </cell>
          <cell r="F1143">
            <v>371000</v>
          </cell>
          <cell r="G1143" t="str">
            <v>ADJOINT TECHNIQUE 1ERE CL</v>
          </cell>
          <cell r="H1143">
            <v>5</v>
          </cell>
          <cell r="I1143">
            <v>100</v>
          </cell>
          <cell r="J1143" t="str">
            <v>C</v>
          </cell>
          <cell r="K1143" t="str">
            <v>T Titulaire</v>
          </cell>
          <cell r="L1143" t="str">
            <v>EC  POLE SUD OUEST</v>
          </cell>
          <cell r="M1143">
            <v>39934</v>
          </cell>
          <cell r="N1143">
            <v>300</v>
          </cell>
          <cell r="O1143" t="str">
            <v>AVANCEMENT DE GRADE CAP 2009</v>
          </cell>
          <cell r="P1143">
            <v>295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5</v>
          </cell>
          <cell r="V1143">
            <v>5</v>
          </cell>
          <cell r="W1143">
            <v>5</v>
          </cell>
          <cell r="X1143">
            <v>5</v>
          </cell>
          <cell r="Y1143">
            <v>5</v>
          </cell>
          <cell r="Z1143">
            <v>5</v>
          </cell>
          <cell r="AA1143">
            <v>5</v>
          </cell>
          <cell r="AB1143">
            <v>5</v>
          </cell>
          <cell r="AC1143">
            <v>40</v>
          </cell>
        </row>
        <row r="1144">
          <cell r="A1144">
            <v>6000</v>
          </cell>
          <cell r="B1144" t="str">
            <v>avt échelon</v>
          </cell>
          <cell r="C1144">
            <v>26357</v>
          </cell>
          <cell r="D1144" t="str">
            <v>LESNE-PERRAULT</v>
          </cell>
          <cell r="E1144" t="str">
            <v>Stephanie</v>
          </cell>
          <cell r="F1144">
            <v>370000</v>
          </cell>
          <cell r="G1144" t="str">
            <v>ADJOINT ADMINISTRATIF 1ERE CL</v>
          </cell>
          <cell r="H1144">
            <v>4</v>
          </cell>
          <cell r="I1144">
            <v>85.71</v>
          </cell>
          <cell r="J1144" t="str">
            <v>C</v>
          </cell>
          <cell r="K1144" t="str">
            <v>T Titulaire</v>
          </cell>
          <cell r="L1144" t="str">
            <v>CF  DIRECTION SECRETARIAT GENERAL</v>
          </cell>
          <cell r="M1144">
            <v>39753</v>
          </cell>
          <cell r="N1144">
            <v>300</v>
          </cell>
          <cell r="O1144" t="str">
            <v>AVANCEMENT D'ECHELON MINIMUM</v>
          </cell>
          <cell r="P1144">
            <v>295</v>
          </cell>
          <cell r="Q1144">
            <v>4</v>
          </cell>
          <cell r="R1144">
            <v>4</v>
          </cell>
          <cell r="S1144">
            <v>4</v>
          </cell>
          <cell r="T1144">
            <v>4</v>
          </cell>
          <cell r="U1144">
            <v>4</v>
          </cell>
          <cell r="V1144">
            <v>4</v>
          </cell>
          <cell r="W1144">
            <v>4</v>
          </cell>
          <cell r="X1144">
            <v>4</v>
          </cell>
          <cell r="Y1144">
            <v>4</v>
          </cell>
          <cell r="Z1144">
            <v>4</v>
          </cell>
          <cell r="AA1144">
            <v>4</v>
          </cell>
          <cell r="AB1144">
            <v>4</v>
          </cell>
          <cell r="AC1144">
            <v>48</v>
          </cell>
        </row>
        <row r="1145">
          <cell r="A1145">
            <v>6000</v>
          </cell>
          <cell r="B1145" t="str">
            <v>avt échelon</v>
          </cell>
          <cell r="C1145">
            <v>26358</v>
          </cell>
          <cell r="D1145" t="str">
            <v>LOZIER</v>
          </cell>
          <cell r="E1145" t="str">
            <v>Fabienne</v>
          </cell>
          <cell r="F1145">
            <v>390000</v>
          </cell>
          <cell r="G1145" t="str">
            <v>ADJOINT ADMINISTRATIF 2EME CL</v>
          </cell>
          <cell r="H1145">
            <v>5</v>
          </cell>
          <cell r="I1145">
            <v>100</v>
          </cell>
          <cell r="J1145" t="str">
            <v>C</v>
          </cell>
          <cell r="K1145" t="str">
            <v>T Titulaire</v>
          </cell>
          <cell r="L1145" t="str">
            <v>AC  CABINET</v>
          </cell>
          <cell r="M1145">
            <v>39850</v>
          </cell>
          <cell r="N1145">
            <v>300</v>
          </cell>
          <cell r="O1145" t="str">
            <v>AVANCEMENT D'ECHELON MINIMUM</v>
          </cell>
          <cell r="P1145">
            <v>295</v>
          </cell>
          <cell r="Q1145">
            <v>0</v>
          </cell>
          <cell r="R1145">
            <v>4</v>
          </cell>
          <cell r="S1145">
            <v>5</v>
          </cell>
          <cell r="T1145">
            <v>5</v>
          </cell>
          <cell r="U1145">
            <v>5</v>
          </cell>
          <cell r="V1145">
            <v>5</v>
          </cell>
          <cell r="W1145">
            <v>5</v>
          </cell>
          <cell r="X1145">
            <v>5</v>
          </cell>
          <cell r="Y1145">
            <v>5</v>
          </cell>
          <cell r="Z1145">
            <v>5</v>
          </cell>
          <cell r="AA1145">
            <v>5</v>
          </cell>
          <cell r="AB1145">
            <v>5</v>
          </cell>
          <cell r="AC1145">
            <v>54</v>
          </cell>
        </row>
        <row r="1146">
          <cell r="A1146">
            <v>6000</v>
          </cell>
          <cell r="B1146" t="str">
            <v>avt échelon</v>
          </cell>
          <cell r="C1146">
            <v>27009</v>
          </cell>
          <cell r="D1146" t="str">
            <v>BOUCHET</v>
          </cell>
          <cell r="E1146" t="str">
            <v>Eric</v>
          </cell>
          <cell r="F1146">
            <v>153000</v>
          </cell>
          <cell r="G1146" t="str">
            <v>INGENIEUR PRINCIPAL</v>
          </cell>
          <cell r="H1146">
            <v>4</v>
          </cell>
          <cell r="I1146">
            <v>100</v>
          </cell>
          <cell r="J1146" t="str">
            <v>A</v>
          </cell>
          <cell r="K1146" t="str">
            <v>T Titulaire</v>
          </cell>
          <cell r="L1146" t="str">
            <v>EL  POLE NANTES LOIRE</v>
          </cell>
          <cell r="M1146">
            <v>39934</v>
          </cell>
          <cell r="N1146">
            <v>582</v>
          </cell>
          <cell r="O1146" t="str">
            <v>AVANCEMENT D'ECHELON MINIMUM</v>
          </cell>
          <cell r="P1146">
            <v>536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46</v>
          </cell>
          <cell r="V1146">
            <v>46</v>
          </cell>
          <cell r="W1146">
            <v>46</v>
          </cell>
          <cell r="X1146">
            <v>46</v>
          </cell>
          <cell r="Y1146">
            <v>46</v>
          </cell>
          <cell r="Z1146">
            <v>46</v>
          </cell>
          <cell r="AA1146">
            <v>46</v>
          </cell>
          <cell r="AB1146">
            <v>46</v>
          </cell>
          <cell r="AC1146">
            <v>368</v>
          </cell>
        </row>
        <row r="1147">
          <cell r="A1147">
            <v>6000</v>
          </cell>
          <cell r="B1147" t="str">
            <v>avt échelon</v>
          </cell>
          <cell r="C1147">
            <v>27014</v>
          </cell>
          <cell r="D1147" t="str">
            <v>PIOGER</v>
          </cell>
          <cell r="E1147" t="str">
            <v>Carole</v>
          </cell>
          <cell r="F1147">
            <v>206000</v>
          </cell>
          <cell r="G1147" t="str">
            <v>TECHNICIEN SUPERIEUR</v>
          </cell>
          <cell r="H1147">
            <v>5</v>
          </cell>
          <cell r="I1147">
            <v>100</v>
          </cell>
          <cell r="J1147" t="str">
            <v>B</v>
          </cell>
          <cell r="K1147" t="str">
            <v>T Titulaire</v>
          </cell>
          <cell r="L1147" t="str">
            <v>BD  DELEGATION SYSTEMES INFORMATIO</v>
          </cell>
          <cell r="M1147">
            <v>40090</v>
          </cell>
          <cell r="N1147">
            <v>350</v>
          </cell>
          <cell r="O1147" t="str">
            <v>AVANCEMENT D'ECHELON MINIMUM</v>
          </cell>
          <cell r="P1147">
            <v>336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12</v>
          </cell>
          <cell r="AA1147">
            <v>14</v>
          </cell>
          <cell r="AB1147">
            <v>14</v>
          </cell>
          <cell r="AC1147">
            <v>40</v>
          </cell>
        </row>
        <row r="1148">
          <cell r="A1148">
            <v>6007</v>
          </cell>
          <cell r="B1148" t="str">
            <v>avt échelon</v>
          </cell>
          <cell r="C1148">
            <v>27016</v>
          </cell>
          <cell r="D1148" t="str">
            <v>BADTS</v>
          </cell>
          <cell r="E1148" t="str">
            <v>Sophie</v>
          </cell>
          <cell r="F1148">
            <v>155000</v>
          </cell>
          <cell r="G1148" t="str">
            <v>INGENIEUR</v>
          </cell>
          <cell r="H1148">
            <v>5</v>
          </cell>
          <cell r="I1148">
            <v>85.71</v>
          </cell>
          <cell r="J1148" t="str">
            <v>A</v>
          </cell>
          <cell r="K1148" t="str">
            <v>T Titulaire</v>
          </cell>
          <cell r="L1148" t="str">
            <v>JF  DIRECTION DES DECHETS</v>
          </cell>
          <cell r="M1148">
            <v>39845</v>
          </cell>
          <cell r="N1148">
            <v>459</v>
          </cell>
          <cell r="O1148" t="str">
            <v>AVANCEMENT D'ECHELON MINIMUM</v>
          </cell>
          <cell r="P1148">
            <v>425</v>
          </cell>
          <cell r="Q1148">
            <v>0</v>
          </cell>
          <cell r="R1148">
            <v>29</v>
          </cell>
          <cell r="S1148">
            <v>29</v>
          </cell>
          <cell r="T1148">
            <v>29</v>
          </cell>
          <cell r="U1148">
            <v>29</v>
          </cell>
          <cell r="V1148">
            <v>29</v>
          </cell>
          <cell r="W1148">
            <v>29</v>
          </cell>
          <cell r="X1148">
            <v>29</v>
          </cell>
          <cell r="Y1148">
            <v>29</v>
          </cell>
          <cell r="Z1148">
            <v>29</v>
          </cell>
          <cell r="AA1148">
            <v>29</v>
          </cell>
          <cell r="AB1148">
            <v>29</v>
          </cell>
          <cell r="AC1148">
            <v>319</v>
          </cell>
        </row>
        <row r="1149">
          <cell r="A1149">
            <v>6002</v>
          </cell>
          <cell r="B1149" t="str">
            <v>avt grade</v>
          </cell>
          <cell r="C1149">
            <v>27017</v>
          </cell>
          <cell r="D1149" t="str">
            <v>LE BRUN</v>
          </cell>
          <cell r="E1149" t="str">
            <v>Yvan</v>
          </cell>
          <cell r="F1149">
            <v>202000</v>
          </cell>
          <cell r="G1149" t="str">
            <v>TECHNICIEN SUPERIEUR CHEF</v>
          </cell>
          <cell r="H1149">
            <v>3</v>
          </cell>
          <cell r="I1149">
            <v>100</v>
          </cell>
          <cell r="J1149" t="str">
            <v>B</v>
          </cell>
          <cell r="K1149" t="str">
            <v>T Titulaire</v>
          </cell>
          <cell r="L1149" t="str">
            <v>JE  DIRECTION DE L ASSAINISSEMENT</v>
          </cell>
          <cell r="M1149">
            <v>39814</v>
          </cell>
          <cell r="N1149">
            <v>415</v>
          </cell>
          <cell r="O1149" t="str">
            <v>AVANCEMENT DE GRADE CAP 2009</v>
          </cell>
          <cell r="P1149">
            <v>411</v>
          </cell>
          <cell r="Q1149">
            <v>4</v>
          </cell>
          <cell r="R1149">
            <v>4</v>
          </cell>
          <cell r="S1149">
            <v>4</v>
          </cell>
          <cell r="T1149">
            <v>4</v>
          </cell>
          <cell r="U1149">
            <v>4</v>
          </cell>
          <cell r="V1149">
            <v>4</v>
          </cell>
          <cell r="W1149">
            <v>4</v>
          </cell>
          <cell r="X1149">
            <v>4</v>
          </cell>
          <cell r="Y1149">
            <v>4</v>
          </cell>
          <cell r="Z1149">
            <v>4</v>
          </cell>
          <cell r="AA1149">
            <v>4</v>
          </cell>
          <cell r="AB1149">
            <v>4</v>
          </cell>
          <cell r="AC1149">
            <v>48</v>
          </cell>
        </row>
        <row r="1150">
          <cell r="A1150">
            <v>6001</v>
          </cell>
          <cell r="B1150" t="str">
            <v>avt échelon</v>
          </cell>
          <cell r="C1150">
            <v>27018</v>
          </cell>
          <cell r="D1150" t="str">
            <v>LEBRUMAN</v>
          </cell>
          <cell r="E1150" t="str">
            <v>Mickael</v>
          </cell>
          <cell r="F1150">
            <v>371000</v>
          </cell>
          <cell r="G1150" t="str">
            <v>ADJOINT TECHNIQUE 1ERE CL</v>
          </cell>
          <cell r="H1150">
            <v>4</v>
          </cell>
          <cell r="I1150">
            <v>100</v>
          </cell>
          <cell r="J1150" t="str">
            <v>C</v>
          </cell>
          <cell r="K1150" t="str">
            <v>T Titulaire</v>
          </cell>
          <cell r="L1150" t="str">
            <v>JD  DIRECTION DE L EAU</v>
          </cell>
          <cell r="M1150">
            <v>40118</v>
          </cell>
          <cell r="N1150">
            <v>300</v>
          </cell>
          <cell r="O1150" t="str">
            <v>AVANCEMENT D'ECHELON MINIMUM</v>
          </cell>
          <cell r="P1150">
            <v>295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5</v>
          </cell>
          <cell r="AB1150">
            <v>5</v>
          </cell>
          <cell r="AC1150">
            <v>10</v>
          </cell>
        </row>
        <row r="1151">
          <cell r="A1151">
            <v>6002</v>
          </cell>
          <cell r="B1151" t="str">
            <v>avt échelon</v>
          </cell>
          <cell r="C1151">
            <v>27021</v>
          </cell>
          <cell r="D1151" t="str">
            <v>D'ZIRI</v>
          </cell>
          <cell r="E1151" t="str">
            <v>Celine</v>
          </cell>
          <cell r="F1151">
            <v>206000</v>
          </cell>
          <cell r="G1151" t="str">
            <v>TECHNICIEN SUPERIEUR</v>
          </cell>
          <cell r="H1151">
            <v>4</v>
          </cell>
          <cell r="I1151">
            <v>100</v>
          </cell>
          <cell r="J1151" t="str">
            <v>B</v>
          </cell>
          <cell r="K1151" t="str">
            <v>T Titulaire</v>
          </cell>
          <cell r="L1151" t="str">
            <v>EF  POLE DE L'AUBINIERE</v>
          </cell>
          <cell r="M1151">
            <v>39883</v>
          </cell>
          <cell r="N1151">
            <v>336</v>
          </cell>
          <cell r="O1151" t="str">
            <v>AVANCEMENT D'ECHELON MINIMUM</v>
          </cell>
          <cell r="P1151">
            <v>325</v>
          </cell>
          <cell r="Q1151">
            <v>0</v>
          </cell>
          <cell r="R1151">
            <v>0</v>
          </cell>
          <cell r="S1151">
            <v>7</v>
          </cell>
          <cell r="T1151">
            <v>11</v>
          </cell>
          <cell r="U1151">
            <v>11</v>
          </cell>
          <cell r="V1151">
            <v>11</v>
          </cell>
          <cell r="W1151">
            <v>11</v>
          </cell>
          <cell r="X1151">
            <v>11</v>
          </cell>
          <cell r="Y1151">
            <v>11</v>
          </cell>
          <cell r="Z1151">
            <v>11</v>
          </cell>
          <cell r="AA1151">
            <v>11</v>
          </cell>
          <cell r="AB1151">
            <v>11</v>
          </cell>
          <cell r="AC1151">
            <v>106</v>
          </cell>
        </row>
        <row r="1152">
          <cell r="A1152">
            <v>6000</v>
          </cell>
          <cell r="B1152" t="str">
            <v>avt grade</v>
          </cell>
          <cell r="C1152">
            <v>27023</v>
          </cell>
          <cell r="D1152" t="str">
            <v>PICHERIT</v>
          </cell>
          <cell r="E1152" t="str">
            <v>Cecile</v>
          </cell>
          <cell r="F1152">
            <v>231000</v>
          </cell>
          <cell r="G1152" t="str">
            <v>REDACTEUR CHEF</v>
          </cell>
          <cell r="H1152">
            <v>2</v>
          </cell>
          <cell r="I1152">
            <v>100</v>
          </cell>
          <cell r="J1152" t="str">
            <v>B</v>
          </cell>
          <cell r="K1152" t="str">
            <v>T Titulaire</v>
          </cell>
          <cell r="L1152" t="str">
            <v>EC  POLE SUD OUEST</v>
          </cell>
          <cell r="M1152">
            <v>40118</v>
          </cell>
          <cell r="N1152">
            <v>431</v>
          </cell>
          <cell r="O1152" t="str">
            <v>NOMIN. STAG. DS GRADE(DETACH.)</v>
          </cell>
          <cell r="P1152">
            <v>402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29</v>
          </cell>
          <cell r="AB1152">
            <v>29</v>
          </cell>
          <cell r="AC1152">
            <v>58</v>
          </cell>
        </row>
        <row r="1153">
          <cell r="A1153">
            <v>6000</v>
          </cell>
          <cell r="B1153" t="str">
            <v>avt échelon</v>
          </cell>
          <cell r="C1153">
            <v>27023</v>
          </cell>
          <cell r="D1153" t="str">
            <v>PICHERIT</v>
          </cell>
          <cell r="E1153" t="str">
            <v>Cecile</v>
          </cell>
          <cell r="F1153">
            <v>231000</v>
          </cell>
          <cell r="G1153" t="str">
            <v>REDACTEUR CHEF</v>
          </cell>
          <cell r="H1153">
            <v>2</v>
          </cell>
          <cell r="I1153">
            <v>100</v>
          </cell>
          <cell r="J1153" t="str">
            <v>B</v>
          </cell>
          <cell r="K1153" t="str">
            <v>T Titulaire</v>
          </cell>
          <cell r="L1153" t="str">
            <v>EE  POLE DU VIGNOBLE</v>
          </cell>
          <cell r="M1153">
            <v>39995</v>
          </cell>
          <cell r="N1153">
            <v>402</v>
          </cell>
          <cell r="O1153" t="str">
            <v>AVANCEMENT D'ECHELON MINIMUM</v>
          </cell>
          <cell r="P1153">
            <v>402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</row>
        <row r="1154">
          <cell r="A1154">
            <v>6000</v>
          </cell>
          <cell r="B1154" t="str">
            <v>avt échelon</v>
          </cell>
          <cell r="C1154">
            <v>27024</v>
          </cell>
          <cell r="D1154" t="str">
            <v>QUETINEAU</v>
          </cell>
          <cell r="E1154" t="str">
            <v>Annick</v>
          </cell>
          <cell r="F1154">
            <v>343000</v>
          </cell>
          <cell r="G1154" t="str">
            <v>ADJOINT ADM PRINC 2EME CL</v>
          </cell>
          <cell r="H1154">
            <v>8</v>
          </cell>
          <cell r="I1154">
            <v>100</v>
          </cell>
          <cell r="J1154" t="str">
            <v>C</v>
          </cell>
          <cell r="K1154" t="str">
            <v>T Titulaire</v>
          </cell>
          <cell r="L1154" t="str">
            <v>BC  DIRECTION RESSOURCES HUMAINES</v>
          </cell>
          <cell r="M1154">
            <v>39938</v>
          </cell>
          <cell r="N1154">
            <v>350</v>
          </cell>
          <cell r="O1154" t="str">
            <v>AVANCEMENT D'ECHELON MINIMUM</v>
          </cell>
          <cell r="P1154">
            <v>338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10</v>
          </cell>
          <cell r="V1154">
            <v>12</v>
          </cell>
          <cell r="W1154">
            <v>12</v>
          </cell>
          <cell r="X1154">
            <v>12</v>
          </cell>
          <cell r="Y1154">
            <v>12</v>
          </cell>
          <cell r="Z1154">
            <v>12</v>
          </cell>
          <cell r="AA1154">
            <v>12</v>
          </cell>
          <cell r="AB1154">
            <v>12</v>
          </cell>
          <cell r="AC1154">
            <v>94</v>
          </cell>
        </row>
        <row r="1155">
          <cell r="A1155">
            <v>6000</v>
          </cell>
          <cell r="B1155" t="str">
            <v>avt échelon</v>
          </cell>
          <cell r="C1155">
            <v>27025</v>
          </cell>
          <cell r="D1155" t="str">
            <v>LE BLEVEC</v>
          </cell>
          <cell r="E1155" t="str">
            <v>Stephanie</v>
          </cell>
          <cell r="F1155">
            <v>261000</v>
          </cell>
          <cell r="G1155" t="str">
            <v>REDACTEUR</v>
          </cell>
          <cell r="H1155">
            <v>8</v>
          </cell>
          <cell r="I1155">
            <v>100</v>
          </cell>
          <cell r="J1155" t="str">
            <v>B</v>
          </cell>
          <cell r="K1155" t="str">
            <v>T Titulaire</v>
          </cell>
          <cell r="L1155" t="str">
            <v>DD  MISSION POLITIQUE DE LA VILLE</v>
          </cell>
          <cell r="M1155">
            <v>40060</v>
          </cell>
          <cell r="N1155">
            <v>370</v>
          </cell>
          <cell r="O1155" t="str">
            <v>AVANCEMENT D'ECHELON MINIMUM</v>
          </cell>
          <cell r="P1155">
            <v>362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7</v>
          </cell>
          <cell r="Z1155">
            <v>8</v>
          </cell>
          <cell r="AA1155">
            <v>8</v>
          </cell>
          <cell r="AB1155">
            <v>8</v>
          </cell>
          <cell r="AC1155">
            <v>31</v>
          </cell>
        </row>
        <row r="1156">
          <cell r="A1156">
            <v>6007</v>
          </cell>
          <cell r="B1156" t="str">
            <v>avt échelon</v>
          </cell>
          <cell r="C1156">
            <v>27026</v>
          </cell>
          <cell r="D1156" t="str">
            <v>RAISON</v>
          </cell>
          <cell r="E1156" t="str">
            <v>Guillaume</v>
          </cell>
          <cell r="F1156">
            <v>155000</v>
          </cell>
          <cell r="G1156" t="str">
            <v>INGENIEUR</v>
          </cell>
          <cell r="H1156">
            <v>4</v>
          </cell>
          <cell r="I1156">
            <v>100</v>
          </cell>
          <cell r="J1156" t="str">
            <v>A</v>
          </cell>
          <cell r="K1156" t="str">
            <v>T Titulaire</v>
          </cell>
          <cell r="L1156" t="str">
            <v>JF  DIRECTION DES DECHETS</v>
          </cell>
          <cell r="M1156">
            <v>39887</v>
          </cell>
          <cell r="N1156">
            <v>425</v>
          </cell>
          <cell r="O1156" t="str">
            <v>AVANCEMENT D'ECHELON MINIMUM</v>
          </cell>
          <cell r="P1156">
            <v>401</v>
          </cell>
          <cell r="Q1156">
            <v>0</v>
          </cell>
          <cell r="R1156">
            <v>0</v>
          </cell>
          <cell r="S1156">
            <v>12</v>
          </cell>
          <cell r="T1156">
            <v>24</v>
          </cell>
          <cell r="U1156">
            <v>24</v>
          </cell>
          <cell r="V1156">
            <v>24</v>
          </cell>
          <cell r="W1156">
            <v>24</v>
          </cell>
          <cell r="X1156">
            <v>24</v>
          </cell>
          <cell r="Y1156">
            <v>24</v>
          </cell>
          <cell r="Z1156">
            <v>24</v>
          </cell>
          <cell r="AA1156">
            <v>24</v>
          </cell>
          <cell r="AB1156">
            <v>24</v>
          </cell>
          <cell r="AC1156">
            <v>228</v>
          </cell>
        </row>
        <row r="1157">
          <cell r="A1157">
            <v>6002</v>
          </cell>
          <cell r="B1157" t="str">
            <v>titularisation</v>
          </cell>
          <cell r="C1157">
            <v>27028</v>
          </cell>
          <cell r="D1157" t="str">
            <v>GUITARD</v>
          </cell>
          <cell r="E1157" t="str">
            <v>Edouard</v>
          </cell>
          <cell r="F1157">
            <v>206000</v>
          </cell>
          <cell r="G1157" t="str">
            <v>TECHNICIEN SUPERIEUR</v>
          </cell>
          <cell r="H1157">
            <v>4</v>
          </cell>
          <cell r="I1157">
            <v>100</v>
          </cell>
          <cell r="J1157" t="str">
            <v>B</v>
          </cell>
          <cell r="K1157" t="str">
            <v>T Titulaire</v>
          </cell>
          <cell r="L1157" t="str">
            <v>JE  DIRECTION DE L ASSAINISSEMENT</v>
          </cell>
          <cell r="M1157">
            <v>40026</v>
          </cell>
          <cell r="N1157">
            <v>336</v>
          </cell>
          <cell r="O1157" t="str">
            <v>TITULARISATION</v>
          </cell>
          <cell r="P1157">
            <v>325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11</v>
          </cell>
          <cell r="Y1157">
            <v>11</v>
          </cell>
          <cell r="Z1157">
            <v>11</v>
          </cell>
          <cell r="AA1157">
            <v>11</v>
          </cell>
          <cell r="AB1157">
            <v>11</v>
          </cell>
          <cell r="AC1157">
            <v>55</v>
          </cell>
        </row>
        <row r="1158">
          <cell r="A1158">
            <v>6000</v>
          </cell>
          <cell r="B1158" t="str">
            <v>avt échelon</v>
          </cell>
          <cell r="C1158">
            <v>27040</v>
          </cell>
          <cell r="D1158" t="str">
            <v>BENOIST</v>
          </cell>
          <cell r="E1158" t="str">
            <v>Philippe</v>
          </cell>
          <cell r="F1158">
            <v>262000</v>
          </cell>
          <cell r="G1158" t="str">
            <v>CONTROLEUR DE TRAVAUX</v>
          </cell>
          <cell r="H1158">
            <v>8</v>
          </cell>
          <cell r="I1158">
            <v>100</v>
          </cell>
          <cell r="J1158" t="str">
            <v>B</v>
          </cell>
          <cell r="K1158" t="str">
            <v>T Titulaire</v>
          </cell>
          <cell r="L1158" t="str">
            <v>ED  POLE LOIRE ET SEVRE</v>
          </cell>
          <cell r="M1158">
            <v>39814</v>
          </cell>
          <cell r="N1158">
            <v>370</v>
          </cell>
          <cell r="O1158" t="str">
            <v>AVANCEMENT D'ECHELON MINIMUM</v>
          </cell>
          <cell r="P1158">
            <v>362</v>
          </cell>
          <cell r="Q1158">
            <v>8</v>
          </cell>
          <cell r="R1158">
            <v>8</v>
          </cell>
          <cell r="S1158">
            <v>8</v>
          </cell>
          <cell r="T1158">
            <v>8</v>
          </cell>
          <cell r="U1158">
            <v>8</v>
          </cell>
          <cell r="V1158">
            <v>8</v>
          </cell>
          <cell r="W1158">
            <v>8</v>
          </cell>
          <cell r="X1158">
            <v>8</v>
          </cell>
          <cell r="Y1158">
            <v>8</v>
          </cell>
          <cell r="Z1158">
            <v>8</v>
          </cell>
          <cell r="AA1158">
            <v>8</v>
          </cell>
          <cell r="AB1158">
            <v>8</v>
          </cell>
          <cell r="AC1158">
            <v>96</v>
          </cell>
        </row>
        <row r="1159">
          <cell r="A1159">
            <v>6000</v>
          </cell>
          <cell r="B1159" t="str">
            <v>avt échelon</v>
          </cell>
          <cell r="C1159">
            <v>27057</v>
          </cell>
          <cell r="D1159" t="str">
            <v>BOENNEC</v>
          </cell>
          <cell r="E1159" t="str">
            <v>Yann</v>
          </cell>
          <cell r="F1159">
            <v>204000</v>
          </cell>
          <cell r="G1159" t="str">
            <v>TECHNICIEN SUPERIEUR PRINCIPAL</v>
          </cell>
          <cell r="H1159">
            <v>6</v>
          </cell>
          <cell r="I1159">
            <v>100</v>
          </cell>
          <cell r="J1159" t="str">
            <v>B</v>
          </cell>
          <cell r="K1159" t="str">
            <v>T Titulaire</v>
          </cell>
          <cell r="L1159" t="str">
            <v>EB  DIRECTION ESPACE PUBLIC</v>
          </cell>
          <cell r="M1159">
            <v>40087</v>
          </cell>
          <cell r="N1159">
            <v>454</v>
          </cell>
          <cell r="O1159" t="str">
            <v>AVANCEMENT D'ECHELON MINIMUM</v>
          </cell>
          <cell r="P1159">
            <v>430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24</v>
          </cell>
          <cell r="AA1159">
            <v>24</v>
          </cell>
          <cell r="AB1159">
            <v>24</v>
          </cell>
          <cell r="AC1159">
            <v>72</v>
          </cell>
        </row>
        <row r="1160">
          <cell r="A1160">
            <v>6007</v>
          </cell>
          <cell r="B1160" t="str">
            <v>avt échelon</v>
          </cell>
          <cell r="C1160">
            <v>27064</v>
          </cell>
          <cell r="D1160" t="str">
            <v>VINET</v>
          </cell>
          <cell r="E1160" t="str">
            <v>Manuel</v>
          </cell>
          <cell r="F1160">
            <v>391101</v>
          </cell>
          <cell r="G1160" t="str">
            <v>ADJ TECH 2E CL EBOUEUR</v>
          </cell>
          <cell r="H1160">
            <v>4</v>
          </cell>
          <cell r="I1160">
            <v>100</v>
          </cell>
          <cell r="J1160" t="str">
            <v>C</v>
          </cell>
          <cell r="K1160" t="str">
            <v>T Titulaire</v>
          </cell>
          <cell r="L1160" t="str">
            <v>JF  DIRECTION DES DECHETS</v>
          </cell>
          <cell r="M1160">
            <v>40119</v>
          </cell>
          <cell r="N1160">
            <v>295</v>
          </cell>
          <cell r="O1160" t="str">
            <v>AVANCEMENT D'ECHELON MINIMUM</v>
          </cell>
          <cell r="P1160">
            <v>294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1</v>
          </cell>
          <cell r="AB1160">
            <v>1</v>
          </cell>
          <cell r="AC1160">
            <v>2</v>
          </cell>
        </row>
        <row r="1161">
          <cell r="A1161">
            <v>6001</v>
          </cell>
          <cell r="B1161" t="str">
            <v>avt échelon</v>
          </cell>
          <cell r="C1161">
            <v>27065</v>
          </cell>
          <cell r="D1161" t="str">
            <v>LEGEAY</v>
          </cell>
          <cell r="E1161" t="str">
            <v>Chrystel</v>
          </cell>
          <cell r="F1161">
            <v>390000</v>
          </cell>
          <cell r="G1161" t="str">
            <v>ADJOINT ADMINISTRATIF 2EME CL</v>
          </cell>
          <cell r="H1161">
            <v>4</v>
          </cell>
          <cell r="I1161">
            <v>100</v>
          </cell>
          <cell r="J1161" t="str">
            <v>C</v>
          </cell>
          <cell r="K1161" t="str">
            <v>T Titulaire</v>
          </cell>
          <cell r="L1161" t="str">
            <v>JD  DIRECTION DE L EAU</v>
          </cell>
          <cell r="M1161">
            <v>40028</v>
          </cell>
          <cell r="N1161">
            <v>295</v>
          </cell>
          <cell r="O1161" t="str">
            <v>AVANCEMENT D'ECHELON MINIMUM</v>
          </cell>
          <cell r="P1161">
            <v>294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1</v>
          </cell>
          <cell r="Y1161">
            <v>1</v>
          </cell>
          <cell r="Z1161">
            <v>1</v>
          </cell>
          <cell r="AA1161">
            <v>1</v>
          </cell>
          <cell r="AB1161">
            <v>1</v>
          </cell>
          <cell r="AC1161">
            <v>5</v>
          </cell>
        </row>
        <row r="1162">
          <cell r="A1162">
            <v>6001</v>
          </cell>
          <cell r="B1162" t="str">
            <v>avt échelon</v>
          </cell>
          <cell r="C1162">
            <v>27066</v>
          </cell>
          <cell r="D1162" t="str">
            <v>LECOMTE</v>
          </cell>
          <cell r="E1162" t="str">
            <v>Sophie</v>
          </cell>
          <cell r="F1162">
            <v>370000</v>
          </cell>
          <cell r="G1162" t="str">
            <v>ADJOINT ADMINISTRATIF 1ERE CL</v>
          </cell>
          <cell r="H1162">
            <v>7</v>
          </cell>
          <cell r="I1162">
            <v>85.71</v>
          </cell>
          <cell r="J1162" t="str">
            <v>C</v>
          </cell>
          <cell r="K1162" t="str">
            <v>T Titulaire</v>
          </cell>
          <cell r="L1162" t="str">
            <v>JD  DIRECTION DE L EAU</v>
          </cell>
          <cell r="M1162">
            <v>39845</v>
          </cell>
          <cell r="N1162">
            <v>325</v>
          </cell>
          <cell r="O1162" t="str">
            <v>AVANCEMENT D'ECHELON MINIMUM</v>
          </cell>
          <cell r="P1162">
            <v>316</v>
          </cell>
          <cell r="Q1162">
            <v>0</v>
          </cell>
          <cell r="R1162">
            <v>8</v>
          </cell>
          <cell r="S1162">
            <v>8</v>
          </cell>
          <cell r="T1162">
            <v>8</v>
          </cell>
          <cell r="U1162">
            <v>8</v>
          </cell>
          <cell r="V1162">
            <v>8</v>
          </cell>
          <cell r="W1162">
            <v>8</v>
          </cell>
          <cell r="X1162">
            <v>8</v>
          </cell>
          <cell r="Y1162">
            <v>8</v>
          </cell>
          <cell r="Z1162">
            <v>8</v>
          </cell>
          <cell r="AA1162">
            <v>8</v>
          </cell>
          <cell r="AB1162">
            <v>8</v>
          </cell>
          <cell r="AC1162">
            <v>88</v>
          </cell>
        </row>
        <row r="1163">
          <cell r="A1163">
            <v>6001</v>
          </cell>
          <cell r="B1163" t="str">
            <v>avt échelon</v>
          </cell>
          <cell r="C1163">
            <v>27072</v>
          </cell>
          <cell r="D1163" t="str">
            <v>LUMEAU</v>
          </cell>
          <cell r="E1163" t="str">
            <v>Guy</v>
          </cell>
          <cell r="F1163">
            <v>371000</v>
          </cell>
          <cell r="G1163" t="str">
            <v>ADJOINT TECHNIQUE 1ERE CL</v>
          </cell>
          <cell r="H1163">
            <v>8</v>
          </cell>
          <cell r="I1163">
            <v>100</v>
          </cell>
          <cell r="J1163" t="str">
            <v>C</v>
          </cell>
          <cell r="K1163" t="str">
            <v>T Titulaire</v>
          </cell>
          <cell r="L1163" t="str">
            <v>JD  DIRECTION DE L EAU</v>
          </cell>
          <cell r="M1163">
            <v>40123</v>
          </cell>
          <cell r="N1163">
            <v>335</v>
          </cell>
          <cell r="O1163" t="str">
            <v>AVANCEMENT D'ECHELON MINIMUM</v>
          </cell>
          <cell r="P1163">
            <v>325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8</v>
          </cell>
          <cell r="AB1163">
            <v>10</v>
          </cell>
          <cell r="AC1163">
            <v>18</v>
          </cell>
        </row>
        <row r="1164">
          <cell r="A1164">
            <v>6000</v>
          </cell>
          <cell r="B1164" t="str">
            <v>avt échelon</v>
          </cell>
          <cell r="C1164">
            <v>27075</v>
          </cell>
          <cell r="D1164" t="str">
            <v>GOSNET</v>
          </cell>
          <cell r="E1164" t="str">
            <v>Michel</v>
          </cell>
          <cell r="F1164">
            <v>344000</v>
          </cell>
          <cell r="G1164" t="str">
            <v>ADJ TECHNIQUE PRINC 2EME CL</v>
          </cell>
          <cell r="H1164">
            <v>8</v>
          </cell>
          <cell r="I1164">
            <v>100</v>
          </cell>
          <cell r="J1164" t="str">
            <v>C</v>
          </cell>
          <cell r="K1164" t="str">
            <v>T Titulaire</v>
          </cell>
          <cell r="L1164" t="str">
            <v>EK  POLE CHANTENAY CHEZINE</v>
          </cell>
          <cell r="M1164">
            <v>39814</v>
          </cell>
          <cell r="N1164">
            <v>350</v>
          </cell>
          <cell r="O1164" t="str">
            <v>AVANCEMENT D'ECHELON MINIMUM</v>
          </cell>
          <cell r="P1164">
            <v>338</v>
          </cell>
          <cell r="Q1164">
            <v>12</v>
          </cell>
          <cell r="R1164">
            <v>12</v>
          </cell>
          <cell r="S1164">
            <v>12</v>
          </cell>
          <cell r="T1164">
            <v>12</v>
          </cell>
          <cell r="U1164">
            <v>12</v>
          </cell>
          <cell r="V1164">
            <v>12</v>
          </cell>
          <cell r="W1164">
            <v>12</v>
          </cell>
          <cell r="X1164">
            <v>12</v>
          </cell>
          <cell r="Y1164">
            <v>12</v>
          </cell>
          <cell r="Z1164">
            <v>12</v>
          </cell>
          <cell r="AA1164">
            <v>12</v>
          </cell>
          <cell r="AB1164">
            <v>12</v>
          </cell>
          <cell r="AC1164">
            <v>144</v>
          </cell>
        </row>
        <row r="1165">
          <cell r="A1165">
            <v>6000</v>
          </cell>
          <cell r="B1165" t="str">
            <v>avt échelon</v>
          </cell>
          <cell r="C1165">
            <v>27089</v>
          </cell>
          <cell r="D1165" t="str">
            <v>COUVEAUD</v>
          </cell>
          <cell r="E1165" t="str">
            <v>Herve</v>
          </cell>
          <cell r="F1165">
            <v>371000</v>
          </cell>
          <cell r="G1165" t="str">
            <v>ADJ TECHNIQUE PRINC 2EME CL</v>
          </cell>
          <cell r="H1165">
            <v>5</v>
          </cell>
          <cell r="I1165">
            <v>85.71</v>
          </cell>
          <cell r="J1165" t="str">
            <v>C</v>
          </cell>
          <cell r="K1165" t="str">
            <v>T Titulaire</v>
          </cell>
          <cell r="L1165" t="str">
            <v>EM  POLE NANTES CENS</v>
          </cell>
          <cell r="M1165">
            <v>39934</v>
          </cell>
          <cell r="N1165">
            <v>318</v>
          </cell>
          <cell r="O1165" t="str">
            <v>AVANCEMENT D'ECHELON MINIMUM</v>
          </cell>
          <cell r="P1165">
            <v>308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9</v>
          </cell>
          <cell r="V1165">
            <v>9</v>
          </cell>
          <cell r="W1165">
            <v>9</v>
          </cell>
          <cell r="X1165">
            <v>9</v>
          </cell>
          <cell r="Y1165">
            <v>9</v>
          </cell>
          <cell r="Z1165">
            <v>9</v>
          </cell>
          <cell r="AA1165">
            <v>9</v>
          </cell>
          <cell r="AB1165">
            <v>9</v>
          </cell>
          <cell r="AC1165">
            <v>72</v>
          </cell>
        </row>
        <row r="1166">
          <cell r="A1166">
            <v>6000</v>
          </cell>
          <cell r="B1166" t="str">
            <v>avt grade</v>
          </cell>
          <cell r="C1166">
            <v>27089</v>
          </cell>
          <cell r="D1166" t="str">
            <v>COUVEAUD</v>
          </cell>
          <cell r="E1166" t="str">
            <v>Herve</v>
          </cell>
          <cell r="F1166">
            <v>344000</v>
          </cell>
          <cell r="G1166" t="str">
            <v>ADJ TECHNIQUE PRINC 2EME CL</v>
          </cell>
          <cell r="H1166">
            <v>5</v>
          </cell>
          <cell r="I1166">
            <v>85.71</v>
          </cell>
          <cell r="J1166" t="str">
            <v>C</v>
          </cell>
          <cell r="K1166" t="str">
            <v>T Titulaire</v>
          </cell>
          <cell r="L1166" t="str">
            <v>EM  POLE NANTES CENS</v>
          </cell>
          <cell r="M1166">
            <v>39814</v>
          </cell>
          <cell r="N1166">
            <v>308</v>
          </cell>
          <cell r="O1166" t="str">
            <v>AVANCEMENT DE GRADE CAP 2009</v>
          </cell>
          <cell r="P1166">
            <v>300</v>
          </cell>
          <cell r="Q1166">
            <v>7</v>
          </cell>
          <cell r="R1166">
            <v>7</v>
          </cell>
          <cell r="S1166">
            <v>7</v>
          </cell>
          <cell r="T1166">
            <v>7</v>
          </cell>
          <cell r="U1166">
            <v>7</v>
          </cell>
          <cell r="V1166">
            <v>7</v>
          </cell>
          <cell r="W1166">
            <v>7</v>
          </cell>
          <cell r="X1166">
            <v>7</v>
          </cell>
          <cell r="Y1166">
            <v>7</v>
          </cell>
          <cell r="Z1166">
            <v>7</v>
          </cell>
          <cell r="AA1166">
            <v>7</v>
          </cell>
          <cell r="AB1166">
            <v>7</v>
          </cell>
          <cell r="AC1166">
            <v>84</v>
          </cell>
        </row>
        <row r="1167">
          <cell r="A1167">
            <v>6000</v>
          </cell>
          <cell r="B1167" t="str">
            <v>avt échelon</v>
          </cell>
          <cell r="C1167">
            <v>27090</v>
          </cell>
          <cell r="D1167" t="str">
            <v>CHRETIEN</v>
          </cell>
          <cell r="E1167" t="str">
            <v>Mylene</v>
          </cell>
          <cell r="F1167">
            <v>390000</v>
          </cell>
          <cell r="G1167" t="str">
            <v>ADJOINT ADMINISTRATIF 2EME CL</v>
          </cell>
          <cell r="H1167">
            <v>5</v>
          </cell>
          <cell r="I1167">
            <v>85.71</v>
          </cell>
          <cell r="J1167" t="str">
            <v>C</v>
          </cell>
          <cell r="K1167" t="str">
            <v>T Titulaire</v>
          </cell>
          <cell r="L1167" t="str">
            <v>EE  POLE DU VIGNOBLE</v>
          </cell>
          <cell r="M1167">
            <v>39927</v>
          </cell>
          <cell r="N1167">
            <v>300</v>
          </cell>
          <cell r="O1167" t="str">
            <v>AVANCEMENT D'ECHELON MINIMUM</v>
          </cell>
          <cell r="P1167">
            <v>295</v>
          </cell>
          <cell r="Q1167">
            <v>0</v>
          </cell>
          <cell r="R1167">
            <v>0</v>
          </cell>
          <cell r="S1167">
            <v>0</v>
          </cell>
          <cell r="T1167">
            <v>1</v>
          </cell>
          <cell r="U1167">
            <v>4</v>
          </cell>
          <cell r="V1167">
            <v>4</v>
          </cell>
          <cell r="W1167">
            <v>4</v>
          </cell>
          <cell r="X1167">
            <v>4</v>
          </cell>
          <cell r="Y1167">
            <v>4</v>
          </cell>
          <cell r="Z1167">
            <v>4</v>
          </cell>
          <cell r="AA1167">
            <v>4</v>
          </cell>
          <cell r="AB1167">
            <v>4</v>
          </cell>
          <cell r="AC1167">
            <v>33</v>
          </cell>
        </row>
        <row r="1168">
          <cell r="A1168">
            <v>6000</v>
          </cell>
          <cell r="B1168" t="str">
            <v>avt échelon</v>
          </cell>
          <cell r="C1168">
            <v>27091</v>
          </cell>
          <cell r="D1168" t="str">
            <v>ROBIN</v>
          </cell>
          <cell r="E1168" t="str">
            <v>Gerard</v>
          </cell>
          <cell r="F1168">
            <v>371000</v>
          </cell>
          <cell r="G1168" t="str">
            <v>ADJOINT TECHNIQUE 1ERE CL</v>
          </cell>
          <cell r="H1168">
            <v>6</v>
          </cell>
          <cell r="I1168">
            <v>100</v>
          </cell>
          <cell r="J1168" t="str">
            <v>C</v>
          </cell>
          <cell r="K1168" t="str">
            <v>T Titulaire</v>
          </cell>
          <cell r="L1168" t="str">
            <v>EL  POLE NANTES LOIRE</v>
          </cell>
          <cell r="M1168">
            <v>40016</v>
          </cell>
          <cell r="N1168">
            <v>316</v>
          </cell>
          <cell r="O1168" t="str">
            <v>AVANCEMENT D'ECHELON MINIMUM</v>
          </cell>
          <cell r="P1168">
            <v>308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2</v>
          </cell>
          <cell r="X1168">
            <v>8</v>
          </cell>
          <cell r="Y1168">
            <v>8</v>
          </cell>
          <cell r="Z1168">
            <v>8</v>
          </cell>
          <cell r="AA1168">
            <v>8</v>
          </cell>
          <cell r="AB1168">
            <v>8</v>
          </cell>
          <cell r="AC1168">
            <v>42</v>
          </cell>
        </row>
        <row r="1169">
          <cell r="A1169">
            <v>6000</v>
          </cell>
          <cell r="B1169" t="str">
            <v>avt échelon</v>
          </cell>
          <cell r="C1169">
            <v>27093</v>
          </cell>
          <cell r="D1169" t="str">
            <v>LAHAIE</v>
          </cell>
          <cell r="E1169" t="str">
            <v>Julien</v>
          </cell>
          <cell r="F1169">
            <v>391000</v>
          </cell>
          <cell r="G1169" t="str">
            <v>ADJOINT TECHNIQUE 2EME CL</v>
          </cell>
          <cell r="H1169">
            <v>4</v>
          </cell>
          <cell r="I1169">
            <v>100</v>
          </cell>
          <cell r="J1169" t="str">
            <v>C</v>
          </cell>
          <cell r="K1169" t="str">
            <v>T Titulaire</v>
          </cell>
          <cell r="L1169" t="str">
            <v>EF  POLE DE L'AUBINIERE</v>
          </cell>
          <cell r="M1169">
            <v>40118</v>
          </cell>
          <cell r="N1169">
            <v>295</v>
          </cell>
          <cell r="O1169" t="str">
            <v>AVANCEMENT D'ECHELON MINIMUM</v>
          </cell>
          <cell r="P1169">
            <v>294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1</v>
          </cell>
          <cell r="AB1169">
            <v>1</v>
          </cell>
          <cell r="AC1169">
            <v>2</v>
          </cell>
        </row>
        <row r="1170">
          <cell r="A1170">
            <v>6000</v>
          </cell>
          <cell r="B1170" t="str">
            <v>avt échelon</v>
          </cell>
          <cell r="C1170">
            <v>27094</v>
          </cell>
          <cell r="D1170" t="str">
            <v>LE CALONNEC</v>
          </cell>
          <cell r="E1170" t="str">
            <v>Jean-Paul</v>
          </cell>
          <cell r="F1170">
            <v>344070</v>
          </cell>
          <cell r="G1170" t="str">
            <v>ADJ TECH PR 2CL DESSINATEUR</v>
          </cell>
          <cell r="H1170">
            <v>5</v>
          </cell>
          <cell r="I1170">
            <v>100</v>
          </cell>
          <cell r="J1170" t="str">
            <v>C</v>
          </cell>
          <cell r="K1170" t="str">
            <v>T Titulaire</v>
          </cell>
          <cell r="L1170" t="str">
            <v>EH  POLE ERDRE ET CENS</v>
          </cell>
          <cell r="M1170">
            <v>40026</v>
          </cell>
          <cell r="N1170">
            <v>318</v>
          </cell>
          <cell r="O1170" t="str">
            <v>AVANCEMENT D'ECHELON MINIMUM</v>
          </cell>
          <cell r="P1170">
            <v>308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10</v>
          </cell>
          <cell r="Y1170">
            <v>10</v>
          </cell>
          <cell r="Z1170">
            <v>10</v>
          </cell>
          <cell r="AA1170">
            <v>10</v>
          </cell>
          <cell r="AB1170">
            <v>10</v>
          </cell>
          <cell r="AC1170">
            <v>50</v>
          </cell>
        </row>
        <row r="1171">
          <cell r="A1171">
            <v>6000</v>
          </cell>
          <cell r="B1171" t="str">
            <v>avt grade</v>
          </cell>
          <cell r="C1171">
            <v>27094</v>
          </cell>
          <cell r="D1171" t="str">
            <v>LE CALONNEC</v>
          </cell>
          <cell r="E1171" t="str">
            <v>Jean-Paul</v>
          </cell>
          <cell r="F1171">
            <v>344070</v>
          </cell>
          <cell r="G1171" t="str">
            <v>ADJ TECH PR 2CL DESSINATEUR</v>
          </cell>
          <cell r="H1171">
            <v>4</v>
          </cell>
          <cell r="I1171">
            <v>100</v>
          </cell>
          <cell r="J1171" t="str">
            <v>C</v>
          </cell>
          <cell r="K1171" t="str">
            <v>T Titulaire</v>
          </cell>
          <cell r="L1171" t="str">
            <v>EH  POLE ERDRE ET CENS</v>
          </cell>
          <cell r="M1171">
            <v>39814</v>
          </cell>
          <cell r="N1171">
            <v>308</v>
          </cell>
          <cell r="O1171" t="str">
            <v>AVANCEMENT DE GRADE CAP 2009</v>
          </cell>
          <cell r="P1171">
            <v>300</v>
          </cell>
          <cell r="Q1171">
            <v>8</v>
          </cell>
          <cell r="R1171">
            <v>8</v>
          </cell>
          <cell r="S1171">
            <v>8</v>
          </cell>
          <cell r="T1171">
            <v>8</v>
          </cell>
          <cell r="U1171">
            <v>8</v>
          </cell>
          <cell r="V1171">
            <v>8</v>
          </cell>
          <cell r="W1171">
            <v>8</v>
          </cell>
          <cell r="X1171">
            <v>8</v>
          </cell>
          <cell r="Y1171">
            <v>8</v>
          </cell>
          <cell r="Z1171">
            <v>8</v>
          </cell>
          <cell r="AA1171">
            <v>8</v>
          </cell>
          <cell r="AB1171">
            <v>8</v>
          </cell>
          <cell r="AC1171">
            <v>96</v>
          </cell>
        </row>
        <row r="1172">
          <cell r="A1172">
            <v>6000</v>
          </cell>
          <cell r="B1172" t="str">
            <v>avt grade</v>
          </cell>
          <cell r="C1172">
            <v>27104</v>
          </cell>
          <cell r="D1172" t="str">
            <v>COLSON</v>
          </cell>
          <cell r="E1172" t="str">
            <v>Ludovic</v>
          </cell>
          <cell r="F1172">
            <v>344000</v>
          </cell>
          <cell r="G1172" t="str">
            <v>ADJOINT TECHNIQUE 1ERE CL</v>
          </cell>
          <cell r="H1172">
            <v>3</v>
          </cell>
          <cell r="I1172">
            <v>100</v>
          </cell>
          <cell r="J1172" t="str">
            <v>C</v>
          </cell>
          <cell r="K1172" t="str">
            <v>T Titulaire</v>
          </cell>
          <cell r="L1172" t="str">
            <v>EN  POLE NANTES OUEST</v>
          </cell>
          <cell r="M1172">
            <v>39995</v>
          </cell>
          <cell r="N1172">
            <v>295</v>
          </cell>
          <cell r="O1172" t="str">
            <v>AVANCEMENT DE GRADE</v>
          </cell>
          <cell r="P1172">
            <v>292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3</v>
          </cell>
          <cell r="X1172">
            <v>3</v>
          </cell>
          <cell r="Y1172">
            <v>3</v>
          </cell>
          <cell r="Z1172">
            <v>3</v>
          </cell>
          <cell r="AA1172">
            <v>3</v>
          </cell>
          <cell r="AB1172">
            <v>3</v>
          </cell>
          <cell r="AC1172">
            <v>18</v>
          </cell>
        </row>
        <row r="1173">
          <cell r="A1173">
            <v>6000</v>
          </cell>
          <cell r="B1173" t="str">
            <v>titularisation</v>
          </cell>
          <cell r="C1173">
            <v>27105</v>
          </cell>
          <cell r="D1173" t="str">
            <v>TEMPLET</v>
          </cell>
          <cell r="E1173" t="str">
            <v>Anthony</v>
          </cell>
          <cell r="F1173">
            <v>262000</v>
          </cell>
          <cell r="G1173" t="str">
            <v>CONTROLEUR DE TRAVAUX</v>
          </cell>
          <cell r="H1173">
            <v>3</v>
          </cell>
          <cell r="I1173">
            <v>100</v>
          </cell>
          <cell r="J1173" t="str">
            <v>B</v>
          </cell>
          <cell r="K1173" t="str">
            <v>T Titulaire</v>
          </cell>
          <cell r="L1173" t="str">
            <v>EF  POLE DE L'AUBINIERE</v>
          </cell>
          <cell r="M1173">
            <v>40026</v>
          </cell>
          <cell r="N1173">
            <v>319</v>
          </cell>
          <cell r="O1173" t="str">
            <v>TITULARISATION</v>
          </cell>
          <cell r="P1173">
            <v>308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11</v>
          </cell>
          <cell r="Y1173">
            <v>11</v>
          </cell>
          <cell r="Z1173">
            <v>11</v>
          </cell>
          <cell r="AA1173">
            <v>11</v>
          </cell>
          <cell r="AB1173">
            <v>11</v>
          </cell>
          <cell r="AC1173">
            <v>55</v>
          </cell>
        </row>
        <row r="1174">
          <cell r="A1174">
            <v>6000</v>
          </cell>
          <cell r="B1174" t="str">
            <v>avt échelon</v>
          </cell>
          <cell r="C1174">
            <v>27106</v>
          </cell>
          <cell r="D1174" t="str">
            <v>JOLIVET</v>
          </cell>
          <cell r="E1174" t="str">
            <v>Evelyne</v>
          </cell>
          <cell r="F1174">
            <v>390000</v>
          </cell>
          <cell r="G1174" t="str">
            <v>ADJOINT ADMINISTRATIF 2EME CL</v>
          </cell>
          <cell r="H1174">
            <v>8</v>
          </cell>
          <cell r="I1174">
            <v>100</v>
          </cell>
          <cell r="J1174" t="str">
            <v>C</v>
          </cell>
          <cell r="K1174" t="str">
            <v>T Titulaire</v>
          </cell>
          <cell r="L1174" t="str">
            <v>BD  DELEGATION SYSTEMES INFORMATIO</v>
          </cell>
          <cell r="M1174">
            <v>40158</v>
          </cell>
          <cell r="N1174">
            <v>319</v>
          </cell>
          <cell r="O1174" t="str">
            <v>AVANCEMENT D'ECHELON MINIMUM</v>
          </cell>
          <cell r="P1174">
            <v>312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4</v>
          </cell>
          <cell r="AC1174">
            <v>4</v>
          </cell>
        </row>
        <row r="1175">
          <cell r="A1175">
            <v>6001</v>
          </cell>
          <cell r="B1175" t="str">
            <v>avt échelon</v>
          </cell>
          <cell r="C1175">
            <v>27119</v>
          </cell>
          <cell r="D1175" t="str">
            <v>NOTIN</v>
          </cell>
          <cell r="E1175" t="str">
            <v>Stéphanie</v>
          </cell>
          <cell r="F1175">
            <v>390000</v>
          </cell>
          <cell r="G1175" t="str">
            <v>ADJOINT ADMINISTRATIF 2EME CL</v>
          </cell>
          <cell r="H1175">
            <v>4</v>
          </cell>
          <cell r="I1175">
            <v>85.71</v>
          </cell>
          <cell r="J1175" t="str">
            <v>C</v>
          </cell>
          <cell r="K1175" t="str">
            <v>T Titulaire</v>
          </cell>
          <cell r="L1175" t="str">
            <v>JD  DIRECTION DE L EAU</v>
          </cell>
          <cell r="M1175">
            <v>39928</v>
          </cell>
          <cell r="N1175">
            <v>295</v>
          </cell>
          <cell r="O1175" t="str">
            <v>AVANCEMENT D'ECHELON MINIMUM</v>
          </cell>
          <cell r="P1175">
            <v>292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</v>
          </cell>
          <cell r="V1175">
            <v>3</v>
          </cell>
          <cell r="W1175">
            <v>3</v>
          </cell>
          <cell r="X1175">
            <v>3</v>
          </cell>
          <cell r="Y1175">
            <v>3</v>
          </cell>
          <cell r="Z1175">
            <v>3</v>
          </cell>
          <cell r="AA1175">
            <v>3</v>
          </cell>
          <cell r="AB1175">
            <v>3</v>
          </cell>
          <cell r="AC1175">
            <v>24</v>
          </cell>
        </row>
        <row r="1176">
          <cell r="A1176">
            <v>6002</v>
          </cell>
          <cell r="B1176" t="str">
            <v>avt échelon</v>
          </cell>
          <cell r="C1176">
            <v>27120</v>
          </cell>
          <cell r="D1176" t="str">
            <v>DOUAS</v>
          </cell>
          <cell r="E1176" t="str">
            <v>Ali</v>
          </cell>
          <cell r="F1176">
            <v>344105</v>
          </cell>
          <cell r="G1176" t="str">
            <v>ADJ TECH PR 2CL CH EGOUTIER</v>
          </cell>
          <cell r="H1176">
            <v>6</v>
          </cell>
          <cell r="I1176">
            <v>100</v>
          </cell>
          <cell r="J1176" t="str">
            <v>C</v>
          </cell>
          <cell r="K1176" t="str">
            <v>T Titulaire</v>
          </cell>
          <cell r="L1176" t="str">
            <v>JE  DIRECTION DE L ASSAINISSEMENT</v>
          </cell>
          <cell r="M1176">
            <v>40118</v>
          </cell>
          <cell r="N1176">
            <v>328</v>
          </cell>
          <cell r="O1176" t="str">
            <v>AVANCEMENT D'ECHELON MINIMUM</v>
          </cell>
          <cell r="P1176">
            <v>318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10</v>
          </cell>
          <cell r="AB1176">
            <v>10</v>
          </cell>
          <cell r="AC1176">
            <v>20</v>
          </cell>
        </row>
        <row r="1177">
          <cell r="A1177">
            <v>6000</v>
          </cell>
          <cell r="B1177" t="str">
            <v>avt grade</v>
          </cell>
          <cell r="C1177">
            <v>27121</v>
          </cell>
          <cell r="D1177" t="str">
            <v>LAFON</v>
          </cell>
          <cell r="E1177" t="str">
            <v>Benoit</v>
          </cell>
          <cell r="F1177">
            <v>371000</v>
          </cell>
          <cell r="G1177" t="str">
            <v>ADJOINT TECHNIQUE 1ERE CL</v>
          </cell>
          <cell r="H1177">
            <v>3</v>
          </cell>
          <cell r="I1177">
            <v>100</v>
          </cell>
          <cell r="J1177" t="str">
            <v>C</v>
          </cell>
          <cell r="K1177" t="str">
            <v>T Titulaire</v>
          </cell>
          <cell r="L1177" t="str">
            <v>EE  POLE DU VIGNOBLE</v>
          </cell>
          <cell r="M1177">
            <v>40057</v>
          </cell>
          <cell r="N1177">
            <v>295</v>
          </cell>
          <cell r="O1177" t="str">
            <v>5C8 RECLASSEMENT TRANCHE3 CAT C</v>
          </cell>
          <cell r="P1177">
            <v>294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1</v>
          </cell>
          <cell r="Z1177">
            <v>1</v>
          </cell>
          <cell r="AA1177">
            <v>1</v>
          </cell>
          <cell r="AB1177">
            <v>1</v>
          </cell>
          <cell r="AC1177">
            <v>4</v>
          </cell>
        </row>
        <row r="1178">
          <cell r="A1178">
            <v>6000</v>
          </cell>
          <cell r="B1178" t="str">
            <v>avt échelon</v>
          </cell>
          <cell r="C1178">
            <v>27124</v>
          </cell>
          <cell r="D1178" t="str">
            <v>EVAIN</v>
          </cell>
          <cell r="E1178" t="str">
            <v>Olivier</v>
          </cell>
          <cell r="F1178">
            <v>206000</v>
          </cell>
          <cell r="G1178" t="str">
            <v>TECHNICIEN SUPERIEUR</v>
          </cell>
          <cell r="H1178">
            <v>6</v>
          </cell>
          <cell r="I1178">
            <v>100</v>
          </cell>
          <cell r="J1178" t="str">
            <v>B</v>
          </cell>
          <cell r="K1178" t="str">
            <v>T Titulaire</v>
          </cell>
          <cell r="L1178" t="str">
            <v>EF  POLE DE L'AUBINIERE</v>
          </cell>
          <cell r="M1178">
            <v>40071</v>
          </cell>
          <cell r="N1178">
            <v>360</v>
          </cell>
          <cell r="O1178" t="str">
            <v>AVANCEMENT D'ECHELON MINIMUM</v>
          </cell>
          <cell r="P1178">
            <v>350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5</v>
          </cell>
          <cell r="Z1178">
            <v>10</v>
          </cell>
          <cell r="AA1178">
            <v>10</v>
          </cell>
          <cell r="AB1178">
            <v>10</v>
          </cell>
          <cell r="AC1178">
            <v>35</v>
          </cell>
        </row>
        <row r="1179">
          <cell r="A1179">
            <v>6000</v>
          </cell>
          <cell r="B1179" t="str">
            <v>titularisation</v>
          </cell>
          <cell r="C1179">
            <v>27127</v>
          </cell>
          <cell r="D1179" t="str">
            <v>LORRION</v>
          </cell>
          <cell r="E1179" t="str">
            <v>Christelle</v>
          </cell>
          <cell r="F1179">
            <v>390000</v>
          </cell>
          <cell r="G1179" t="str">
            <v>ADJOINT ADMINISTRATIF 2EME CL</v>
          </cell>
          <cell r="H1179">
            <v>4</v>
          </cell>
          <cell r="I1179">
            <v>100</v>
          </cell>
          <cell r="J1179" t="str">
            <v>C</v>
          </cell>
          <cell r="K1179" t="str">
            <v>T Titulaire</v>
          </cell>
          <cell r="L1179" t="str">
            <v>FE  DIRECTION DE LA CIRCULATION</v>
          </cell>
          <cell r="M1179">
            <v>39873</v>
          </cell>
          <cell r="N1179">
            <v>295</v>
          </cell>
          <cell r="O1179" t="str">
            <v>TITULARISATION</v>
          </cell>
          <cell r="P1179">
            <v>295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</row>
        <row r="1180">
          <cell r="A1180">
            <v>6000</v>
          </cell>
          <cell r="B1180" t="str">
            <v>avt échelon</v>
          </cell>
          <cell r="C1180">
            <v>27129</v>
          </cell>
          <cell r="D1180" t="str">
            <v>TRILLARD</v>
          </cell>
          <cell r="E1180" t="str">
            <v>François-Jérôme</v>
          </cell>
          <cell r="F1180">
            <v>390000</v>
          </cell>
          <cell r="G1180" t="str">
            <v>ADJOINT ADMINISTRATIF 2EME CL</v>
          </cell>
          <cell r="H1180">
            <v>4</v>
          </cell>
          <cell r="I1180">
            <v>100</v>
          </cell>
          <cell r="J1180" t="str">
            <v>C</v>
          </cell>
          <cell r="K1180" t="str">
            <v>T Titulaire</v>
          </cell>
          <cell r="L1180" t="str">
            <v>JG  DIR ENERGIE ENVIRONEMT RISQUES</v>
          </cell>
          <cell r="M1180">
            <v>39986</v>
          </cell>
          <cell r="N1180">
            <v>297</v>
          </cell>
          <cell r="O1180" t="str">
            <v>AVANCEMENT D'ECHELON MINIMUM</v>
          </cell>
          <cell r="P1180">
            <v>297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</row>
        <row r="1181">
          <cell r="A1181">
            <v>6000</v>
          </cell>
          <cell r="B1181" t="str">
            <v>titularisation</v>
          </cell>
          <cell r="C1181">
            <v>27129</v>
          </cell>
          <cell r="D1181" t="str">
            <v>TRILLARD</v>
          </cell>
          <cell r="E1181" t="str">
            <v>François-Jérôme</v>
          </cell>
          <cell r="F1181">
            <v>390000</v>
          </cell>
          <cell r="G1181" t="str">
            <v>ADJOINT ADMINISTRATIF 2EME CL</v>
          </cell>
          <cell r="H1181">
            <v>4</v>
          </cell>
          <cell r="I1181">
            <v>100</v>
          </cell>
          <cell r="J1181" t="str">
            <v>C</v>
          </cell>
          <cell r="K1181" t="str">
            <v>T Titulaire</v>
          </cell>
          <cell r="L1181" t="str">
            <v>JG  DIR ENERGIE ENVIRONEMT RISQUES</v>
          </cell>
          <cell r="M1181">
            <v>39904</v>
          </cell>
          <cell r="N1181">
            <v>297</v>
          </cell>
          <cell r="O1181" t="str">
            <v>TITULARISATION</v>
          </cell>
          <cell r="P1181">
            <v>297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</row>
        <row r="1182">
          <cell r="A1182">
            <v>6001</v>
          </cell>
          <cell r="B1182" t="str">
            <v>avt grade</v>
          </cell>
          <cell r="C1182">
            <v>27131</v>
          </cell>
          <cell r="D1182" t="str">
            <v>LERAY</v>
          </cell>
          <cell r="E1182" t="str">
            <v>Christophe</v>
          </cell>
          <cell r="F1182">
            <v>344000</v>
          </cell>
          <cell r="G1182" t="str">
            <v>ADJ TECHNIQUE PRINC 2EME CL</v>
          </cell>
          <cell r="H1182">
            <v>5</v>
          </cell>
          <cell r="I1182">
            <v>100</v>
          </cell>
          <cell r="J1182" t="str">
            <v>C</v>
          </cell>
          <cell r="K1182" t="str">
            <v>T Titulaire</v>
          </cell>
          <cell r="L1182" t="str">
            <v>JD  DIRECTION DE L EAU</v>
          </cell>
          <cell r="M1182">
            <v>39814</v>
          </cell>
          <cell r="N1182">
            <v>318</v>
          </cell>
          <cell r="O1182" t="str">
            <v>AVANCEMENT DE GRADE CAP 2009</v>
          </cell>
          <cell r="P1182">
            <v>308</v>
          </cell>
          <cell r="Q1182">
            <v>10</v>
          </cell>
          <cell r="R1182">
            <v>10</v>
          </cell>
          <cell r="S1182">
            <v>10</v>
          </cell>
          <cell r="T1182">
            <v>10</v>
          </cell>
          <cell r="U1182">
            <v>10</v>
          </cell>
          <cell r="V1182">
            <v>10</v>
          </cell>
          <cell r="W1182">
            <v>10</v>
          </cell>
          <cell r="X1182">
            <v>10</v>
          </cell>
          <cell r="Y1182">
            <v>10</v>
          </cell>
          <cell r="Z1182">
            <v>10</v>
          </cell>
          <cell r="AA1182">
            <v>10</v>
          </cell>
          <cell r="AB1182">
            <v>10</v>
          </cell>
          <cell r="AC1182">
            <v>120</v>
          </cell>
        </row>
        <row r="1183">
          <cell r="A1183">
            <v>6001</v>
          </cell>
          <cell r="B1183" t="str">
            <v>avt grade</v>
          </cell>
          <cell r="C1183">
            <v>27149</v>
          </cell>
          <cell r="D1183" t="str">
            <v>FOUCHARD</v>
          </cell>
          <cell r="E1183" t="str">
            <v>Thierry</v>
          </cell>
          <cell r="F1183">
            <v>371000</v>
          </cell>
          <cell r="G1183" t="str">
            <v>ADJOINT TECHNIQUE 1ERE CL</v>
          </cell>
          <cell r="H1183">
            <v>4</v>
          </cell>
          <cell r="I1183">
            <v>100</v>
          </cell>
          <cell r="J1183" t="str">
            <v>C</v>
          </cell>
          <cell r="K1183" t="str">
            <v>T Titulaire</v>
          </cell>
          <cell r="L1183" t="str">
            <v>JD  DIRECTION DE L EAU</v>
          </cell>
          <cell r="M1183">
            <v>39753</v>
          </cell>
          <cell r="N1183">
            <v>300</v>
          </cell>
          <cell r="O1183" t="str">
            <v>AVANCEMENT DE GRADE</v>
          </cell>
          <cell r="P1183">
            <v>295</v>
          </cell>
          <cell r="Q1183">
            <v>5</v>
          </cell>
          <cell r="R1183">
            <v>5</v>
          </cell>
          <cell r="S1183">
            <v>5</v>
          </cell>
          <cell r="T1183">
            <v>5</v>
          </cell>
          <cell r="U1183">
            <v>5</v>
          </cell>
          <cell r="V1183">
            <v>5</v>
          </cell>
          <cell r="W1183">
            <v>5</v>
          </cell>
          <cell r="X1183">
            <v>5</v>
          </cell>
          <cell r="Y1183">
            <v>5</v>
          </cell>
          <cell r="Z1183">
            <v>5</v>
          </cell>
          <cell r="AA1183">
            <v>5</v>
          </cell>
          <cell r="AB1183">
            <v>5</v>
          </cell>
          <cell r="AC1183">
            <v>60</v>
          </cell>
        </row>
        <row r="1184">
          <cell r="A1184">
            <v>6000</v>
          </cell>
          <cell r="B1184" t="str">
            <v>avt grade</v>
          </cell>
          <cell r="C1184">
            <v>27150</v>
          </cell>
          <cell r="D1184" t="str">
            <v>RAITIERE</v>
          </cell>
          <cell r="E1184" t="str">
            <v>Patrick</v>
          </cell>
          <cell r="F1184">
            <v>313045</v>
          </cell>
          <cell r="G1184" t="str">
            <v>ADJ TECH PR 1CL ELECTROTECHNIC</v>
          </cell>
          <cell r="H1184">
            <v>3</v>
          </cell>
          <cell r="I1184">
            <v>100</v>
          </cell>
          <cell r="J1184" t="str">
            <v>C</v>
          </cell>
          <cell r="K1184" t="str">
            <v>T Titulaire</v>
          </cell>
          <cell r="L1184" t="str">
            <v>EM  POLE NANTES CENS</v>
          </cell>
          <cell r="M1184">
            <v>39814</v>
          </cell>
          <cell r="N1184">
            <v>347</v>
          </cell>
          <cell r="O1184" t="str">
            <v>AVANCEMENT DE GRADE CAP 2009</v>
          </cell>
          <cell r="P1184">
            <v>338</v>
          </cell>
          <cell r="Q1184">
            <v>9</v>
          </cell>
          <cell r="R1184">
            <v>9</v>
          </cell>
          <cell r="S1184">
            <v>9</v>
          </cell>
          <cell r="T1184">
            <v>9</v>
          </cell>
          <cell r="U1184">
            <v>9</v>
          </cell>
          <cell r="V1184">
            <v>9</v>
          </cell>
          <cell r="W1184">
            <v>9</v>
          </cell>
          <cell r="X1184">
            <v>9</v>
          </cell>
          <cell r="Y1184">
            <v>9</v>
          </cell>
          <cell r="Z1184">
            <v>9</v>
          </cell>
          <cell r="AA1184">
            <v>9</v>
          </cell>
          <cell r="AB1184">
            <v>9</v>
          </cell>
          <cell r="AC1184">
            <v>108</v>
          </cell>
        </row>
        <row r="1185">
          <cell r="A1185">
            <v>6000</v>
          </cell>
          <cell r="B1185" t="str">
            <v>avt échelon</v>
          </cell>
          <cell r="C1185">
            <v>27150</v>
          </cell>
          <cell r="D1185" t="str">
            <v>RAITIERE</v>
          </cell>
          <cell r="E1185" t="str">
            <v>Patrick</v>
          </cell>
          <cell r="F1185">
            <v>313045</v>
          </cell>
          <cell r="G1185" t="str">
            <v>ADJ TECH PR 1CL ELECTROTECHNIC</v>
          </cell>
          <cell r="H1185">
            <v>4</v>
          </cell>
          <cell r="I1185">
            <v>100</v>
          </cell>
          <cell r="J1185" t="str">
            <v>C</v>
          </cell>
          <cell r="K1185" t="str">
            <v>T Titulaire</v>
          </cell>
          <cell r="L1185" t="str">
            <v>EM  POLE NANTES CENS</v>
          </cell>
          <cell r="M1185">
            <v>39814</v>
          </cell>
          <cell r="N1185">
            <v>360</v>
          </cell>
          <cell r="O1185" t="str">
            <v>AVANCEMENT D'ECHELON MINIMUM</v>
          </cell>
          <cell r="P1185">
            <v>347</v>
          </cell>
          <cell r="Q1185">
            <v>13</v>
          </cell>
          <cell r="R1185">
            <v>13</v>
          </cell>
          <cell r="S1185">
            <v>13</v>
          </cell>
          <cell r="T1185">
            <v>13</v>
          </cell>
          <cell r="U1185">
            <v>13</v>
          </cell>
          <cell r="V1185">
            <v>13</v>
          </cell>
          <cell r="W1185">
            <v>13</v>
          </cell>
          <cell r="X1185">
            <v>13</v>
          </cell>
          <cell r="Y1185">
            <v>13</v>
          </cell>
          <cell r="Z1185">
            <v>13</v>
          </cell>
          <cell r="AA1185">
            <v>13</v>
          </cell>
          <cell r="AB1185">
            <v>13</v>
          </cell>
          <cell r="AC1185">
            <v>156</v>
          </cell>
        </row>
        <row r="1186">
          <cell r="A1186">
            <v>6007</v>
          </cell>
          <cell r="B1186" t="str">
            <v>avt échelon</v>
          </cell>
          <cell r="C1186">
            <v>27160</v>
          </cell>
          <cell r="D1186" t="str">
            <v>BATAILLE</v>
          </cell>
          <cell r="E1186" t="str">
            <v>Mathieu</v>
          </cell>
          <cell r="F1186">
            <v>204000</v>
          </cell>
          <cell r="G1186" t="str">
            <v>TECHNICIEN SUPERIEUR PRINCIPAL</v>
          </cell>
          <cell r="H1186">
            <v>2</v>
          </cell>
          <cell r="I1186">
            <v>100</v>
          </cell>
          <cell r="J1186" t="str">
            <v>B</v>
          </cell>
          <cell r="K1186" t="str">
            <v>T Titulaire</v>
          </cell>
          <cell r="L1186" t="str">
            <v>JF  DIRECTION DES DECHETS</v>
          </cell>
          <cell r="M1186">
            <v>39967</v>
          </cell>
          <cell r="N1186">
            <v>371</v>
          </cell>
          <cell r="O1186" t="str">
            <v>AVANCEMENT D'ECHELON MINIMUM</v>
          </cell>
          <cell r="P1186">
            <v>360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11</v>
          </cell>
          <cell r="W1186">
            <v>11</v>
          </cell>
          <cell r="X1186">
            <v>11</v>
          </cell>
          <cell r="Y1186">
            <v>11</v>
          </cell>
          <cell r="Z1186">
            <v>11</v>
          </cell>
          <cell r="AA1186">
            <v>11</v>
          </cell>
          <cell r="AB1186">
            <v>11</v>
          </cell>
          <cell r="AC1186">
            <v>77</v>
          </cell>
        </row>
        <row r="1187">
          <cell r="A1187">
            <v>6000</v>
          </cell>
          <cell r="B1187" t="str">
            <v>avt échelon</v>
          </cell>
          <cell r="C1187">
            <v>27180</v>
          </cell>
          <cell r="D1187" t="str">
            <v>DUGAST</v>
          </cell>
          <cell r="E1187" t="str">
            <v>Maxime</v>
          </cell>
          <cell r="F1187">
            <v>371000</v>
          </cell>
          <cell r="G1187" t="str">
            <v>ADJOINT TECHNIQUE 1ERE CL</v>
          </cell>
          <cell r="H1187">
            <v>4</v>
          </cell>
          <cell r="I1187">
            <v>100</v>
          </cell>
          <cell r="J1187" t="str">
            <v>C</v>
          </cell>
          <cell r="K1187" t="str">
            <v>T Titulaire</v>
          </cell>
          <cell r="L1187" t="str">
            <v>EE  POLE DU VIGNOBLE</v>
          </cell>
          <cell r="M1187">
            <v>39884</v>
          </cell>
          <cell r="N1187">
            <v>300</v>
          </cell>
          <cell r="O1187" t="str">
            <v>AVANCEMENT D'ECHELON MINIMUM</v>
          </cell>
          <cell r="P1187">
            <v>295</v>
          </cell>
          <cell r="Q1187">
            <v>0</v>
          </cell>
          <cell r="R1187">
            <v>0</v>
          </cell>
          <cell r="S1187">
            <v>3</v>
          </cell>
          <cell r="T1187">
            <v>5</v>
          </cell>
          <cell r="U1187">
            <v>5</v>
          </cell>
          <cell r="V1187">
            <v>5</v>
          </cell>
          <cell r="W1187">
            <v>5</v>
          </cell>
          <cell r="X1187">
            <v>5</v>
          </cell>
          <cell r="Y1187">
            <v>5</v>
          </cell>
          <cell r="Z1187">
            <v>5</v>
          </cell>
          <cell r="AA1187">
            <v>5</v>
          </cell>
          <cell r="AB1187">
            <v>5</v>
          </cell>
          <cell r="AC1187">
            <v>48</v>
          </cell>
        </row>
        <row r="1188">
          <cell r="A1188">
            <v>6000</v>
          </cell>
          <cell r="B1188" t="str">
            <v>avt grade</v>
          </cell>
          <cell r="C1188">
            <v>27180</v>
          </cell>
          <cell r="D1188" t="str">
            <v>DUGAST</v>
          </cell>
          <cell r="E1188" t="str">
            <v>Maxime</v>
          </cell>
          <cell r="F1188">
            <v>371000</v>
          </cell>
          <cell r="G1188" t="str">
            <v>ADJOINT TECHNIQUE 1ERE CL</v>
          </cell>
          <cell r="H1188">
            <v>3</v>
          </cell>
          <cell r="I1188">
            <v>100</v>
          </cell>
          <cell r="J1188" t="str">
            <v>C</v>
          </cell>
          <cell r="K1188" t="str">
            <v>T Titulaire</v>
          </cell>
          <cell r="L1188" t="str">
            <v>EE  POLE DU VIGNOBLE</v>
          </cell>
          <cell r="M1188">
            <v>39753</v>
          </cell>
          <cell r="N1188">
            <v>295</v>
          </cell>
          <cell r="O1188" t="str">
            <v>AVANCEMENT DE GRADE</v>
          </cell>
          <cell r="P1188">
            <v>292</v>
          </cell>
          <cell r="Q1188">
            <v>3</v>
          </cell>
          <cell r="R1188">
            <v>3</v>
          </cell>
          <cell r="S1188">
            <v>3</v>
          </cell>
          <cell r="T1188">
            <v>3</v>
          </cell>
          <cell r="U1188">
            <v>3</v>
          </cell>
          <cell r="V1188">
            <v>3</v>
          </cell>
          <cell r="W1188">
            <v>3</v>
          </cell>
          <cell r="X1188">
            <v>3</v>
          </cell>
          <cell r="Y1188">
            <v>3</v>
          </cell>
          <cell r="Z1188">
            <v>3</v>
          </cell>
          <cell r="AA1188">
            <v>3</v>
          </cell>
          <cell r="AB1188">
            <v>3</v>
          </cell>
          <cell r="AC1188">
            <v>36</v>
          </cell>
        </row>
        <row r="1189">
          <cell r="A1189">
            <v>6000</v>
          </cell>
          <cell r="B1189" t="str">
            <v>avt échelon</v>
          </cell>
          <cell r="C1189">
            <v>27186</v>
          </cell>
          <cell r="D1189" t="str">
            <v>BEDOK</v>
          </cell>
          <cell r="E1189" t="str">
            <v>Hadrien</v>
          </cell>
          <cell r="F1189">
            <v>153000</v>
          </cell>
          <cell r="G1189" t="str">
            <v>INGENIEUR PRINCIPAL</v>
          </cell>
          <cell r="H1189">
            <v>2</v>
          </cell>
          <cell r="I1189">
            <v>100</v>
          </cell>
          <cell r="J1189" t="str">
            <v>A</v>
          </cell>
          <cell r="K1189" t="str">
            <v>T Titulaire</v>
          </cell>
          <cell r="L1189" t="str">
            <v>AG  POLE PROSPECTIVES METROPOLITAI</v>
          </cell>
          <cell r="M1189">
            <v>39860</v>
          </cell>
          <cell r="N1189">
            <v>500</v>
          </cell>
          <cell r="O1189" t="str">
            <v>AVANCEMENT D'ECHELON MINIMUM</v>
          </cell>
          <cell r="P1189">
            <v>460</v>
          </cell>
          <cell r="Q1189">
            <v>0</v>
          </cell>
          <cell r="R1189">
            <v>19</v>
          </cell>
          <cell r="S1189">
            <v>40</v>
          </cell>
          <cell r="T1189">
            <v>40</v>
          </cell>
          <cell r="U1189">
            <v>40</v>
          </cell>
          <cell r="V1189">
            <v>40</v>
          </cell>
          <cell r="W1189">
            <v>40</v>
          </cell>
          <cell r="X1189">
            <v>40</v>
          </cell>
          <cell r="Y1189">
            <v>40</v>
          </cell>
          <cell r="Z1189">
            <v>40</v>
          </cell>
          <cell r="AA1189">
            <v>40</v>
          </cell>
          <cell r="AB1189">
            <v>40</v>
          </cell>
          <cell r="AC1189">
            <v>419</v>
          </cell>
        </row>
        <row r="1190">
          <cell r="A1190">
            <v>6007</v>
          </cell>
          <cell r="B1190" t="str">
            <v>avt échelon</v>
          </cell>
          <cell r="C1190">
            <v>27187</v>
          </cell>
          <cell r="D1190" t="str">
            <v>LOUESSARD</v>
          </cell>
          <cell r="E1190" t="str">
            <v>Patrice</v>
          </cell>
          <cell r="F1190">
            <v>391000</v>
          </cell>
          <cell r="G1190" t="str">
            <v>ADJOINT TECHNIQUE 2EME CL</v>
          </cell>
          <cell r="H1190">
            <v>6</v>
          </cell>
          <cell r="I1190">
            <v>100</v>
          </cell>
          <cell r="J1190" t="str">
            <v>C</v>
          </cell>
          <cell r="K1190" t="str">
            <v>T Titulaire</v>
          </cell>
          <cell r="L1190" t="str">
            <v>JF  DIRECTION DES DECHETS</v>
          </cell>
          <cell r="M1190">
            <v>39996</v>
          </cell>
          <cell r="N1190">
            <v>305</v>
          </cell>
          <cell r="O1190" t="str">
            <v>AVANCEMENT D'ECHELON MINIMUM</v>
          </cell>
          <cell r="P1190">
            <v>300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5</v>
          </cell>
          <cell r="X1190">
            <v>5</v>
          </cell>
          <cell r="Y1190">
            <v>5</v>
          </cell>
          <cell r="Z1190">
            <v>5</v>
          </cell>
          <cell r="AA1190">
            <v>5</v>
          </cell>
          <cell r="AB1190">
            <v>5</v>
          </cell>
          <cell r="AC1190">
            <v>30</v>
          </cell>
        </row>
        <row r="1191">
          <cell r="A1191">
            <v>6007</v>
          </cell>
          <cell r="B1191" t="str">
            <v>titularisation</v>
          </cell>
          <cell r="C1191">
            <v>27188</v>
          </cell>
          <cell r="D1191" t="str">
            <v>OLIVE</v>
          </cell>
          <cell r="E1191" t="str">
            <v>Thierry</v>
          </cell>
          <cell r="F1191">
            <v>391101</v>
          </cell>
          <cell r="G1191" t="str">
            <v>ADJ TECH 2E CL EBOUEUR</v>
          </cell>
          <cell r="H1191">
            <v>6</v>
          </cell>
          <cell r="I1191">
            <v>100</v>
          </cell>
          <cell r="J1191" t="str">
            <v>C</v>
          </cell>
          <cell r="K1191" t="str">
            <v>T Titulaire</v>
          </cell>
          <cell r="L1191" t="str">
            <v>JF  DIRECTION DES DECHETS</v>
          </cell>
          <cell r="M1191">
            <v>40057</v>
          </cell>
          <cell r="N1191">
            <v>305</v>
          </cell>
          <cell r="O1191" t="str">
            <v>TITULARISATION</v>
          </cell>
          <cell r="P1191">
            <v>300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5</v>
          </cell>
          <cell r="Z1191">
            <v>5</v>
          </cell>
          <cell r="AA1191">
            <v>5</v>
          </cell>
          <cell r="AB1191">
            <v>5</v>
          </cell>
          <cell r="AC1191">
            <v>20</v>
          </cell>
        </row>
        <row r="1192">
          <cell r="A1192">
            <v>6000</v>
          </cell>
          <cell r="B1192" t="str">
            <v>avt échelon</v>
          </cell>
          <cell r="C1192">
            <v>27191</v>
          </cell>
          <cell r="D1192" t="str">
            <v>JEANNEAU</v>
          </cell>
          <cell r="E1192" t="str">
            <v>Anthony</v>
          </cell>
          <cell r="F1192">
            <v>371000</v>
          </cell>
          <cell r="G1192" t="str">
            <v>ADJOINT TECHNIQUE 1ERE CL</v>
          </cell>
          <cell r="H1192">
            <v>5</v>
          </cell>
          <cell r="I1192">
            <v>100</v>
          </cell>
          <cell r="J1192" t="str">
            <v>C</v>
          </cell>
          <cell r="K1192" t="str">
            <v>T Titulaire</v>
          </cell>
          <cell r="L1192" t="str">
            <v>EE  POLE DU VIGNOBLE</v>
          </cell>
          <cell r="M1192">
            <v>40081</v>
          </cell>
          <cell r="N1192">
            <v>308</v>
          </cell>
          <cell r="O1192" t="str">
            <v>AVANCEMENT D'ECHELON MINIMUM</v>
          </cell>
          <cell r="P1192">
            <v>300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1</v>
          </cell>
          <cell r="Z1192">
            <v>8</v>
          </cell>
          <cell r="AA1192">
            <v>8</v>
          </cell>
          <cell r="AB1192">
            <v>8</v>
          </cell>
          <cell r="AC1192">
            <v>25</v>
          </cell>
        </row>
        <row r="1193">
          <cell r="A1193">
            <v>6000</v>
          </cell>
          <cell r="B1193" t="str">
            <v>avt grade</v>
          </cell>
          <cell r="C1193">
            <v>27191</v>
          </cell>
          <cell r="D1193" t="str">
            <v>JEANNEAU</v>
          </cell>
          <cell r="E1193" t="str">
            <v>Anthony</v>
          </cell>
          <cell r="F1193">
            <v>371000</v>
          </cell>
          <cell r="G1193" t="str">
            <v>ADJOINT TECHNIQUE 1ERE CL</v>
          </cell>
          <cell r="H1193">
            <v>4</v>
          </cell>
          <cell r="I1193">
            <v>100</v>
          </cell>
          <cell r="J1193" t="str">
            <v>C</v>
          </cell>
          <cell r="K1193" t="str">
            <v>T Titulaire</v>
          </cell>
          <cell r="L1193" t="str">
            <v>ED  POLE LOIRE ET SEVRE</v>
          </cell>
          <cell r="M1193">
            <v>39783</v>
          </cell>
          <cell r="N1193">
            <v>300</v>
          </cell>
          <cell r="O1193" t="str">
            <v>AVANCEMENT DE GRADE</v>
          </cell>
          <cell r="P1193">
            <v>295</v>
          </cell>
          <cell r="Q1193">
            <v>5</v>
          </cell>
          <cell r="R1193">
            <v>5</v>
          </cell>
          <cell r="S1193">
            <v>5</v>
          </cell>
          <cell r="T1193">
            <v>5</v>
          </cell>
          <cell r="U1193">
            <v>5</v>
          </cell>
          <cell r="V1193">
            <v>5</v>
          </cell>
          <cell r="W1193">
            <v>5</v>
          </cell>
          <cell r="X1193">
            <v>5</v>
          </cell>
          <cell r="Y1193">
            <v>5</v>
          </cell>
          <cell r="Z1193">
            <v>5</v>
          </cell>
          <cell r="AA1193">
            <v>5</v>
          </cell>
          <cell r="AB1193">
            <v>5</v>
          </cell>
          <cell r="AC1193">
            <v>60</v>
          </cell>
        </row>
        <row r="1194">
          <cell r="A1194">
            <v>6000</v>
          </cell>
          <cell r="B1194" t="str">
            <v>titularisation</v>
          </cell>
          <cell r="C1194">
            <v>27192</v>
          </cell>
          <cell r="D1194" t="str">
            <v>DERYCKERE</v>
          </cell>
          <cell r="E1194" t="str">
            <v>David</v>
          </cell>
          <cell r="F1194">
            <v>391000</v>
          </cell>
          <cell r="G1194" t="str">
            <v>ADJOINT TECHNIQUE 2EME CL</v>
          </cell>
          <cell r="H1194">
            <v>5</v>
          </cell>
          <cell r="I1194">
            <v>100</v>
          </cell>
          <cell r="J1194" t="str">
            <v>C</v>
          </cell>
          <cell r="K1194" t="str">
            <v>T Titulaire</v>
          </cell>
          <cell r="L1194" t="str">
            <v>CF  DIRECTION SECRETARIAT GENERAL</v>
          </cell>
          <cell r="M1194">
            <v>39873</v>
          </cell>
          <cell r="N1194">
            <v>300</v>
          </cell>
          <cell r="O1194" t="str">
            <v>TITULARISATION</v>
          </cell>
          <cell r="P1194">
            <v>295</v>
          </cell>
          <cell r="Q1194">
            <v>0</v>
          </cell>
          <cell r="R1194">
            <v>0</v>
          </cell>
          <cell r="S1194">
            <v>5</v>
          </cell>
          <cell r="T1194">
            <v>5</v>
          </cell>
          <cell r="U1194">
            <v>5</v>
          </cell>
          <cell r="V1194">
            <v>5</v>
          </cell>
          <cell r="W1194">
            <v>5</v>
          </cell>
          <cell r="X1194">
            <v>5</v>
          </cell>
          <cell r="Y1194">
            <v>5</v>
          </cell>
          <cell r="Z1194">
            <v>5</v>
          </cell>
          <cell r="AA1194">
            <v>5</v>
          </cell>
          <cell r="AB1194">
            <v>5</v>
          </cell>
          <cell r="AC1194">
            <v>50</v>
          </cell>
        </row>
        <row r="1195">
          <cell r="A1195">
            <v>6000</v>
          </cell>
          <cell r="B1195" t="str">
            <v>avt échelon</v>
          </cell>
          <cell r="C1195">
            <v>27193</v>
          </cell>
          <cell r="D1195" t="str">
            <v>CORNILLEAU</v>
          </cell>
          <cell r="E1195" t="str">
            <v>Laurent</v>
          </cell>
          <cell r="F1195">
            <v>371000</v>
          </cell>
          <cell r="G1195" t="str">
            <v>ADJOINT TECHNIQUE 1ERE CL</v>
          </cell>
          <cell r="H1195">
            <v>6</v>
          </cell>
          <cell r="I1195">
            <v>100</v>
          </cell>
          <cell r="J1195" t="str">
            <v>C</v>
          </cell>
          <cell r="K1195" t="str">
            <v>T Titulaire</v>
          </cell>
          <cell r="L1195" t="str">
            <v>EE  POLE DU VIGNOBLE</v>
          </cell>
          <cell r="M1195">
            <v>39836</v>
          </cell>
          <cell r="N1195">
            <v>316</v>
          </cell>
          <cell r="O1195" t="str">
            <v>AVANCEMENT D'ECHELON MINIMUM</v>
          </cell>
          <cell r="P1195">
            <v>308</v>
          </cell>
          <cell r="Q1195">
            <v>2</v>
          </cell>
          <cell r="R1195">
            <v>8</v>
          </cell>
          <cell r="S1195">
            <v>8</v>
          </cell>
          <cell r="T1195">
            <v>8</v>
          </cell>
          <cell r="U1195">
            <v>8</v>
          </cell>
          <cell r="V1195">
            <v>8</v>
          </cell>
          <cell r="W1195">
            <v>8</v>
          </cell>
          <cell r="X1195">
            <v>8</v>
          </cell>
          <cell r="Y1195">
            <v>8</v>
          </cell>
          <cell r="Z1195">
            <v>8</v>
          </cell>
          <cell r="AA1195">
            <v>8</v>
          </cell>
          <cell r="AB1195">
            <v>8</v>
          </cell>
          <cell r="AC1195">
            <v>90</v>
          </cell>
        </row>
        <row r="1196">
          <cell r="A1196">
            <v>6000</v>
          </cell>
          <cell r="B1196" t="str">
            <v>avt grade</v>
          </cell>
          <cell r="C1196">
            <v>27193</v>
          </cell>
          <cell r="D1196" t="str">
            <v>CORNILLEAU</v>
          </cell>
          <cell r="E1196" t="str">
            <v>Laurent</v>
          </cell>
          <cell r="F1196">
            <v>371000</v>
          </cell>
          <cell r="G1196" t="str">
            <v>ADJOINT TECHNIQUE 1ERE CL</v>
          </cell>
          <cell r="H1196">
            <v>5</v>
          </cell>
          <cell r="I1196">
            <v>100</v>
          </cell>
          <cell r="J1196" t="str">
            <v>C</v>
          </cell>
          <cell r="K1196" t="str">
            <v>T Titulaire</v>
          </cell>
          <cell r="L1196" t="str">
            <v>EE  POLE DU VIGNOBLE</v>
          </cell>
          <cell r="M1196">
            <v>39753</v>
          </cell>
          <cell r="N1196">
            <v>308</v>
          </cell>
          <cell r="O1196" t="str">
            <v>AVANCEMENT DE GRADE</v>
          </cell>
          <cell r="P1196">
            <v>300</v>
          </cell>
          <cell r="Q1196">
            <v>8</v>
          </cell>
          <cell r="R1196">
            <v>8</v>
          </cell>
          <cell r="S1196">
            <v>8</v>
          </cell>
          <cell r="T1196">
            <v>8</v>
          </cell>
          <cell r="U1196">
            <v>8</v>
          </cell>
          <cell r="V1196">
            <v>8</v>
          </cell>
          <cell r="W1196">
            <v>8</v>
          </cell>
          <cell r="X1196">
            <v>8</v>
          </cell>
          <cell r="Y1196">
            <v>8</v>
          </cell>
          <cell r="Z1196">
            <v>8</v>
          </cell>
          <cell r="AA1196">
            <v>8</v>
          </cell>
          <cell r="AB1196">
            <v>8</v>
          </cell>
          <cell r="AC1196">
            <v>96</v>
          </cell>
        </row>
        <row r="1197">
          <cell r="A1197">
            <v>6000</v>
          </cell>
          <cell r="B1197" t="str">
            <v>avt échelon</v>
          </cell>
          <cell r="C1197">
            <v>27207</v>
          </cell>
          <cell r="D1197" t="str">
            <v>BROU</v>
          </cell>
          <cell r="E1197" t="str">
            <v>Gerard</v>
          </cell>
          <cell r="F1197">
            <v>391000</v>
          </cell>
          <cell r="G1197" t="str">
            <v>ADJOINT TECHNIQUE 2EME CL</v>
          </cell>
          <cell r="H1197">
            <v>7</v>
          </cell>
          <cell r="I1197">
            <v>100</v>
          </cell>
          <cell r="J1197" t="str">
            <v>C</v>
          </cell>
          <cell r="K1197" t="str">
            <v>T Titulaire</v>
          </cell>
          <cell r="L1197" t="str">
            <v>EG  POLE ERDRE FLEURIAYE</v>
          </cell>
          <cell r="M1197">
            <v>40120</v>
          </cell>
          <cell r="N1197">
            <v>312</v>
          </cell>
          <cell r="O1197" t="str">
            <v>AVANCEMENT D'ECHELON MINIMUM</v>
          </cell>
          <cell r="P1197">
            <v>305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6</v>
          </cell>
          <cell r="AB1197">
            <v>7</v>
          </cell>
          <cell r="AC1197">
            <v>13</v>
          </cell>
        </row>
        <row r="1198">
          <cell r="A1198">
            <v>6000</v>
          </cell>
          <cell r="B1198" t="str">
            <v>avt échelon</v>
          </cell>
          <cell r="C1198">
            <v>27239</v>
          </cell>
          <cell r="D1198" t="str">
            <v>FREICHE</v>
          </cell>
          <cell r="E1198" t="str">
            <v>Christelle</v>
          </cell>
          <cell r="F1198">
            <v>206000</v>
          </cell>
          <cell r="G1198" t="str">
            <v>TECHNICIEN SUPERIEUR</v>
          </cell>
          <cell r="H1198">
            <v>4</v>
          </cell>
          <cell r="I1198">
            <v>100</v>
          </cell>
          <cell r="J1198" t="str">
            <v>B</v>
          </cell>
          <cell r="K1198" t="str">
            <v>T Titulaire</v>
          </cell>
          <cell r="L1198" t="str">
            <v>EB  DIRECTION ESPACE PUBLIC</v>
          </cell>
          <cell r="M1198">
            <v>40057</v>
          </cell>
          <cell r="N1198">
            <v>336</v>
          </cell>
          <cell r="O1198" t="str">
            <v>AVANCEMENT D'ECHELON MINIMUM</v>
          </cell>
          <cell r="P1198">
            <v>325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11</v>
          </cell>
          <cell r="Z1198">
            <v>11</v>
          </cell>
          <cell r="AA1198">
            <v>11</v>
          </cell>
          <cell r="AB1198">
            <v>11</v>
          </cell>
          <cell r="AC1198">
            <v>44</v>
          </cell>
        </row>
        <row r="1199">
          <cell r="A1199">
            <v>6000</v>
          </cell>
          <cell r="B1199" t="str">
            <v>avt échelon</v>
          </cell>
          <cell r="C1199">
            <v>27240</v>
          </cell>
          <cell r="D1199" t="str">
            <v>RENOU</v>
          </cell>
          <cell r="E1199" t="str">
            <v>Xavier</v>
          </cell>
          <cell r="F1199">
            <v>371000</v>
          </cell>
          <cell r="G1199" t="str">
            <v>ADJOINT TECHNIQUE 1ERE CL</v>
          </cell>
          <cell r="H1199">
            <v>6</v>
          </cell>
          <cell r="I1199">
            <v>100</v>
          </cell>
          <cell r="J1199" t="str">
            <v>C</v>
          </cell>
          <cell r="K1199" t="str">
            <v>T Titulaire</v>
          </cell>
          <cell r="L1199" t="str">
            <v>EM  POLE NANTES CENS</v>
          </cell>
          <cell r="M1199">
            <v>39867</v>
          </cell>
          <cell r="N1199">
            <v>316</v>
          </cell>
          <cell r="O1199" t="str">
            <v>AVANCEMENT D'ECHELON MINIMUM</v>
          </cell>
          <cell r="P1199">
            <v>308</v>
          </cell>
          <cell r="Q1199">
            <v>0</v>
          </cell>
          <cell r="R1199">
            <v>2</v>
          </cell>
          <cell r="S1199">
            <v>8</v>
          </cell>
          <cell r="T1199">
            <v>8</v>
          </cell>
          <cell r="U1199">
            <v>8</v>
          </cell>
          <cell r="V1199">
            <v>8</v>
          </cell>
          <cell r="W1199">
            <v>8</v>
          </cell>
          <cell r="X1199">
            <v>8</v>
          </cell>
          <cell r="Y1199">
            <v>8</v>
          </cell>
          <cell r="Z1199">
            <v>8</v>
          </cell>
          <cell r="AA1199">
            <v>8</v>
          </cell>
          <cell r="AB1199">
            <v>8</v>
          </cell>
          <cell r="AC1199">
            <v>82</v>
          </cell>
        </row>
        <row r="1200">
          <cell r="A1200">
            <v>6000</v>
          </cell>
          <cell r="B1200" t="str">
            <v>avt échelon</v>
          </cell>
          <cell r="C1200">
            <v>27243</v>
          </cell>
          <cell r="D1200" t="str">
            <v>BONNIN</v>
          </cell>
          <cell r="E1200" t="str">
            <v>Séverine</v>
          </cell>
          <cell r="F1200">
            <v>390000</v>
          </cell>
          <cell r="G1200" t="str">
            <v>ADJOINT ADMINISTRATIF 2EME CL</v>
          </cell>
          <cell r="H1200">
            <v>5</v>
          </cell>
          <cell r="I1200">
            <v>100</v>
          </cell>
          <cell r="J1200" t="str">
            <v>C</v>
          </cell>
          <cell r="K1200" t="str">
            <v>T Titulaire</v>
          </cell>
          <cell r="L1200" t="str">
            <v>BD  DELEGATION SYSTEMES INFORMATIO</v>
          </cell>
          <cell r="M1200">
            <v>39873</v>
          </cell>
          <cell r="N1200">
            <v>300</v>
          </cell>
          <cell r="O1200" t="str">
            <v>AVANCEMENT D'ECHELON MINIMUM</v>
          </cell>
          <cell r="P1200">
            <v>295</v>
          </cell>
          <cell r="Q1200">
            <v>0</v>
          </cell>
          <cell r="R1200">
            <v>0</v>
          </cell>
          <cell r="S1200">
            <v>5</v>
          </cell>
          <cell r="T1200">
            <v>5</v>
          </cell>
          <cell r="U1200">
            <v>5</v>
          </cell>
          <cell r="V1200">
            <v>5</v>
          </cell>
          <cell r="W1200">
            <v>5</v>
          </cell>
          <cell r="X1200">
            <v>5</v>
          </cell>
          <cell r="Y1200">
            <v>5</v>
          </cell>
          <cell r="Z1200">
            <v>5</v>
          </cell>
          <cell r="AA1200">
            <v>5</v>
          </cell>
          <cell r="AB1200">
            <v>5</v>
          </cell>
          <cell r="AC1200">
            <v>50</v>
          </cell>
        </row>
        <row r="1201">
          <cell r="A1201">
            <v>6007</v>
          </cell>
          <cell r="B1201" t="str">
            <v>avt échelon</v>
          </cell>
          <cell r="C1201">
            <v>27249</v>
          </cell>
          <cell r="D1201" t="str">
            <v>CASTILLO</v>
          </cell>
          <cell r="E1201" t="str">
            <v>Bryann</v>
          </cell>
          <cell r="F1201">
            <v>371101</v>
          </cell>
          <cell r="G1201" t="str">
            <v>ADJ TECH 1E CL EBOUEUR</v>
          </cell>
          <cell r="H1201">
            <v>5</v>
          </cell>
          <cell r="I1201">
            <v>100</v>
          </cell>
          <cell r="J1201" t="str">
            <v>C</v>
          </cell>
          <cell r="K1201" t="str">
            <v>T Titulaire</v>
          </cell>
          <cell r="L1201" t="str">
            <v>JF  DIRECTION DES DECHETS</v>
          </cell>
          <cell r="M1201">
            <v>39839</v>
          </cell>
          <cell r="N1201">
            <v>308</v>
          </cell>
          <cell r="O1201" t="str">
            <v>AVANCEMENT D'ECHELON MINIMUM</v>
          </cell>
          <cell r="P1201">
            <v>300</v>
          </cell>
          <cell r="Q1201">
            <v>1</v>
          </cell>
          <cell r="R1201">
            <v>8</v>
          </cell>
          <cell r="S1201">
            <v>8</v>
          </cell>
          <cell r="T1201">
            <v>8</v>
          </cell>
          <cell r="U1201">
            <v>8</v>
          </cell>
          <cell r="V1201">
            <v>8</v>
          </cell>
          <cell r="W1201">
            <v>8</v>
          </cell>
          <cell r="X1201">
            <v>8</v>
          </cell>
          <cell r="Y1201">
            <v>8</v>
          </cell>
          <cell r="Z1201">
            <v>8</v>
          </cell>
          <cell r="AA1201">
            <v>8</v>
          </cell>
          <cell r="AB1201">
            <v>8</v>
          </cell>
          <cell r="AC1201">
            <v>89</v>
          </cell>
        </row>
        <row r="1202">
          <cell r="A1202">
            <v>6007</v>
          </cell>
          <cell r="B1202" t="str">
            <v>avt grade</v>
          </cell>
          <cell r="C1202">
            <v>27249</v>
          </cell>
          <cell r="D1202" t="str">
            <v>CASTILLO</v>
          </cell>
          <cell r="E1202" t="str">
            <v>Bryann</v>
          </cell>
          <cell r="F1202">
            <v>371101</v>
          </cell>
          <cell r="G1202" t="str">
            <v>ADJ TECH 1E CL EBOUEUR</v>
          </cell>
          <cell r="H1202">
            <v>4</v>
          </cell>
          <cell r="I1202">
            <v>100</v>
          </cell>
          <cell r="J1202" t="str">
            <v>C</v>
          </cell>
          <cell r="K1202" t="str">
            <v>T Titulaire</v>
          </cell>
          <cell r="L1202" t="str">
            <v>JF  DIRECTION DES DECHETS</v>
          </cell>
          <cell r="M1202">
            <v>39753</v>
          </cell>
          <cell r="N1202">
            <v>300</v>
          </cell>
          <cell r="O1202" t="str">
            <v>AVANCEMENT DE GRADE</v>
          </cell>
          <cell r="P1202">
            <v>295</v>
          </cell>
          <cell r="Q1202">
            <v>5</v>
          </cell>
          <cell r="R1202">
            <v>5</v>
          </cell>
          <cell r="S1202">
            <v>5</v>
          </cell>
          <cell r="T1202">
            <v>5</v>
          </cell>
          <cell r="U1202">
            <v>5</v>
          </cell>
          <cell r="V1202">
            <v>5</v>
          </cell>
          <cell r="W1202">
            <v>5</v>
          </cell>
          <cell r="X1202">
            <v>5</v>
          </cell>
          <cell r="Y1202">
            <v>5</v>
          </cell>
          <cell r="Z1202">
            <v>5</v>
          </cell>
          <cell r="AA1202">
            <v>5</v>
          </cell>
          <cell r="AB1202">
            <v>5</v>
          </cell>
          <cell r="AC1202">
            <v>60</v>
          </cell>
        </row>
        <row r="1203">
          <cell r="A1203">
            <v>6000</v>
          </cell>
          <cell r="B1203" t="str">
            <v>avt échelon</v>
          </cell>
          <cell r="C1203">
            <v>27251</v>
          </cell>
          <cell r="D1203" t="str">
            <v>VICET</v>
          </cell>
          <cell r="E1203" t="str">
            <v>Alain</v>
          </cell>
          <cell r="F1203">
            <v>391000</v>
          </cell>
          <cell r="G1203" t="str">
            <v>ADJOINT TECHNIQUE 2EME CL</v>
          </cell>
          <cell r="H1203">
            <v>6</v>
          </cell>
          <cell r="I1203">
            <v>100</v>
          </cell>
          <cell r="J1203" t="str">
            <v>C</v>
          </cell>
          <cell r="K1203" t="str">
            <v>T Titulaire</v>
          </cell>
          <cell r="L1203" t="str">
            <v>EJ  POLE LOIRE CHEZINE</v>
          </cell>
          <cell r="M1203">
            <v>40118</v>
          </cell>
          <cell r="N1203">
            <v>305</v>
          </cell>
          <cell r="O1203" t="str">
            <v>AVANCEMENT D'ECHELON MINIMUM</v>
          </cell>
          <cell r="P1203">
            <v>300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5</v>
          </cell>
          <cell r="AB1203">
            <v>5</v>
          </cell>
          <cell r="AC1203">
            <v>10</v>
          </cell>
        </row>
        <row r="1204">
          <cell r="A1204">
            <v>6000</v>
          </cell>
          <cell r="B1204" t="str">
            <v>titularisation</v>
          </cell>
          <cell r="C1204">
            <v>27262</v>
          </cell>
          <cell r="D1204" t="str">
            <v>MAYER</v>
          </cell>
          <cell r="E1204" t="str">
            <v>Antoine</v>
          </cell>
          <cell r="F1204">
            <v>391000</v>
          </cell>
          <cell r="G1204" t="str">
            <v>ADJOINT TECHNIQUE 2EME CL</v>
          </cell>
          <cell r="H1204">
            <v>3</v>
          </cell>
          <cell r="I1204">
            <v>100</v>
          </cell>
          <cell r="J1204" t="str">
            <v>C</v>
          </cell>
          <cell r="K1204" t="str">
            <v>T Titulaire</v>
          </cell>
          <cell r="L1204" t="str">
            <v>EF  POLE DE L'AUBINIERE</v>
          </cell>
          <cell r="M1204">
            <v>39873</v>
          </cell>
          <cell r="N1204">
            <v>292</v>
          </cell>
          <cell r="O1204" t="str">
            <v>TITULARISATION</v>
          </cell>
          <cell r="P1204">
            <v>291</v>
          </cell>
          <cell r="Q1204">
            <v>0</v>
          </cell>
          <cell r="R1204">
            <v>0</v>
          </cell>
          <cell r="S1204">
            <v>1</v>
          </cell>
          <cell r="T1204">
            <v>1</v>
          </cell>
          <cell r="U1204">
            <v>1</v>
          </cell>
          <cell r="V1204">
            <v>1</v>
          </cell>
          <cell r="W1204">
            <v>1</v>
          </cell>
          <cell r="X1204">
            <v>1</v>
          </cell>
          <cell r="Y1204">
            <v>1</v>
          </cell>
          <cell r="Z1204">
            <v>1</v>
          </cell>
          <cell r="AA1204">
            <v>1</v>
          </cell>
          <cell r="AB1204">
            <v>1</v>
          </cell>
          <cell r="AC1204">
            <v>10</v>
          </cell>
        </row>
        <row r="1205">
          <cell r="A1205">
            <v>6000</v>
          </cell>
          <cell r="B1205" t="str">
            <v>avt grade</v>
          </cell>
          <cell r="C1205">
            <v>27281</v>
          </cell>
          <cell r="D1205" t="str">
            <v>BERNARD</v>
          </cell>
          <cell r="E1205" t="str">
            <v>Sébastien</v>
          </cell>
          <cell r="F1205">
            <v>371000</v>
          </cell>
          <cell r="G1205" t="str">
            <v>ADJOINT TECHNIQUE 1ERE CL</v>
          </cell>
          <cell r="H1205">
            <v>4</v>
          </cell>
          <cell r="I1205">
            <v>100</v>
          </cell>
          <cell r="J1205" t="str">
            <v>C</v>
          </cell>
          <cell r="K1205" t="str">
            <v>T Titulaire</v>
          </cell>
          <cell r="L1205" t="str">
            <v>EJ  POLE LOIRE CHEZINE</v>
          </cell>
          <cell r="M1205">
            <v>39753</v>
          </cell>
          <cell r="N1205">
            <v>300</v>
          </cell>
          <cell r="O1205" t="str">
            <v>AVANCEMENT DE GRADE</v>
          </cell>
          <cell r="P1205">
            <v>295</v>
          </cell>
          <cell r="Q1205">
            <v>5</v>
          </cell>
          <cell r="R1205">
            <v>5</v>
          </cell>
          <cell r="S1205">
            <v>5</v>
          </cell>
          <cell r="T1205">
            <v>5</v>
          </cell>
          <cell r="U1205">
            <v>5</v>
          </cell>
          <cell r="V1205">
            <v>5</v>
          </cell>
          <cell r="W1205">
            <v>5</v>
          </cell>
          <cell r="X1205">
            <v>5</v>
          </cell>
          <cell r="Y1205">
            <v>5</v>
          </cell>
          <cell r="Z1205">
            <v>5</v>
          </cell>
          <cell r="AA1205">
            <v>5</v>
          </cell>
          <cell r="AB1205">
            <v>5</v>
          </cell>
          <cell r="AC1205">
            <v>60</v>
          </cell>
        </row>
        <row r="1206">
          <cell r="A1206">
            <v>6000</v>
          </cell>
          <cell r="B1206" t="str">
            <v>avt échelon</v>
          </cell>
          <cell r="C1206">
            <v>27286</v>
          </cell>
          <cell r="D1206" t="str">
            <v>HAJJAJ</v>
          </cell>
          <cell r="E1206" t="str">
            <v>Fouad</v>
          </cell>
          <cell r="F1206">
            <v>391000</v>
          </cell>
          <cell r="G1206" t="str">
            <v>ADJOINT TECHNIQUE 2EME CL</v>
          </cell>
          <cell r="H1206">
            <v>4</v>
          </cell>
          <cell r="I1206">
            <v>100</v>
          </cell>
          <cell r="J1206" t="str">
            <v>C</v>
          </cell>
          <cell r="K1206" t="str">
            <v>T Titulaire</v>
          </cell>
          <cell r="L1206" t="str">
            <v>EL  POLE NANTES LOIRE</v>
          </cell>
          <cell r="M1206">
            <v>39999</v>
          </cell>
          <cell r="N1206">
            <v>295</v>
          </cell>
          <cell r="O1206" t="str">
            <v>AVANCEMENT D'ECHELON MINIMUM</v>
          </cell>
          <cell r="P1206">
            <v>292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3</v>
          </cell>
          <cell r="X1206">
            <v>3</v>
          </cell>
          <cell r="Y1206">
            <v>3</v>
          </cell>
          <cell r="Z1206">
            <v>3</v>
          </cell>
          <cell r="AA1206">
            <v>3</v>
          </cell>
          <cell r="AB1206">
            <v>3</v>
          </cell>
          <cell r="AC1206">
            <v>18</v>
          </cell>
        </row>
        <row r="1207">
          <cell r="A1207">
            <v>6000</v>
          </cell>
          <cell r="B1207" t="str">
            <v>avt échelon</v>
          </cell>
          <cell r="C1207">
            <v>27287</v>
          </cell>
          <cell r="D1207" t="str">
            <v>LAMKARFED</v>
          </cell>
          <cell r="E1207" t="str">
            <v>Soufiane</v>
          </cell>
          <cell r="F1207">
            <v>391000</v>
          </cell>
          <cell r="G1207" t="str">
            <v>ADJOINT TECHNIQUE 2EME CL</v>
          </cell>
          <cell r="H1207">
            <v>3</v>
          </cell>
          <cell r="I1207">
            <v>100</v>
          </cell>
          <cell r="J1207" t="str">
            <v>C</v>
          </cell>
          <cell r="K1207" t="str">
            <v>T Titulaire</v>
          </cell>
          <cell r="L1207" t="str">
            <v>EH  POLE ERDRE ET CENS</v>
          </cell>
          <cell r="M1207">
            <v>40065</v>
          </cell>
          <cell r="N1207">
            <v>294</v>
          </cell>
          <cell r="O1207" t="str">
            <v>AVANCEMENT D'ECHELON MINIMUM</v>
          </cell>
          <cell r="P1207">
            <v>293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1</v>
          </cell>
          <cell r="Z1207">
            <v>1</v>
          </cell>
          <cell r="AA1207">
            <v>1</v>
          </cell>
          <cell r="AB1207">
            <v>1</v>
          </cell>
          <cell r="AC1207">
            <v>4</v>
          </cell>
        </row>
        <row r="1208">
          <cell r="A1208">
            <v>6000</v>
          </cell>
          <cell r="B1208" t="str">
            <v>titularisation</v>
          </cell>
          <cell r="C1208">
            <v>27287</v>
          </cell>
          <cell r="D1208" t="str">
            <v>LAMKARFED</v>
          </cell>
          <cell r="E1208" t="str">
            <v>Soufiane</v>
          </cell>
          <cell r="F1208">
            <v>391000</v>
          </cell>
          <cell r="G1208" t="str">
            <v>ADJOINT TECHNIQUE 2EME CL</v>
          </cell>
          <cell r="H1208">
            <v>2</v>
          </cell>
          <cell r="I1208">
            <v>100</v>
          </cell>
          <cell r="J1208" t="str">
            <v>C</v>
          </cell>
          <cell r="K1208" t="str">
            <v>T Titulaire</v>
          </cell>
          <cell r="L1208" t="str">
            <v>EH  POLE ERDRE ET CENS</v>
          </cell>
          <cell r="M1208">
            <v>39814</v>
          </cell>
          <cell r="N1208">
            <v>291</v>
          </cell>
          <cell r="O1208" t="str">
            <v>TITULARISATION</v>
          </cell>
          <cell r="P1208">
            <v>291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</row>
        <row r="1209">
          <cell r="A1209">
            <v>6001</v>
          </cell>
          <cell r="B1209" t="str">
            <v>avt grade</v>
          </cell>
          <cell r="C1209">
            <v>27288</v>
          </cell>
          <cell r="D1209" t="str">
            <v>LE NOUVEAU</v>
          </cell>
          <cell r="E1209" t="str">
            <v>Samuel</v>
          </cell>
          <cell r="F1209">
            <v>371000</v>
          </cell>
          <cell r="G1209" t="str">
            <v>ADJOINT TECHNIQUE 1ERE CL</v>
          </cell>
          <cell r="H1209">
            <v>4</v>
          </cell>
          <cell r="I1209">
            <v>100</v>
          </cell>
          <cell r="J1209" t="str">
            <v>C</v>
          </cell>
          <cell r="K1209" t="str">
            <v>T Titulaire</v>
          </cell>
          <cell r="L1209" t="str">
            <v>JD  DIRECTION DE L EAU</v>
          </cell>
          <cell r="M1209">
            <v>39814</v>
          </cell>
          <cell r="N1209">
            <v>300</v>
          </cell>
          <cell r="O1209" t="str">
            <v>NOMINATION</v>
          </cell>
          <cell r="P1209">
            <v>295</v>
          </cell>
          <cell r="Q1209">
            <v>5</v>
          </cell>
          <cell r="R1209">
            <v>5</v>
          </cell>
          <cell r="S1209">
            <v>5</v>
          </cell>
          <cell r="T1209">
            <v>5</v>
          </cell>
          <cell r="U1209">
            <v>5</v>
          </cell>
          <cell r="V1209">
            <v>5</v>
          </cell>
          <cell r="W1209">
            <v>5</v>
          </cell>
          <cell r="X1209">
            <v>5</v>
          </cell>
          <cell r="Y1209">
            <v>5</v>
          </cell>
          <cell r="Z1209">
            <v>5</v>
          </cell>
          <cell r="AA1209">
            <v>5</v>
          </cell>
          <cell r="AB1209">
            <v>5</v>
          </cell>
          <cell r="AC1209">
            <v>60</v>
          </cell>
        </row>
        <row r="1210">
          <cell r="A1210">
            <v>6000</v>
          </cell>
          <cell r="B1210" t="str">
            <v>avt échelon</v>
          </cell>
          <cell r="C1210">
            <v>27306</v>
          </cell>
          <cell r="D1210" t="str">
            <v>DEMAISON</v>
          </cell>
          <cell r="E1210" t="str">
            <v>Caroline</v>
          </cell>
          <cell r="F1210">
            <v>147000</v>
          </cell>
          <cell r="G1210" t="str">
            <v>ATTACHE</v>
          </cell>
          <cell r="H1210">
            <v>5</v>
          </cell>
          <cell r="I1210">
            <v>100</v>
          </cell>
          <cell r="J1210" t="str">
            <v>A</v>
          </cell>
          <cell r="K1210" t="str">
            <v>T Titulaire</v>
          </cell>
          <cell r="L1210" t="str">
            <v>AB  DIRECTION DE LA COMMUNICATION</v>
          </cell>
          <cell r="M1210">
            <v>39962</v>
          </cell>
          <cell r="N1210">
            <v>431</v>
          </cell>
          <cell r="O1210" t="str">
            <v>AVANCEMENT D'ECHELON MINIMUM</v>
          </cell>
          <cell r="P1210">
            <v>408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1</v>
          </cell>
          <cell r="V1210">
            <v>23</v>
          </cell>
          <cell r="W1210">
            <v>23</v>
          </cell>
          <cell r="X1210">
            <v>23</v>
          </cell>
          <cell r="Y1210">
            <v>23</v>
          </cell>
          <cell r="Z1210">
            <v>23</v>
          </cell>
          <cell r="AA1210">
            <v>23</v>
          </cell>
          <cell r="AB1210">
            <v>23</v>
          </cell>
          <cell r="AC1210">
            <v>162</v>
          </cell>
        </row>
        <row r="1211">
          <cell r="A1211">
            <v>6007</v>
          </cell>
          <cell r="B1211" t="str">
            <v>avt échelon</v>
          </cell>
          <cell r="C1211">
            <v>27308</v>
          </cell>
          <cell r="D1211" t="str">
            <v>BOUTAULT</v>
          </cell>
          <cell r="E1211" t="str">
            <v>Pascale</v>
          </cell>
          <cell r="F1211">
            <v>153000</v>
          </cell>
          <cell r="G1211" t="str">
            <v>INGENIEUR PRINCIPAL</v>
          </cell>
          <cell r="H1211">
            <v>3</v>
          </cell>
          <cell r="I1211">
            <v>85.71</v>
          </cell>
          <cell r="J1211" t="str">
            <v>A</v>
          </cell>
          <cell r="K1211" t="str">
            <v>T Titulaire</v>
          </cell>
          <cell r="L1211" t="str">
            <v>JF  DIRECTION DES DECHETS</v>
          </cell>
          <cell r="M1211">
            <v>39873</v>
          </cell>
          <cell r="N1211">
            <v>536</v>
          </cell>
          <cell r="O1211" t="str">
            <v>AVANCEMENT D'ECHELON MINIMUM</v>
          </cell>
          <cell r="P1211">
            <v>500</v>
          </cell>
          <cell r="Q1211">
            <v>0</v>
          </cell>
          <cell r="R1211">
            <v>0</v>
          </cell>
          <cell r="S1211">
            <v>31</v>
          </cell>
          <cell r="T1211">
            <v>31</v>
          </cell>
          <cell r="U1211">
            <v>31</v>
          </cell>
          <cell r="V1211">
            <v>31</v>
          </cell>
          <cell r="W1211">
            <v>31</v>
          </cell>
          <cell r="X1211">
            <v>31</v>
          </cell>
          <cell r="Y1211">
            <v>31</v>
          </cell>
          <cell r="Z1211">
            <v>31</v>
          </cell>
          <cell r="AA1211">
            <v>31</v>
          </cell>
          <cell r="AB1211">
            <v>31</v>
          </cell>
          <cell r="AC1211">
            <v>310</v>
          </cell>
        </row>
        <row r="1212">
          <cell r="A1212">
            <v>6001</v>
          </cell>
          <cell r="B1212" t="str">
            <v>avt échelon</v>
          </cell>
          <cell r="C1212">
            <v>27309</v>
          </cell>
          <cell r="D1212" t="str">
            <v>MARTINEAU</v>
          </cell>
          <cell r="E1212" t="str">
            <v>Serge</v>
          </cell>
          <cell r="F1212">
            <v>371000</v>
          </cell>
          <cell r="G1212" t="str">
            <v>ADJOINT TECHNIQUE 1ERE CL</v>
          </cell>
          <cell r="H1212">
            <v>7</v>
          </cell>
          <cell r="I1212">
            <v>100</v>
          </cell>
          <cell r="J1212" t="str">
            <v>C</v>
          </cell>
          <cell r="K1212" t="str">
            <v>T Titulaire</v>
          </cell>
          <cell r="L1212" t="str">
            <v>JD  DIRECTION DE L EAU</v>
          </cell>
          <cell r="M1212">
            <v>39858</v>
          </cell>
          <cell r="N1212">
            <v>325</v>
          </cell>
          <cell r="O1212" t="str">
            <v>AVANCEMENT D'ECHELON MINIMUM</v>
          </cell>
          <cell r="P1212">
            <v>316</v>
          </cell>
          <cell r="Q1212">
            <v>0</v>
          </cell>
          <cell r="R1212">
            <v>5</v>
          </cell>
          <cell r="S1212">
            <v>9</v>
          </cell>
          <cell r="T1212">
            <v>9</v>
          </cell>
          <cell r="U1212">
            <v>9</v>
          </cell>
          <cell r="V1212">
            <v>9</v>
          </cell>
          <cell r="W1212">
            <v>9</v>
          </cell>
          <cell r="X1212">
            <v>9</v>
          </cell>
          <cell r="Y1212">
            <v>9</v>
          </cell>
          <cell r="Z1212">
            <v>9</v>
          </cell>
          <cell r="AA1212">
            <v>9</v>
          </cell>
          <cell r="AB1212">
            <v>9</v>
          </cell>
          <cell r="AC1212">
            <v>95</v>
          </cell>
        </row>
        <row r="1213">
          <cell r="A1213">
            <v>6001</v>
          </cell>
          <cell r="B1213" t="str">
            <v>promotion interne</v>
          </cell>
          <cell r="C1213">
            <v>27310</v>
          </cell>
          <cell r="D1213" t="str">
            <v>SAVAGE</v>
          </cell>
          <cell r="E1213" t="str">
            <v>Eric</v>
          </cell>
          <cell r="F1213">
            <v>399000</v>
          </cell>
          <cell r="G1213" t="str">
            <v>AGENT DE MAITRISE</v>
          </cell>
          <cell r="H1213">
            <v>7</v>
          </cell>
          <cell r="I1213">
            <v>100</v>
          </cell>
          <cell r="J1213" t="str">
            <v>C</v>
          </cell>
          <cell r="K1213" t="str">
            <v>T Titulaire</v>
          </cell>
          <cell r="L1213" t="str">
            <v>JD  DIRECTION DE L EAU</v>
          </cell>
          <cell r="M1213">
            <v>39814</v>
          </cell>
          <cell r="N1213">
            <v>338</v>
          </cell>
          <cell r="O1213" t="str">
            <v>NOMIN. STAG. DS GRADE(DETACH.)</v>
          </cell>
          <cell r="P1213">
            <v>338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</row>
        <row r="1214">
          <cell r="A1214">
            <v>6000</v>
          </cell>
          <cell r="B1214" t="str">
            <v>avt échelon</v>
          </cell>
          <cell r="C1214">
            <v>27311</v>
          </cell>
          <cell r="D1214" t="str">
            <v>ESNAULT</v>
          </cell>
          <cell r="E1214" t="str">
            <v>Philippe</v>
          </cell>
          <cell r="F1214">
            <v>371000</v>
          </cell>
          <cell r="G1214" t="str">
            <v>ADJOINT TECHNIQUE 1ERE CL</v>
          </cell>
          <cell r="H1214">
            <v>6</v>
          </cell>
          <cell r="I1214">
            <v>100</v>
          </cell>
          <cell r="J1214" t="str">
            <v>C</v>
          </cell>
          <cell r="K1214" t="str">
            <v>T Titulaire</v>
          </cell>
          <cell r="L1214" t="str">
            <v>EH  POLE ERDRE ET CENS</v>
          </cell>
          <cell r="M1214">
            <v>40175</v>
          </cell>
          <cell r="N1214">
            <v>316</v>
          </cell>
          <cell r="O1214" t="str">
            <v>AVANCEMENT D'ECHELON MINIMUM</v>
          </cell>
          <cell r="P1214">
            <v>308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1</v>
          </cell>
          <cell r="AC1214">
            <v>1</v>
          </cell>
        </row>
        <row r="1215">
          <cell r="A1215">
            <v>6000</v>
          </cell>
          <cell r="B1215" t="str">
            <v>avt grade</v>
          </cell>
          <cell r="C1215">
            <v>27311</v>
          </cell>
          <cell r="D1215" t="str">
            <v>ESNAULT</v>
          </cell>
          <cell r="E1215" t="str">
            <v>Philippe</v>
          </cell>
          <cell r="F1215">
            <v>371000</v>
          </cell>
          <cell r="G1215" t="str">
            <v>ADJOINT TECHNIQUE 1ERE CL</v>
          </cell>
          <cell r="H1215">
            <v>5</v>
          </cell>
          <cell r="I1215">
            <v>100</v>
          </cell>
          <cell r="J1215" t="str">
            <v>C</v>
          </cell>
          <cell r="K1215" t="str">
            <v>T Titulaire</v>
          </cell>
          <cell r="L1215" t="str">
            <v>EH  POLE ERDRE ET CENS</v>
          </cell>
          <cell r="M1215">
            <v>39753</v>
          </cell>
          <cell r="N1215">
            <v>308</v>
          </cell>
          <cell r="O1215" t="str">
            <v>AVANCEMENT DE GRADE</v>
          </cell>
          <cell r="P1215">
            <v>300</v>
          </cell>
          <cell r="Q1215">
            <v>8</v>
          </cell>
          <cell r="R1215">
            <v>8</v>
          </cell>
          <cell r="S1215">
            <v>8</v>
          </cell>
          <cell r="T1215">
            <v>8</v>
          </cell>
          <cell r="U1215">
            <v>8</v>
          </cell>
          <cell r="V1215">
            <v>8</v>
          </cell>
          <cell r="W1215">
            <v>8</v>
          </cell>
          <cell r="X1215">
            <v>8</v>
          </cell>
          <cell r="Y1215">
            <v>8</v>
          </cell>
          <cell r="Z1215">
            <v>8</v>
          </cell>
          <cell r="AA1215">
            <v>8</v>
          </cell>
          <cell r="AB1215">
            <v>8</v>
          </cell>
          <cell r="AC1215">
            <v>96</v>
          </cell>
        </row>
        <row r="1216">
          <cell r="A1216">
            <v>6000</v>
          </cell>
          <cell r="B1216" t="str">
            <v>avt échelon</v>
          </cell>
          <cell r="C1216">
            <v>27321</v>
          </cell>
          <cell r="D1216" t="str">
            <v>GUERINEAU</v>
          </cell>
          <cell r="E1216" t="str">
            <v>Valérie</v>
          </cell>
          <cell r="F1216">
            <v>261000</v>
          </cell>
          <cell r="G1216" t="str">
            <v>REDACTEUR</v>
          </cell>
          <cell r="H1216">
            <v>3</v>
          </cell>
          <cell r="I1216">
            <v>100</v>
          </cell>
          <cell r="J1216" t="str">
            <v>B</v>
          </cell>
          <cell r="K1216" t="str">
            <v>T Titulaire</v>
          </cell>
          <cell r="L1216" t="str">
            <v>KA  DGPMS, DIR. GENERALE ADJOINTE</v>
          </cell>
          <cell r="M1216">
            <v>39874</v>
          </cell>
          <cell r="N1216">
            <v>319</v>
          </cell>
          <cell r="O1216" t="str">
            <v>AVANCEMENT D'ECHELON MINIMUM</v>
          </cell>
          <cell r="P1216">
            <v>303</v>
          </cell>
          <cell r="Q1216">
            <v>0</v>
          </cell>
          <cell r="R1216">
            <v>0</v>
          </cell>
          <cell r="S1216">
            <v>15</v>
          </cell>
          <cell r="T1216">
            <v>16</v>
          </cell>
          <cell r="U1216">
            <v>16</v>
          </cell>
          <cell r="V1216">
            <v>16</v>
          </cell>
          <cell r="W1216">
            <v>16</v>
          </cell>
          <cell r="X1216">
            <v>16</v>
          </cell>
          <cell r="Y1216">
            <v>16</v>
          </cell>
          <cell r="Z1216">
            <v>16</v>
          </cell>
          <cell r="AA1216">
            <v>16</v>
          </cell>
          <cell r="AB1216">
            <v>16</v>
          </cell>
          <cell r="AC1216">
            <v>159</v>
          </cell>
        </row>
        <row r="1217">
          <cell r="A1217">
            <v>6001</v>
          </cell>
          <cell r="B1217" t="str">
            <v>avt échelon</v>
          </cell>
          <cell r="C1217">
            <v>27322</v>
          </cell>
          <cell r="D1217" t="str">
            <v>POTIRON</v>
          </cell>
          <cell r="E1217" t="str">
            <v>Benjamin</v>
          </cell>
          <cell r="F1217">
            <v>391000</v>
          </cell>
          <cell r="G1217" t="str">
            <v>ADJOINT TECHNIQUE 2EME CL</v>
          </cell>
          <cell r="H1217">
            <v>4</v>
          </cell>
          <cell r="I1217">
            <v>100</v>
          </cell>
          <cell r="J1217" t="str">
            <v>C</v>
          </cell>
          <cell r="K1217" t="str">
            <v>T Titulaire</v>
          </cell>
          <cell r="L1217" t="str">
            <v>JD  DIRECTION DE L EAU</v>
          </cell>
          <cell r="M1217">
            <v>40118</v>
          </cell>
          <cell r="N1217">
            <v>295</v>
          </cell>
          <cell r="O1217" t="str">
            <v>AVANCEMENT D'ECHELON MINIMUM</v>
          </cell>
          <cell r="P1217">
            <v>294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1</v>
          </cell>
          <cell r="AB1217">
            <v>1</v>
          </cell>
          <cell r="AC1217">
            <v>2</v>
          </cell>
        </row>
        <row r="1218">
          <cell r="A1218">
            <v>6001</v>
          </cell>
          <cell r="B1218" t="str">
            <v>avt grade</v>
          </cell>
          <cell r="C1218">
            <v>27328</v>
          </cell>
          <cell r="D1218" t="str">
            <v>SEAUDEAU</v>
          </cell>
          <cell r="E1218" t="str">
            <v>Matthieu</v>
          </cell>
          <cell r="F1218">
            <v>206000</v>
          </cell>
          <cell r="G1218" t="str">
            <v>TECHNICIEN SUPERIEUR</v>
          </cell>
          <cell r="H1218">
            <v>2</v>
          </cell>
          <cell r="I1218">
            <v>100</v>
          </cell>
          <cell r="J1218" t="str">
            <v>B</v>
          </cell>
          <cell r="K1218" t="str">
            <v>T Titulaire</v>
          </cell>
          <cell r="L1218" t="str">
            <v>JD  DIRECTION DE L EAU</v>
          </cell>
          <cell r="M1218">
            <v>40026</v>
          </cell>
          <cell r="N1218">
            <v>318</v>
          </cell>
          <cell r="O1218" t="str">
            <v>NOMINAT. STAGIAIRE DS UN GRADE</v>
          </cell>
          <cell r="P1218">
            <v>309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9</v>
          </cell>
          <cell r="Y1218">
            <v>9</v>
          </cell>
          <cell r="Z1218">
            <v>9</v>
          </cell>
          <cell r="AA1218">
            <v>9</v>
          </cell>
          <cell r="AB1218">
            <v>9</v>
          </cell>
          <cell r="AC1218">
            <v>45</v>
          </cell>
        </row>
        <row r="1219">
          <cell r="A1219">
            <v>6001</v>
          </cell>
          <cell r="B1219" t="str">
            <v>titularisation</v>
          </cell>
          <cell r="C1219">
            <v>27328</v>
          </cell>
          <cell r="D1219" t="str">
            <v>SEAUDEAU</v>
          </cell>
          <cell r="E1219" t="str">
            <v>Matthieu</v>
          </cell>
          <cell r="F1219">
            <v>262000</v>
          </cell>
          <cell r="G1219" t="str">
            <v>CONTROLEUR DE TRAVAUX</v>
          </cell>
          <cell r="H1219">
            <v>2</v>
          </cell>
          <cell r="I1219">
            <v>100</v>
          </cell>
          <cell r="J1219" t="str">
            <v>B</v>
          </cell>
          <cell r="K1219" t="str">
            <v>T Titulaire</v>
          </cell>
          <cell r="L1219" t="str">
            <v>JD  DIRECTION DE L EAU</v>
          </cell>
          <cell r="M1219">
            <v>40026</v>
          </cell>
          <cell r="N1219">
            <v>309</v>
          </cell>
          <cell r="O1219" t="str">
            <v>TITULARISATION</v>
          </cell>
          <cell r="P1219">
            <v>309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</row>
        <row r="1220">
          <cell r="A1220">
            <v>6000</v>
          </cell>
          <cell r="B1220" t="str">
            <v>titularisation</v>
          </cell>
          <cell r="C1220">
            <v>27332</v>
          </cell>
          <cell r="D1220" t="str">
            <v>GRANGER</v>
          </cell>
          <cell r="E1220" t="str">
            <v>Florence</v>
          </cell>
          <cell r="F1220">
            <v>370000</v>
          </cell>
          <cell r="G1220" t="str">
            <v>ADJOINT ADMINISTRATIF 1ERE CL</v>
          </cell>
          <cell r="H1220">
            <v>3</v>
          </cell>
          <cell r="I1220">
            <v>100</v>
          </cell>
          <cell r="J1220" t="str">
            <v>C</v>
          </cell>
          <cell r="K1220" t="str">
            <v>T Titulaire</v>
          </cell>
          <cell r="L1220" t="str">
            <v>HC  DIR DEVELOP. RENOUVEL. URBAIN </v>
          </cell>
          <cell r="M1220">
            <v>39873</v>
          </cell>
          <cell r="N1220">
            <v>295</v>
          </cell>
          <cell r="O1220" t="str">
            <v>TITULARISATION</v>
          </cell>
          <cell r="P1220">
            <v>292</v>
          </cell>
          <cell r="Q1220">
            <v>0</v>
          </cell>
          <cell r="R1220">
            <v>0</v>
          </cell>
          <cell r="S1220">
            <v>3</v>
          </cell>
          <cell r="T1220">
            <v>3</v>
          </cell>
          <cell r="U1220">
            <v>3</v>
          </cell>
          <cell r="V1220">
            <v>3</v>
          </cell>
          <cell r="W1220">
            <v>3</v>
          </cell>
          <cell r="X1220">
            <v>3</v>
          </cell>
          <cell r="Y1220">
            <v>3</v>
          </cell>
          <cell r="Z1220">
            <v>3</v>
          </cell>
          <cell r="AA1220">
            <v>3</v>
          </cell>
          <cell r="AB1220">
            <v>3</v>
          </cell>
          <cell r="AC1220">
            <v>30</v>
          </cell>
        </row>
        <row r="1221">
          <cell r="A1221">
            <v>6007</v>
          </cell>
          <cell r="B1221" t="str">
            <v>avt échelon</v>
          </cell>
          <cell r="C1221">
            <v>27361</v>
          </cell>
          <cell r="D1221" t="str">
            <v>MESNARD</v>
          </cell>
          <cell r="E1221" t="str">
            <v>Jérôme</v>
          </cell>
          <cell r="F1221">
            <v>371097</v>
          </cell>
          <cell r="G1221" t="str">
            <v>ADJ TECH 1E CL CONDUCTEUR</v>
          </cell>
          <cell r="H1221">
            <v>4</v>
          </cell>
          <cell r="I1221">
            <v>100</v>
          </cell>
          <cell r="J1221" t="str">
            <v>C</v>
          </cell>
          <cell r="K1221" t="str">
            <v>T Titulaire</v>
          </cell>
          <cell r="L1221" t="str">
            <v>JF  DIRECTION DES DECHETS</v>
          </cell>
          <cell r="M1221">
            <v>39825</v>
          </cell>
          <cell r="N1221">
            <v>300</v>
          </cell>
          <cell r="O1221" t="str">
            <v>AVANCEMENT D'ECHELON MINIMUM</v>
          </cell>
          <cell r="P1221">
            <v>295</v>
          </cell>
          <cell r="Q1221">
            <v>3</v>
          </cell>
          <cell r="R1221">
            <v>5</v>
          </cell>
          <cell r="S1221">
            <v>5</v>
          </cell>
          <cell r="T1221">
            <v>5</v>
          </cell>
          <cell r="U1221">
            <v>5</v>
          </cell>
          <cell r="V1221">
            <v>5</v>
          </cell>
          <cell r="W1221">
            <v>5</v>
          </cell>
          <cell r="X1221">
            <v>5</v>
          </cell>
          <cell r="Y1221">
            <v>5</v>
          </cell>
          <cell r="Z1221">
            <v>5</v>
          </cell>
          <cell r="AA1221">
            <v>5</v>
          </cell>
          <cell r="AB1221">
            <v>5</v>
          </cell>
          <cell r="AC1221">
            <v>58</v>
          </cell>
        </row>
        <row r="1222">
          <cell r="A1222">
            <v>6000</v>
          </cell>
          <cell r="B1222" t="str">
            <v>avt échelon</v>
          </cell>
          <cell r="C1222">
            <v>27372</v>
          </cell>
          <cell r="D1222" t="str">
            <v>BLOCHER</v>
          </cell>
          <cell r="E1222" t="str">
            <v>Caroline</v>
          </cell>
          <cell r="F1222">
            <v>147000</v>
          </cell>
          <cell r="G1222" t="str">
            <v>ATTACHE</v>
          </cell>
          <cell r="H1222">
            <v>7</v>
          </cell>
          <cell r="I1222">
            <v>100</v>
          </cell>
          <cell r="J1222" t="str">
            <v>A</v>
          </cell>
          <cell r="K1222" t="str">
            <v>D Détaché</v>
          </cell>
          <cell r="L1222" t="str">
            <v>CE  DIRECTION JURIDIQUE</v>
          </cell>
          <cell r="M1222">
            <v>39888</v>
          </cell>
          <cell r="N1222">
            <v>517</v>
          </cell>
          <cell r="O1222" t="str">
            <v>AVANCEMENT D'ECHELON MINIMUM</v>
          </cell>
          <cell r="P1222">
            <v>483</v>
          </cell>
          <cell r="Q1222">
            <v>0</v>
          </cell>
          <cell r="R1222">
            <v>0</v>
          </cell>
          <cell r="S1222">
            <v>16</v>
          </cell>
          <cell r="T1222">
            <v>34</v>
          </cell>
          <cell r="U1222">
            <v>34</v>
          </cell>
          <cell r="V1222">
            <v>34</v>
          </cell>
          <cell r="W1222">
            <v>34</v>
          </cell>
          <cell r="X1222">
            <v>34</v>
          </cell>
          <cell r="Y1222">
            <v>34</v>
          </cell>
          <cell r="Z1222">
            <v>34</v>
          </cell>
          <cell r="AA1222">
            <v>34</v>
          </cell>
          <cell r="AB1222">
            <v>34</v>
          </cell>
          <cell r="AC1222">
            <v>322</v>
          </cell>
        </row>
        <row r="1223">
          <cell r="A1223">
            <v>6000</v>
          </cell>
          <cell r="B1223" t="str">
            <v>avt grade</v>
          </cell>
          <cell r="C1223">
            <v>27372</v>
          </cell>
          <cell r="D1223" t="str">
            <v>BLOCHER</v>
          </cell>
          <cell r="E1223" t="str">
            <v>Caroline</v>
          </cell>
          <cell r="F1223">
            <v>146000</v>
          </cell>
          <cell r="G1223" t="str">
            <v>ATTACHE PRINCIPAL</v>
          </cell>
          <cell r="H1223">
            <v>2</v>
          </cell>
          <cell r="I1223">
            <v>100</v>
          </cell>
          <cell r="J1223" t="str">
            <v>A</v>
          </cell>
          <cell r="K1223" t="str">
            <v>D Détaché</v>
          </cell>
          <cell r="L1223" t="str">
            <v>JE  DIRECTION DE L ASSAINISSEMENT</v>
          </cell>
          <cell r="M1223">
            <v>39814</v>
          </cell>
          <cell r="N1223">
            <v>483</v>
          </cell>
          <cell r="O1223" t="str">
            <v>AVANCEMENT DE GRADE CAP 2009</v>
          </cell>
          <cell r="P1223">
            <v>461</v>
          </cell>
          <cell r="Q1223">
            <v>22</v>
          </cell>
          <cell r="R1223">
            <v>22</v>
          </cell>
          <cell r="S1223">
            <v>22</v>
          </cell>
          <cell r="T1223">
            <v>22</v>
          </cell>
          <cell r="U1223">
            <v>22</v>
          </cell>
          <cell r="V1223">
            <v>22</v>
          </cell>
          <cell r="W1223">
            <v>22</v>
          </cell>
          <cell r="X1223">
            <v>22</v>
          </cell>
          <cell r="Y1223">
            <v>22</v>
          </cell>
          <cell r="Z1223">
            <v>22</v>
          </cell>
          <cell r="AA1223">
            <v>22</v>
          </cell>
          <cell r="AB1223">
            <v>22</v>
          </cell>
          <cell r="AC1223">
            <v>264</v>
          </cell>
        </row>
        <row r="1224">
          <cell r="A1224">
            <v>6000</v>
          </cell>
          <cell r="B1224" t="str">
            <v>avt échelon</v>
          </cell>
          <cell r="C1224">
            <v>27373</v>
          </cell>
          <cell r="D1224" t="str">
            <v>LAMANT</v>
          </cell>
          <cell r="E1224" t="str">
            <v>Ludovic</v>
          </cell>
          <cell r="F1224">
            <v>391000</v>
          </cell>
          <cell r="G1224" t="str">
            <v>ADJOINT TECHNIQUE 2EME CL</v>
          </cell>
          <cell r="H1224">
            <v>3</v>
          </cell>
          <cell r="I1224">
            <v>100</v>
          </cell>
          <cell r="J1224" t="str">
            <v>C</v>
          </cell>
          <cell r="K1224" t="str">
            <v>T Titulaire</v>
          </cell>
          <cell r="L1224" t="str">
            <v>EL  POLE NANTES LOIRE</v>
          </cell>
          <cell r="M1224">
            <v>39934</v>
          </cell>
          <cell r="N1224">
            <v>292</v>
          </cell>
          <cell r="O1224" t="str">
            <v>AVANCEMENT D'ECHELON MINIMUM</v>
          </cell>
          <cell r="P1224">
            <v>291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1</v>
          </cell>
          <cell r="V1224">
            <v>1</v>
          </cell>
          <cell r="W1224">
            <v>1</v>
          </cell>
          <cell r="X1224">
            <v>1</v>
          </cell>
          <cell r="Y1224">
            <v>1</v>
          </cell>
          <cell r="Z1224">
            <v>1</v>
          </cell>
          <cell r="AA1224">
            <v>1</v>
          </cell>
          <cell r="AB1224">
            <v>1</v>
          </cell>
          <cell r="AC1224">
            <v>8</v>
          </cell>
        </row>
        <row r="1225">
          <cell r="A1225">
            <v>6000</v>
          </cell>
          <cell r="B1225" t="str">
            <v>titularisation</v>
          </cell>
          <cell r="C1225">
            <v>27373</v>
          </cell>
          <cell r="D1225" t="str">
            <v>LAMANT</v>
          </cell>
          <cell r="E1225" t="str">
            <v>Ludovic</v>
          </cell>
          <cell r="F1225">
            <v>391000</v>
          </cell>
          <cell r="G1225" t="str">
            <v>ADJOINT TECHNIQUE 2EME CL</v>
          </cell>
          <cell r="H1225">
            <v>3</v>
          </cell>
          <cell r="I1225">
            <v>100</v>
          </cell>
          <cell r="J1225" t="str">
            <v>C</v>
          </cell>
          <cell r="K1225" t="str">
            <v>T Titulaire</v>
          </cell>
          <cell r="L1225" t="str">
            <v>EL  POLE NANTES LOIRE</v>
          </cell>
          <cell r="M1225">
            <v>39904</v>
          </cell>
          <cell r="N1225">
            <v>291</v>
          </cell>
          <cell r="O1225" t="str">
            <v>TITULARISATION</v>
          </cell>
          <cell r="P1225">
            <v>291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</row>
        <row r="1226">
          <cell r="A1226">
            <v>6000</v>
          </cell>
          <cell r="B1226" t="str">
            <v>avt échelon</v>
          </cell>
          <cell r="C1226">
            <v>27376</v>
          </cell>
          <cell r="D1226" t="str">
            <v>CARVALHO</v>
          </cell>
          <cell r="E1226" t="str">
            <v>Paulo</v>
          </cell>
          <cell r="F1226">
            <v>371000</v>
          </cell>
          <cell r="G1226" t="str">
            <v>ADJOINT TECHNIQUE 1ERE CL</v>
          </cell>
          <cell r="H1226">
            <v>4</v>
          </cell>
          <cell r="I1226">
            <v>100</v>
          </cell>
          <cell r="J1226" t="str">
            <v>C</v>
          </cell>
          <cell r="K1226" t="str">
            <v>T Titulaire</v>
          </cell>
          <cell r="L1226" t="str">
            <v>ED  POLE LOIRE ET SEVRE</v>
          </cell>
          <cell r="M1226">
            <v>40118</v>
          </cell>
          <cell r="N1226">
            <v>300</v>
          </cell>
          <cell r="O1226" t="str">
            <v>AVANCEMENT D'ECHELON MINIMUM</v>
          </cell>
          <cell r="P1226">
            <v>295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5</v>
          </cell>
          <cell r="AB1226">
            <v>5</v>
          </cell>
          <cell r="AC1226">
            <v>10</v>
          </cell>
        </row>
        <row r="1227">
          <cell r="A1227">
            <v>6000</v>
          </cell>
          <cell r="B1227" t="str">
            <v>avt grade</v>
          </cell>
          <cell r="C1227">
            <v>27376</v>
          </cell>
          <cell r="D1227" t="str">
            <v>CARVALHO</v>
          </cell>
          <cell r="E1227" t="str">
            <v>Paulo</v>
          </cell>
          <cell r="F1227">
            <v>371000</v>
          </cell>
          <cell r="G1227" t="str">
            <v>ADJOINT TECHNIQUE 1ERE CL</v>
          </cell>
          <cell r="H1227">
            <v>3</v>
          </cell>
          <cell r="I1227">
            <v>100</v>
          </cell>
          <cell r="J1227" t="str">
            <v>C</v>
          </cell>
          <cell r="K1227" t="str">
            <v>T Titulaire</v>
          </cell>
          <cell r="L1227" t="str">
            <v>ED  POLE LOIRE ET SEVRE</v>
          </cell>
          <cell r="M1227">
            <v>39934</v>
          </cell>
          <cell r="N1227">
            <v>295</v>
          </cell>
          <cell r="O1227" t="str">
            <v>AVANCEMENT DE GRADE CAP 2009</v>
          </cell>
          <cell r="P1227">
            <v>292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3</v>
          </cell>
          <cell r="W1227">
            <v>3</v>
          </cell>
          <cell r="X1227">
            <v>3</v>
          </cell>
          <cell r="Y1227">
            <v>3</v>
          </cell>
          <cell r="Z1227">
            <v>3</v>
          </cell>
          <cell r="AA1227">
            <v>3</v>
          </cell>
          <cell r="AB1227">
            <v>3</v>
          </cell>
          <cell r="AC1227">
            <v>21</v>
          </cell>
        </row>
        <row r="1228">
          <cell r="A1228">
            <v>6000</v>
          </cell>
          <cell r="B1228" t="str">
            <v>avt échelon</v>
          </cell>
          <cell r="C1228">
            <v>27377</v>
          </cell>
          <cell r="D1228" t="str">
            <v>FAHAS</v>
          </cell>
          <cell r="E1228" t="str">
            <v>Kamel</v>
          </cell>
          <cell r="F1228">
            <v>371000</v>
          </cell>
          <cell r="G1228" t="str">
            <v>ADJOINT TECHNIQUE 1ERE CL</v>
          </cell>
          <cell r="H1228">
            <v>6</v>
          </cell>
          <cell r="I1228">
            <v>100</v>
          </cell>
          <cell r="J1228" t="str">
            <v>C</v>
          </cell>
          <cell r="K1228" t="str">
            <v>T Titulaire</v>
          </cell>
          <cell r="L1228" t="str">
            <v>EE  POLE DU VIGNOBLE</v>
          </cell>
          <cell r="M1228">
            <v>40047</v>
          </cell>
          <cell r="N1228">
            <v>316</v>
          </cell>
          <cell r="O1228" t="str">
            <v>AVANCEMENT D'ECHELON MINIMUM</v>
          </cell>
          <cell r="P1228">
            <v>308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2</v>
          </cell>
          <cell r="Y1228">
            <v>8</v>
          </cell>
          <cell r="Z1228">
            <v>8</v>
          </cell>
          <cell r="AA1228">
            <v>8</v>
          </cell>
          <cell r="AB1228">
            <v>8</v>
          </cell>
          <cell r="AC1228">
            <v>34</v>
          </cell>
        </row>
        <row r="1229">
          <cell r="A1229">
            <v>6000</v>
          </cell>
          <cell r="B1229" t="str">
            <v>avt grade</v>
          </cell>
          <cell r="C1229">
            <v>27377</v>
          </cell>
          <cell r="D1229" t="str">
            <v>FAHAS</v>
          </cell>
          <cell r="E1229" t="str">
            <v>Kamel</v>
          </cell>
          <cell r="F1229">
            <v>371000</v>
          </cell>
          <cell r="G1229" t="str">
            <v>ADJOINT TECHNIQUE 1ERE CL</v>
          </cell>
          <cell r="H1229">
            <v>5</v>
          </cell>
          <cell r="I1229">
            <v>100</v>
          </cell>
          <cell r="J1229" t="str">
            <v>C</v>
          </cell>
          <cell r="K1229" t="str">
            <v>T Titulaire</v>
          </cell>
          <cell r="L1229" t="str">
            <v>EE  POLE DU VIGNOBLE</v>
          </cell>
          <cell r="M1229">
            <v>39753</v>
          </cell>
          <cell r="N1229">
            <v>308</v>
          </cell>
          <cell r="O1229" t="str">
            <v>AVANCEMENT DE GRADE</v>
          </cell>
          <cell r="P1229">
            <v>300</v>
          </cell>
          <cell r="Q1229">
            <v>8</v>
          </cell>
          <cell r="R1229">
            <v>8</v>
          </cell>
          <cell r="S1229">
            <v>8</v>
          </cell>
          <cell r="T1229">
            <v>8</v>
          </cell>
          <cell r="U1229">
            <v>8</v>
          </cell>
          <cell r="V1229">
            <v>8</v>
          </cell>
          <cell r="W1229">
            <v>8</v>
          </cell>
          <cell r="X1229">
            <v>8</v>
          </cell>
          <cell r="Y1229">
            <v>8</v>
          </cell>
          <cell r="Z1229">
            <v>8</v>
          </cell>
          <cell r="AA1229">
            <v>8</v>
          </cell>
          <cell r="AB1229">
            <v>8</v>
          </cell>
          <cell r="AC1229">
            <v>96</v>
          </cell>
        </row>
        <row r="1230">
          <cell r="A1230">
            <v>6000</v>
          </cell>
          <cell r="B1230" t="str">
            <v>avt échelon</v>
          </cell>
          <cell r="C1230">
            <v>27388</v>
          </cell>
          <cell r="D1230" t="str">
            <v>RABRUAUD</v>
          </cell>
          <cell r="E1230" t="str">
            <v>Stephanie</v>
          </cell>
          <cell r="F1230">
            <v>370000</v>
          </cell>
          <cell r="G1230" t="str">
            <v>ADJOINT ADMINISTRATIF 1ERE CL</v>
          </cell>
          <cell r="H1230">
            <v>4</v>
          </cell>
          <cell r="I1230">
            <v>100</v>
          </cell>
          <cell r="J1230" t="str">
            <v>C</v>
          </cell>
          <cell r="K1230" t="str">
            <v>T Titulaire</v>
          </cell>
          <cell r="L1230" t="str">
            <v>EC  POLE SUD OUEST</v>
          </cell>
          <cell r="M1230">
            <v>40087</v>
          </cell>
          <cell r="N1230">
            <v>300</v>
          </cell>
          <cell r="O1230" t="str">
            <v>AVANCEMENT D'ECHELON MINIMUM</v>
          </cell>
          <cell r="P1230">
            <v>295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5</v>
          </cell>
          <cell r="AA1230">
            <v>5</v>
          </cell>
          <cell r="AB1230">
            <v>5</v>
          </cell>
          <cell r="AC1230">
            <v>15</v>
          </cell>
        </row>
        <row r="1231">
          <cell r="A1231">
            <v>6000</v>
          </cell>
          <cell r="B1231" t="str">
            <v>titularisation</v>
          </cell>
          <cell r="C1231">
            <v>27394</v>
          </cell>
          <cell r="D1231" t="str">
            <v>DUBOIS</v>
          </cell>
          <cell r="E1231" t="str">
            <v>Annick</v>
          </cell>
          <cell r="F1231">
            <v>155000</v>
          </cell>
          <cell r="G1231" t="str">
            <v>INGENIEUR</v>
          </cell>
          <cell r="H1231">
            <v>3</v>
          </cell>
          <cell r="I1231">
            <v>100</v>
          </cell>
          <cell r="J1231" t="str">
            <v>A</v>
          </cell>
          <cell r="K1231" t="str">
            <v>T Titulaire</v>
          </cell>
          <cell r="L1231" t="str">
            <v>HA  DGDU, DIR. GENERALE ADJOINTE</v>
          </cell>
          <cell r="M1231">
            <v>39873</v>
          </cell>
          <cell r="N1231">
            <v>401</v>
          </cell>
          <cell r="O1231" t="str">
            <v>TITULARISATION</v>
          </cell>
          <cell r="P1231">
            <v>380</v>
          </cell>
          <cell r="Q1231">
            <v>0</v>
          </cell>
          <cell r="R1231">
            <v>0</v>
          </cell>
          <cell r="S1231">
            <v>21</v>
          </cell>
          <cell r="T1231">
            <v>21</v>
          </cell>
          <cell r="U1231">
            <v>21</v>
          </cell>
          <cell r="V1231">
            <v>21</v>
          </cell>
          <cell r="W1231">
            <v>21</v>
          </cell>
          <cell r="X1231">
            <v>21</v>
          </cell>
          <cell r="Y1231">
            <v>21</v>
          </cell>
          <cell r="Z1231">
            <v>21</v>
          </cell>
          <cell r="AA1231">
            <v>21</v>
          </cell>
          <cell r="AB1231">
            <v>21</v>
          </cell>
          <cell r="AC1231">
            <v>210</v>
          </cell>
        </row>
        <row r="1232">
          <cell r="A1232">
            <v>6000</v>
          </cell>
          <cell r="B1232" t="str">
            <v>avt échelon</v>
          </cell>
          <cell r="C1232">
            <v>27396</v>
          </cell>
          <cell r="D1232" t="str">
            <v>PENEAU-LEGRAND</v>
          </cell>
          <cell r="E1232" t="str">
            <v>Lydie</v>
          </cell>
          <cell r="F1232">
            <v>146000</v>
          </cell>
          <cell r="G1232" t="str">
            <v>ATTACHE PRINCIPAL</v>
          </cell>
          <cell r="H1232">
            <v>6</v>
          </cell>
          <cell r="I1232">
            <v>100</v>
          </cell>
          <cell r="J1232" t="str">
            <v>A</v>
          </cell>
          <cell r="K1232" t="str">
            <v>T Titulaire</v>
          </cell>
          <cell r="L1232" t="str">
            <v>DB  DGDCT, APPUI  COORDINATION</v>
          </cell>
          <cell r="M1232">
            <v>39847</v>
          </cell>
          <cell r="N1232">
            <v>626</v>
          </cell>
          <cell r="O1232" t="str">
            <v>AVANCEMENT D'ECHELON MINIMUM</v>
          </cell>
          <cell r="P1232">
            <v>590</v>
          </cell>
          <cell r="Q1232">
            <v>0</v>
          </cell>
          <cell r="R1232">
            <v>32</v>
          </cell>
          <cell r="S1232">
            <v>36</v>
          </cell>
          <cell r="T1232">
            <v>36</v>
          </cell>
          <cell r="U1232">
            <v>36</v>
          </cell>
          <cell r="V1232">
            <v>36</v>
          </cell>
          <cell r="W1232">
            <v>36</v>
          </cell>
          <cell r="X1232">
            <v>36</v>
          </cell>
          <cell r="Y1232">
            <v>36</v>
          </cell>
          <cell r="Z1232">
            <v>36</v>
          </cell>
          <cell r="AA1232">
            <v>36</v>
          </cell>
          <cell r="AB1232">
            <v>36</v>
          </cell>
          <cell r="AC1232">
            <v>392</v>
          </cell>
        </row>
        <row r="1233">
          <cell r="A1233">
            <v>6000</v>
          </cell>
          <cell r="B1233" t="str">
            <v>avt grade</v>
          </cell>
          <cell r="C1233">
            <v>27396</v>
          </cell>
          <cell r="D1233" t="str">
            <v>PENEAU-LEGRAND</v>
          </cell>
          <cell r="E1233" t="str">
            <v>Lydie</v>
          </cell>
          <cell r="F1233">
            <v>146000</v>
          </cell>
          <cell r="G1233" t="str">
            <v>ATTACHE PRINCIPAL</v>
          </cell>
          <cell r="H1233">
            <v>6</v>
          </cell>
          <cell r="I1233">
            <v>100</v>
          </cell>
          <cell r="J1233" t="str">
            <v>A</v>
          </cell>
          <cell r="K1233" t="str">
            <v>T Titulaire</v>
          </cell>
          <cell r="L1233" t="str">
            <v>DB  DGDCT, APPUI  COORDINATION</v>
          </cell>
          <cell r="M1233">
            <v>39814</v>
          </cell>
          <cell r="N1233">
            <v>590</v>
          </cell>
          <cell r="O1233" t="str">
            <v>AVANCEMENT DE GRADE CAP 2009</v>
          </cell>
          <cell r="P1233">
            <v>584</v>
          </cell>
          <cell r="Q1233">
            <v>6</v>
          </cell>
          <cell r="R1233">
            <v>6</v>
          </cell>
          <cell r="S1233">
            <v>6</v>
          </cell>
          <cell r="T1233">
            <v>6</v>
          </cell>
          <cell r="U1233">
            <v>6</v>
          </cell>
          <cell r="V1233">
            <v>6</v>
          </cell>
          <cell r="W1233">
            <v>6</v>
          </cell>
          <cell r="X1233">
            <v>6</v>
          </cell>
          <cell r="Y1233">
            <v>6</v>
          </cell>
          <cell r="Z1233">
            <v>6</v>
          </cell>
          <cell r="AA1233">
            <v>6</v>
          </cell>
          <cell r="AB1233">
            <v>6</v>
          </cell>
          <cell r="AC1233">
            <v>72</v>
          </cell>
        </row>
        <row r="1234">
          <cell r="A1234">
            <v>6000</v>
          </cell>
          <cell r="B1234" t="str">
            <v>avt échelon</v>
          </cell>
          <cell r="C1234">
            <v>27398</v>
          </cell>
          <cell r="D1234" t="str">
            <v>DUPUIS</v>
          </cell>
          <cell r="E1234" t="str">
            <v>Cathy</v>
          </cell>
          <cell r="F1234">
            <v>370000</v>
          </cell>
          <cell r="G1234" t="str">
            <v>ADJOINT ADMINISTRATIF 1ERE CL</v>
          </cell>
          <cell r="H1234">
            <v>3</v>
          </cell>
          <cell r="I1234">
            <v>100</v>
          </cell>
          <cell r="J1234" t="str">
            <v>C</v>
          </cell>
          <cell r="K1234" t="str">
            <v>T Titulaire</v>
          </cell>
          <cell r="L1234" t="str">
            <v>EG  POLE ERDRE FLEURIAYE</v>
          </cell>
          <cell r="M1234">
            <v>39713</v>
          </cell>
          <cell r="N1234">
            <v>295</v>
          </cell>
          <cell r="O1234" t="str">
            <v>AVANCEMENT D'ECHELON MINIMUM</v>
          </cell>
          <cell r="P1234">
            <v>292</v>
          </cell>
          <cell r="Q1234">
            <v>3</v>
          </cell>
          <cell r="R1234">
            <v>3</v>
          </cell>
          <cell r="S1234">
            <v>3</v>
          </cell>
          <cell r="T1234">
            <v>3</v>
          </cell>
          <cell r="U1234">
            <v>3</v>
          </cell>
          <cell r="V1234">
            <v>3</v>
          </cell>
          <cell r="W1234">
            <v>3</v>
          </cell>
          <cell r="X1234">
            <v>3</v>
          </cell>
          <cell r="Y1234">
            <v>3</v>
          </cell>
          <cell r="Z1234">
            <v>3</v>
          </cell>
          <cell r="AA1234">
            <v>3</v>
          </cell>
          <cell r="AB1234">
            <v>3</v>
          </cell>
          <cell r="AC1234">
            <v>36</v>
          </cell>
        </row>
        <row r="1235">
          <cell r="A1235">
            <v>6000</v>
          </cell>
          <cell r="B1235" t="str">
            <v>titularisation</v>
          </cell>
          <cell r="C1235">
            <v>27402</v>
          </cell>
          <cell r="D1235" t="str">
            <v>CADAIN</v>
          </cell>
          <cell r="E1235" t="str">
            <v>Adelaide</v>
          </cell>
          <cell r="F1235">
            <v>390000</v>
          </cell>
          <cell r="G1235" t="str">
            <v>ADJOINT ADMINISTRATIF 2EME CL</v>
          </cell>
          <cell r="H1235">
            <v>3</v>
          </cell>
          <cell r="I1235">
            <v>100</v>
          </cell>
          <cell r="J1235" t="str">
            <v>C</v>
          </cell>
          <cell r="K1235" t="str">
            <v>T Titulaire</v>
          </cell>
          <cell r="L1235" t="str">
            <v>EC  POLE SUD OUEST</v>
          </cell>
          <cell r="M1235">
            <v>39845</v>
          </cell>
          <cell r="N1235">
            <v>292</v>
          </cell>
          <cell r="O1235" t="str">
            <v>TITULARISATION</v>
          </cell>
          <cell r="P1235">
            <v>291</v>
          </cell>
          <cell r="Q1235">
            <v>0</v>
          </cell>
          <cell r="R1235">
            <v>1</v>
          </cell>
          <cell r="S1235">
            <v>1</v>
          </cell>
          <cell r="T1235">
            <v>1</v>
          </cell>
          <cell r="U1235">
            <v>1</v>
          </cell>
          <cell r="V1235">
            <v>1</v>
          </cell>
          <cell r="W1235">
            <v>1</v>
          </cell>
          <cell r="X1235">
            <v>1</v>
          </cell>
          <cell r="Y1235">
            <v>1</v>
          </cell>
          <cell r="Z1235">
            <v>1</v>
          </cell>
          <cell r="AA1235">
            <v>1</v>
          </cell>
          <cell r="AB1235">
            <v>1</v>
          </cell>
          <cell r="AC1235">
            <v>11</v>
          </cell>
        </row>
        <row r="1236">
          <cell r="A1236">
            <v>6000</v>
          </cell>
          <cell r="B1236" t="str">
            <v>avt échelon</v>
          </cell>
          <cell r="C1236">
            <v>27410</v>
          </cell>
          <cell r="D1236" t="str">
            <v>LEMAISTRE</v>
          </cell>
          <cell r="E1236" t="str">
            <v>Jacques</v>
          </cell>
          <cell r="F1236">
            <v>134000</v>
          </cell>
          <cell r="G1236" t="str">
            <v>DIRECTEUR TERRITORIAL</v>
          </cell>
          <cell r="H1236">
            <v>7</v>
          </cell>
          <cell r="I1236">
            <v>100</v>
          </cell>
          <cell r="J1236" t="str">
            <v>A</v>
          </cell>
          <cell r="K1236" t="str">
            <v>T Titulaire</v>
          </cell>
          <cell r="L1236" t="str">
            <v>EG  POLE ERDRE FLEURIAYE</v>
          </cell>
          <cell r="M1236">
            <v>40148</v>
          </cell>
          <cell r="N1236">
            <v>798</v>
          </cell>
          <cell r="O1236" t="str">
            <v>AVANCEMENT D'ECHELON MINIMUM</v>
          </cell>
          <cell r="P1236">
            <v>760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38</v>
          </cell>
          <cell r="AC1236">
            <v>38</v>
          </cell>
        </row>
        <row r="1237">
          <cell r="A1237">
            <v>6000</v>
          </cell>
          <cell r="B1237" t="str">
            <v>avt grade</v>
          </cell>
          <cell r="C1237">
            <v>27425</v>
          </cell>
          <cell r="D1237" t="str">
            <v>BRITSCH</v>
          </cell>
          <cell r="E1237" t="str">
            <v>Guillaume</v>
          </cell>
          <cell r="F1237">
            <v>371000</v>
          </cell>
          <cell r="G1237" t="str">
            <v>ADJOINT TECHNIQUE 1ERE CL</v>
          </cell>
          <cell r="H1237">
            <v>4</v>
          </cell>
          <cell r="I1237">
            <v>100</v>
          </cell>
          <cell r="J1237" t="str">
            <v>C</v>
          </cell>
          <cell r="K1237" t="str">
            <v>T Titulaire</v>
          </cell>
          <cell r="L1237" t="str">
            <v>EJ  POLE LOIRE CHEZINE</v>
          </cell>
          <cell r="M1237">
            <v>39753</v>
          </cell>
          <cell r="N1237">
            <v>300</v>
          </cell>
          <cell r="O1237" t="str">
            <v>AVANCEMENT DE GRADE</v>
          </cell>
          <cell r="P1237">
            <v>295</v>
          </cell>
          <cell r="Q1237">
            <v>5</v>
          </cell>
          <cell r="R1237">
            <v>5</v>
          </cell>
          <cell r="S1237">
            <v>5</v>
          </cell>
          <cell r="T1237">
            <v>5</v>
          </cell>
          <cell r="U1237">
            <v>5</v>
          </cell>
          <cell r="V1237">
            <v>5</v>
          </cell>
          <cell r="W1237">
            <v>5</v>
          </cell>
          <cell r="X1237">
            <v>5</v>
          </cell>
          <cell r="Y1237">
            <v>5</v>
          </cell>
          <cell r="Z1237">
            <v>5</v>
          </cell>
          <cell r="AA1237">
            <v>5</v>
          </cell>
          <cell r="AB1237">
            <v>5</v>
          </cell>
          <cell r="AC1237">
            <v>60</v>
          </cell>
        </row>
        <row r="1238">
          <cell r="A1238">
            <v>6000</v>
          </cell>
          <cell r="B1238" t="str">
            <v>avt échelon</v>
          </cell>
          <cell r="C1238">
            <v>27430</v>
          </cell>
          <cell r="D1238" t="str">
            <v>RAITIERE</v>
          </cell>
          <cell r="E1238" t="str">
            <v>Fabien</v>
          </cell>
          <cell r="F1238">
            <v>371000</v>
          </cell>
          <cell r="G1238" t="str">
            <v>ADJOINT TECHNIQUE 1ERE CL</v>
          </cell>
          <cell r="H1238">
            <v>4</v>
          </cell>
          <cell r="I1238">
            <v>100</v>
          </cell>
          <cell r="J1238" t="str">
            <v>C</v>
          </cell>
          <cell r="K1238" t="str">
            <v>T Titulaire</v>
          </cell>
          <cell r="L1238" t="str">
            <v>CG  DIRECTION  LOGISTIQUE</v>
          </cell>
          <cell r="M1238">
            <v>39834</v>
          </cell>
          <cell r="N1238">
            <v>300</v>
          </cell>
          <cell r="O1238" t="str">
            <v>AVANCEMENT D'ECHELON MINIMUM</v>
          </cell>
          <cell r="P1238">
            <v>295</v>
          </cell>
          <cell r="Q1238">
            <v>2</v>
          </cell>
          <cell r="R1238">
            <v>5</v>
          </cell>
          <cell r="S1238">
            <v>5</v>
          </cell>
          <cell r="T1238">
            <v>5</v>
          </cell>
          <cell r="U1238">
            <v>5</v>
          </cell>
          <cell r="V1238">
            <v>5</v>
          </cell>
          <cell r="W1238">
            <v>5</v>
          </cell>
          <cell r="X1238">
            <v>5</v>
          </cell>
          <cell r="Y1238">
            <v>5</v>
          </cell>
          <cell r="Z1238">
            <v>5</v>
          </cell>
          <cell r="AA1238">
            <v>5</v>
          </cell>
          <cell r="AB1238">
            <v>5</v>
          </cell>
          <cell r="AC1238">
            <v>57</v>
          </cell>
        </row>
        <row r="1239">
          <cell r="A1239">
            <v>6000</v>
          </cell>
          <cell r="B1239" t="str">
            <v>avt grade</v>
          </cell>
          <cell r="C1239">
            <v>27430</v>
          </cell>
          <cell r="D1239" t="str">
            <v>RAITIERE</v>
          </cell>
          <cell r="E1239" t="str">
            <v>Fabien</v>
          </cell>
          <cell r="F1239">
            <v>371000</v>
          </cell>
          <cell r="G1239" t="str">
            <v>ADJOINT TECHNIQUE 1ERE CL</v>
          </cell>
          <cell r="H1239">
            <v>3</v>
          </cell>
          <cell r="I1239">
            <v>100</v>
          </cell>
          <cell r="J1239" t="str">
            <v>C</v>
          </cell>
          <cell r="K1239" t="str">
            <v>T Titulaire</v>
          </cell>
          <cell r="L1239" t="str">
            <v>CG  DIRECTION  LOGISTIQUE</v>
          </cell>
          <cell r="M1239">
            <v>39783</v>
          </cell>
          <cell r="N1239">
            <v>295</v>
          </cell>
          <cell r="O1239" t="str">
            <v>AVANCEMENT DE GRADE</v>
          </cell>
          <cell r="P1239">
            <v>292</v>
          </cell>
          <cell r="Q1239">
            <v>3</v>
          </cell>
          <cell r="R1239">
            <v>3</v>
          </cell>
          <cell r="S1239">
            <v>3</v>
          </cell>
          <cell r="T1239">
            <v>3</v>
          </cell>
          <cell r="U1239">
            <v>3</v>
          </cell>
          <cell r="V1239">
            <v>3</v>
          </cell>
          <cell r="W1239">
            <v>3</v>
          </cell>
          <cell r="X1239">
            <v>3</v>
          </cell>
          <cell r="Y1239">
            <v>3</v>
          </cell>
          <cell r="Z1239">
            <v>3</v>
          </cell>
          <cell r="AA1239">
            <v>3</v>
          </cell>
          <cell r="AB1239">
            <v>3</v>
          </cell>
          <cell r="AC1239">
            <v>36</v>
          </cell>
        </row>
        <row r="1240">
          <cell r="A1240">
            <v>6000</v>
          </cell>
          <cell r="B1240" t="str">
            <v>avt échelon</v>
          </cell>
          <cell r="C1240">
            <v>27445</v>
          </cell>
          <cell r="D1240" t="str">
            <v>SERREC</v>
          </cell>
          <cell r="E1240" t="str">
            <v>Philippe</v>
          </cell>
          <cell r="F1240">
            <v>206000</v>
          </cell>
          <cell r="G1240" t="str">
            <v>TECHNICIEN SUPERIEUR</v>
          </cell>
          <cell r="H1240">
            <v>4</v>
          </cell>
          <cell r="I1240">
            <v>100</v>
          </cell>
          <cell r="J1240" t="str">
            <v>B</v>
          </cell>
          <cell r="K1240" t="str">
            <v>T Titulaire</v>
          </cell>
          <cell r="L1240" t="str">
            <v>BD  DELEGATION SYSTEMES INFORMATIO</v>
          </cell>
          <cell r="M1240">
            <v>39823</v>
          </cell>
          <cell r="N1240">
            <v>336</v>
          </cell>
          <cell r="O1240" t="str">
            <v>AVANCEMENT D'ECHELON MINIMUM</v>
          </cell>
          <cell r="P1240">
            <v>336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</row>
        <row r="1241">
          <cell r="A1241">
            <v>6000</v>
          </cell>
          <cell r="B1241" t="str">
            <v>avt grade</v>
          </cell>
          <cell r="C1241">
            <v>27447</v>
          </cell>
          <cell r="D1241" t="str">
            <v>GRELLIER</v>
          </cell>
          <cell r="E1241" t="str">
            <v>Rebecca</v>
          </cell>
          <cell r="F1241">
            <v>146000</v>
          </cell>
          <cell r="G1241" t="str">
            <v>ATTACHE PRINCIPAL</v>
          </cell>
          <cell r="H1241">
            <v>4</v>
          </cell>
          <cell r="I1241">
            <v>100</v>
          </cell>
          <cell r="J1241" t="str">
            <v>A</v>
          </cell>
          <cell r="K1241" t="str">
            <v>T Titulaire</v>
          </cell>
          <cell r="L1241" t="str">
            <v>CB  DGFG, APPUI  ET COORDINATION</v>
          </cell>
          <cell r="M1241">
            <v>40057</v>
          </cell>
          <cell r="N1241">
            <v>551</v>
          </cell>
          <cell r="O1241" t="str">
            <v>AVANCEMENT DE GRADE</v>
          </cell>
          <cell r="P1241">
            <v>545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6</v>
          </cell>
          <cell r="Z1241">
            <v>6</v>
          </cell>
          <cell r="AA1241">
            <v>6</v>
          </cell>
          <cell r="AB1241">
            <v>6</v>
          </cell>
          <cell r="AC1241">
            <v>24</v>
          </cell>
        </row>
        <row r="1242">
          <cell r="A1242">
            <v>6000</v>
          </cell>
          <cell r="B1242" t="str">
            <v>avt échelon</v>
          </cell>
          <cell r="C1242">
            <v>27460</v>
          </cell>
          <cell r="D1242" t="str">
            <v>GOUBAUD</v>
          </cell>
          <cell r="E1242" t="str">
            <v>Alain</v>
          </cell>
          <cell r="F1242">
            <v>371000</v>
          </cell>
          <cell r="G1242" t="str">
            <v>ADJOINT TECHNIQUE 1ERE CL</v>
          </cell>
          <cell r="H1242">
            <v>5</v>
          </cell>
          <cell r="I1242">
            <v>100</v>
          </cell>
          <cell r="J1242" t="str">
            <v>C</v>
          </cell>
          <cell r="K1242" t="str">
            <v>T Titulaire</v>
          </cell>
          <cell r="L1242" t="str">
            <v>EL  POLE NANTES LOIRE</v>
          </cell>
          <cell r="M1242">
            <v>40038</v>
          </cell>
          <cell r="N1242">
            <v>308</v>
          </cell>
          <cell r="O1242" t="str">
            <v>AVANCEMENT D'ECHELON MINIMUM</v>
          </cell>
          <cell r="P1242">
            <v>300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5</v>
          </cell>
          <cell r="Y1242">
            <v>8</v>
          </cell>
          <cell r="Z1242">
            <v>8</v>
          </cell>
          <cell r="AA1242">
            <v>8</v>
          </cell>
          <cell r="AB1242">
            <v>8</v>
          </cell>
          <cell r="AC1242">
            <v>37</v>
          </cell>
        </row>
        <row r="1243">
          <cell r="A1243">
            <v>6000</v>
          </cell>
          <cell r="B1243" t="str">
            <v>avt grade</v>
          </cell>
          <cell r="C1243">
            <v>27460</v>
          </cell>
          <cell r="D1243" t="str">
            <v>GOUBAUD</v>
          </cell>
          <cell r="E1243" t="str">
            <v>Alain</v>
          </cell>
          <cell r="F1243">
            <v>371000</v>
          </cell>
          <cell r="G1243" t="str">
            <v>ADJOINT TECHNIQUE 1ERE CL</v>
          </cell>
          <cell r="H1243">
            <v>4</v>
          </cell>
          <cell r="I1243">
            <v>100</v>
          </cell>
          <cell r="J1243" t="str">
            <v>C</v>
          </cell>
          <cell r="K1243" t="str">
            <v>T Titulaire</v>
          </cell>
          <cell r="L1243" t="str">
            <v>EL  POLE NANTES LOIRE</v>
          </cell>
          <cell r="M1243">
            <v>39873</v>
          </cell>
          <cell r="N1243">
            <v>300</v>
          </cell>
          <cell r="O1243" t="str">
            <v>AVANCEMENT DE GRADE CAP 2009</v>
          </cell>
          <cell r="P1243">
            <v>295</v>
          </cell>
          <cell r="Q1243">
            <v>0</v>
          </cell>
          <cell r="R1243">
            <v>0</v>
          </cell>
          <cell r="S1243">
            <v>5</v>
          </cell>
          <cell r="T1243">
            <v>5</v>
          </cell>
          <cell r="U1243">
            <v>5</v>
          </cell>
          <cell r="V1243">
            <v>5</v>
          </cell>
          <cell r="W1243">
            <v>5</v>
          </cell>
          <cell r="X1243">
            <v>5</v>
          </cell>
          <cell r="Y1243">
            <v>5</v>
          </cell>
          <cell r="Z1243">
            <v>5</v>
          </cell>
          <cell r="AA1243">
            <v>5</v>
          </cell>
          <cell r="AB1243">
            <v>5</v>
          </cell>
          <cell r="AC1243">
            <v>50</v>
          </cell>
        </row>
        <row r="1244">
          <cell r="A1244">
            <v>6000</v>
          </cell>
          <cell r="B1244" t="str">
            <v>avt échelon</v>
          </cell>
          <cell r="C1244">
            <v>27461</v>
          </cell>
          <cell r="D1244" t="str">
            <v>CAVALIN</v>
          </cell>
          <cell r="E1244" t="str">
            <v>Laurent</v>
          </cell>
          <cell r="F1244">
            <v>371000</v>
          </cell>
          <cell r="G1244" t="str">
            <v>ADJOINT TECHNIQUE 1ERE CL</v>
          </cell>
          <cell r="H1244">
            <v>5</v>
          </cell>
          <cell r="I1244">
            <v>100</v>
          </cell>
          <cell r="J1244" t="str">
            <v>C</v>
          </cell>
          <cell r="K1244" t="str">
            <v>T Titulaire</v>
          </cell>
          <cell r="L1244" t="str">
            <v>EM  POLE NANTES CENS</v>
          </cell>
          <cell r="M1244">
            <v>39965</v>
          </cell>
          <cell r="N1244">
            <v>308</v>
          </cell>
          <cell r="O1244" t="str">
            <v>AVANCEMENT D'ECHELON MINIMUM</v>
          </cell>
          <cell r="P1244">
            <v>300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8</v>
          </cell>
          <cell r="W1244">
            <v>8</v>
          </cell>
          <cell r="X1244">
            <v>8</v>
          </cell>
          <cell r="Y1244">
            <v>8</v>
          </cell>
          <cell r="Z1244">
            <v>8</v>
          </cell>
          <cell r="AA1244">
            <v>8</v>
          </cell>
          <cell r="AB1244">
            <v>8</v>
          </cell>
          <cell r="AC1244">
            <v>56</v>
          </cell>
        </row>
        <row r="1245">
          <cell r="A1245">
            <v>6000</v>
          </cell>
          <cell r="B1245" t="str">
            <v>avt grade</v>
          </cell>
          <cell r="C1245">
            <v>27461</v>
          </cell>
          <cell r="D1245" t="str">
            <v>CAVALIN</v>
          </cell>
          <cell r="E1245" t="str">
            <v>Laurent</v>
          </cell>
          <cell r="F1245">
            <v>371000</v>
          </cell>
          <cell r="G1245" t="str">
            <v>ADJOINT TECHNIQUE 1ERE CL</v>
          </cell>
          <cell r="H1245">
            <v>4</v>
          </cell>
          <cell r="I1245">
            <v>100</v>
          </cell>
          <cell r="J1245" t="str">
            <v>C</v>
          </cell>
          <cell r="K1245" t="str">
            <v>T Titulaire</v>
          </cell>
          <cell r="L1245" t="str">
            <v>EM  POLE NANTES CENS</v>
          </cell>
          <cell r="M1245">
            <v>39814</v>
          </cell>
          <cell r="N1245">
            <v>300</v>
          </cell>
          <cell r="O1245" t="str">
            <v>5C8 RECLASSEMENT TRANCHE3 CAT C</v>
          </cell>
          <cell r="P1245">
            <v>295</v>
          </cell>
          <cell r="Q1245">
            <v>5</v>
          </cell>
          <cell r="R1245">
            <v>5</v>
          </cell>
          <cell r="S1245">
            <v>5</v>
          </cell>
          <cell r="T1245">
            <v>5</v>
          </cell>
          <cell r="U1245">
            <v>5</v>
          </cell>
          <cell r="V1245">
            <v>5</v>
          </cell>
          <cell r="W1245">
            <v>5</v>
          </cell>
          <cell r="X1245">
            <v>5</v>
          </cell>
          <cell r="Y1245">
            <v>5</v>
          </cell>
          <cell r="Z1245">
            <v>5</v>
          </cell>
          <cell r="AA1245">
            <v>5</v>
          </cell>
          <cell r="AB1245">
            <v>5</v>
          </cell>
          <cell r="AC1245">
            <v>60</v>
          </cell>
        </row>
        <row r="1246">
          <cell r="A1246">
            <v>6001</v>
          </cell>
          <cell r="B1246" t="str">
            <v>avt échelon</v>
          </cell>
          <cell r="C1246">
            <v>27463</v>
          </cell>
          <cell r="D1246" t="str">
            <v>QUERE</v>
          </cell>
          <cell r="E1246" t="str">
            <v>Jean-François</v>
          </cell>
          <cell r="F1246">
            <v>371000</v>
          </cell>
          <cell r="G1246" t="str">
            <v>ADJOINT TECHNIQUE 1ERE CL</v>
          </cell>
          <cell r="H1246">
            <v>4</v>
          </cell>
          <cell r="I1246">
            <v>100</v>
          </cell>
          <cell r="J1246" t="str">
            <v>C</v>
          </cell>
          <cell r="K1246" t="str">
            <v>T Titulaire</v>
          </cell>
          <cell r="L1246" t="str">
            <v>JD  DIRECTION DE L EAU</v>
          </cell>
          <cell r="M1246">
            <v>39949</v>
          </cell>
          <cell r="N1246">
            <v>300</v>
          </cell>
          <cell r="O1246" t="str">
            <v>AVANCEMENT D'ECHELON MINIMUM</v>
          </cell>
          <cell r="P1246">
            <v>295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2</v>
          </cell>
          <cell r="V1246">
            <v>5</v>
          </cell>
          <cell r="W1246">
            <v>5</v>
          </cell>
          <cell r="X1246">
            <v>5</v>
          </cell>
          <cell r="Y1246">
            <v>5</v>
          </cell>
          <cell r="Z1246">
            <v>5</v>
          </cell>
          <cell r="AA1246">
            <v>5</v>
          </cell>
          <cell r="AB1246">
            <v>5</v>
          </cell>
          <cell r="AC1246">
            <v>37</v>
          </cell>
        </row>
        <row r="1247">
          <cell r="A1247">
            <v>6002</v>
          </cell>
          <cell r="B1247" t="str">
            <v>avt échelon</v>
          </cell>
          <cell r="C1247">
            <v>27465</v>
          </cell>
          <cell r="D1247" t="str">
            <v>THILLARD</v>
          </cell>
          <cell r="E1247" t="str">
            <v>Morgan</v>
          </cell>
          <cell r="F1247">
            <v>344105</v>
          </cell>
          <cell r="G1247" t="str">
            <v>ADJ TECH PR 2CL CH EGOUTIER</v>
          </cell>
          <cell r="H1247">
            <v>5</v>
          </cell>
          <cell r="I1247">
            <v>100</v>
          </cell>
          <cell r="J1247" t="str">
            <v>C</v>
          </cell>
          <cell r="K1247" t="str">
            <v>T Titulaire</v>
          </cell>
          <cell r="L1247" t="str">
            <v>JE  DIRECTION DE L ASSAINISSEMENT</v>
          </cell>
          <cell r="M1247">
            <v>39934</v>
          </cell>
          <cell r="N1247">
            <v>318</v>
          </cell>
          <cell r="O1247" t="str">
            <v>AVANCEMENT D'ECHELON MINIMUM</v>
          </cell>
          <cell r="P1247">
            <v>308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10</v>
          </cell>
          <cell r="V1247">
            <v>10</v>
          </cell>
          <cell r="W1247">
            <v>10</v>
          </cell>
          <cell r="X1247">
            <v>10</v>
          </cell>
          <cell r="Y1247">
            <v>10</v>
          </cell>
          <cell r="Z1247">
            <v>10</v>
          </cell>
          <cell r="AA1247">
            <v>10</v>
          </cell>
          <cell r="AB1247">
            <v>10</v>
          </cell>
          <cell r="AC1247">
            <v>80</v>
          </cell>
        </row>
        <row r="1248">
          <cell r="A1248">
            <v>6002</v>
          </cell>
          <cell r="B1248" t="str">
            <v>avt échelon</v>
          </cell>
          <cell r="C1248">
            <v>27466</v>
          </cell>
          <cell r="D1248" t="str">
            <v>GUINET</v>
          </cell>
          <cell r="E1248" t="str">
            <v>Yohan</v>
          </cell>
          <cell r="F1248">
            <v>344105</v>
          </cell>
          <cell r="G1248" t="str">
            <v>ADJ TECH PR 2CL CH EGOUTIER</v>
          </cell>
          <cell r="H1248">
            <v>5</v>
          </cell>
          <cell r="I1248">
            <v>100</v>
          </cell>
          <cell r="J1248" t="str">
            <v>C</v>
          </cell>
          <cell r="K1248" t="str">
            <v>T Titulaire</v>
          </cell>
          <cell r="L1248" t="str">
            <v>JE  DIRECTION DE L ASSAINISSEMENT</v>
          </cell>
          <cell r="M1248">
            <v>39937</v>
          </cell>
          <cell r="N1248">
            <v>318</v>
          </cell>
          <cell r="O1248" t="str">
            <v>AVANCEMENT D'ECHELON MINIMUM</v>
          </cell>
          <cell r="P1248">
            <v>308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10</v>
          </cell>
          <cell r="V1248">
            <v>10</v>
          </cell>
          <cell r="W1248">
            <v>10</v>
          </cell>
          <cell r="X1248">
            <v>10</v>
          </cell>
          <cell r="Y1248">
            <v>10</v>
          </cell>
          <cell r="Z1248">
            <v>10</v>
          </cell>
          <cell r="AA1248">
            <v>10</v>
          </cell>
          <cell r="AB1248">
            <v>10</v>
          </cell>
          <cell r="AC1248">
            <v>80</v>
          </cell>
        </row>
        <row r="1249">
          <cell r="A1249">
            <v>6001</v>
          </cell>
          <cell r="B1249" t="str">
            <v>avt échelon</v>
          </cell>
          <cell r="C1249">
            <v>27467</v>
          </cell>
          <cell r="D1249" t="str">
            <v>POUSTOLY</v>
          </cell>
          <cell r="E1249" t="str">
            <v>Mathias</v>
          </cell>
          <cell r="F1249">
            <v>371000</v>
          </cell>
          <cell r="G1249" t="str">
            <v>ADJOINT TECHNIQUE 1ERE CL</v>
          </cell>
          <cell r="H1249">
            <v>2</v>
          </cell>
          <cell r="I1249">
            <v>100</v>
          </cell>
          <cell r="J1249" t="str">
            <v>C</v>
          </cell>
          <cell r="K1249" t="str">
            <v>S Stagiaire</v>
          </cell>
          <cell r="L1249" t="str">
            <v>JD  DIRECTION DE L EAU</v>
          </cell>
          <cell r="M1249">
            <v>40124</v>
          </cell>
          <cell r="N1249">
            <v>295</v>
          </cell>
          <cell r="O1249" t="str">
            <v>AVANCEMENT D'ECHELON MAXIMUM</v>
          </cell>
          <cell r="P1249">
            <v>294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1</v>
          </cell>
          <cell r="AB1249">
            <v>1</v>
          </cell>
          <cell r="AC1249">
            <v>2</v>
          </cell>
        </row>
        <row r="1250">
          <cell r="A1250">
            <v>6000</v>
          </cell>
          <cell r="B1250" t="str">
            <v>avt échelon</v>
          </cell>
          <cell r="C1250">
            <v>27471</v>
          </cell>
          <cell r="D1250" t="str">
            <v>CAPDEPONT</v>
          </cell>
          <cell r="E1250" t="str">
            <v>Grégory</v>
          </cell>
          <cell r="F1250">
            <v>371000</v>
          </cell>
          <cell r="G1250" t="str">
            <v>ADJOINT TECHNIQUE 1ERE CL</v>
          </cell>
          <cell r="H1250">
            <v>6</v>
          </cell>
          <cell r="I1250">
            <v>100</v>
          </cell>
          <cell r="J1250" t="str">
            <v>C</v>
          </cell>
          <cell r="K1250" t="str">
            <v>T Titulaire</v>
          </cell>
          <cell r="L1250" t="str">
            <v>EM  POLE NANTES CENS</v>
          </cell>
          <cell r="M1250">
            <v>39845</v>
          </cell>
          <cell r="N1250">
            <v>316</v>
          </cell>
          <cell r="O1250" t="str">
            <v>AVANCEMENT D'ECHELON MINIMUM</v>
          </cell>
          <cell r="P1250">
            <v>308</v>
          </cell>
          <cell r="Q1250">
            <v>0</v>
          </cell>
          <cell r="R1250">
            <v>8</v>
          </cell>
          <cell r="S1250">
            <v>8</v>
          </cell>
          <cell r="T1250">
            <v>8</v>
          </cell>
          <cell r="U1250">
            <v>8</v>
          </cell>
          <cell r="V1250">
            <v>8</v>
          </cell>
          <cell r="W1250">
            <v>8</v>
          </cell>
          <cell r="X1250">
            <v>8</v>
          </cell>
          <cell r="Y1250">
            <v>8</v>
          </cell>
          <cell r="Z1250">
            <v>8</v>
          </cell>
          <cell r="AA1250">
            <v>8</v>
          </cell>
          <cell r="AB1250">
            <v>8</v>
          </cell>
          <cell r="AC1250">
            <v>88</v>
          </cell>
        </row>
        <row r="1251">
          <cell r="A1251">
            <v>6000</v>
          </cell>
          <cell r="B1251" t="str">
            <v>avt échelon</v>
          </cell>
          <cell r="C1251">
            <v>27476</v>
          </cell>
          <cell r="D1251" t="str">
            <v>BRENELIERE</v>
          </cell>
          <cell r="E1251" t="str">
            <v>Jean-Marie</v>
          </cell>
          <cell r="F1251">
            <v>371000</v>
          </cell>
          <cell r="G1251" t="str">
            <v>ADJOINT TECHNIQUE 1ERE CL</v>
          </cell>
          <cell r="H1251">
            <v>7</v>
          </cell>
          <cell r="I1251">
            <v>100</v>
          </cell>
          <cell r="J1251" t="str">
            <v>C</v>
          </cell>
          <cell r="K1251" t="str">
            <v>T Titulaire</v>
          </cell>
          <cell r="L1251" t="str">
            <v>EM  POLE NANTES CENS</v>
          </cell>
          <cell r="M1251">
            <v>39873</v>
          </cell>
          <cell r="N1251">
            <v>325</v>
          </cell>
          <cell r="O1251" t="str">
            <v>AVANCEMENT D'ECHELON MINIMUM</v>
          </cell>
          <cell r="P1251">
            <v>316</v>
          </cell>
          <cell r="Q1251">
            <v>0</v>
          </cell>
          <cell r="R1251">
            <v>0</v>
          </cell>
          <cell r="S1251">
            <v>9</v>
          </cell>
          <cell r="T1251">
            <v>9</v>
          </cell>
          <cell r="U1251">
            <v>9</v>
          </cell>
          <cell r="V1251">
            <v>9</v>
          </cell>
          <cell r="W1251">
            <v>9</v>
          </cell>
          <cell r="X1251">
            <v>9</v>
          </cell>
          <cell r="Y1251">
            <v>9</v>
          </cell>
          <cell r="Z1251">
            <v>9</v>
          </cell>
          <cell r="AA1251">
            <v>9</v>
          </cell>
          <cell r="AB1251">
            <v>9</v>
          </cell>
          <cell r="AC1251">
            <v>90</v>
          </cell>
        </row>
        <row r="1252">
          <cell r="A1252">
            <v>6000</v>
          </cell>
          <cell r="B1252" t="str">
            <v>avt grade</v>
          </cell>
          <cell r="C1252">
            <v>27478</v>
          </cell>
          <cell r="D1252" t="str">
            <v>BRUNELLIERE</v>
          </cell>
          <cell r="E1252" t="str">
            <v>Fabrice</v>
          </cell>
          <cell r="F1252">
            <v>344000</v>
          </cell>
          <cell r="G1252" t="str">
            <v>ADJ TECHNIQUE PRINC 2EME CL</v>
          </cell>
          <cell r="H1252">
            <v>5</v>
          </cell>
          <cell r="I1252">
            <v>100</v>
          </cell>
          <cell r="J1252" t="str">
            <v>C</v>
          </cell>
          <cell r="K1252" t="str">
            <v>T Titulaire</v>
          </cell>
          <cell r="L1252" t="str">
            <v>EM  POLE NANTES CENS</v>
          </cell>
          <cell r="M1252">
            <v>39814</v>
          </cell>
          <cell r="N1252">
            <v>318</v>
          </cell>
          <cell r="O1252" t="str">
            <v>AVANCEMENT DE GRADE CAP 2009</v>
          </cell>
          <cell r="P1252">
            <v>308</v>
          </cell>
          <cell r="Q1252">
            <v>10</v>
          </cell>
          <cell r="R1252">
            <v>10</v>
          </cell>
          <cell r="S1252">
            <v>10</v>
          </cell>
          <cell r="T1252">
            <v>10</v>
          </cell>
          <cell r="U1252">
            <v>10</v>
          </cell>
          <cell r="V1252">
            <v>10</v>
          </cell>
          <cell r="W1252">
            <v>10</v>
          </cell>
          <cell r="X1252">
            <v>10</v>
          </cell>
          <cell r="Y1252">
            <v>10</v>
          </cell>
          <cell r="Z1252">
            <v>10</v>
          </cell>
          <cell r="AA1252">
            <v>10</v>
          </cell>
          <cell r="AB1252">
            <v>10</v>
          </cell>
          <cell r="AC1252">
            <v>120</v>
          </cell>
        </row>
        <row r="1253">
          <cell r="A1253">
            <v>6007</v>
          </cell>
          <cell r="B1253" t="str">
            <v>titularisation</v>
          </cell>
          <cell r="C1253">
            <v>27481</v>
          </cell>
          <cell r="D1253" t="str">
            <v>PORTAIS</v>
          </cell>
          <cell r="E1253" t="str">
            <v>Sylvain</v>
          </cell>
          <cell r="F1253">
            <v>399000</v>
          </cell>
          <cell r="G1253" t="str">
            <v>AGENT DE MAITRISE</v>
          </cell>
          <cell r="H1253">
            <v>3</v>
          </cell>
          <cell r="I1253">
            <v>100</v>
          </cell>
          <cell r="J1253" t="str">
            <v>C</v>
          </cell>
          <cell r="K1253" t="str">
            <v>T Titulaire</v>
          </cell>
          <cell r="L1253" t="str">
            <v>JF  DIRECTION DES DECHETS</v>
          </cell>
          <cell r="M1253">
            <v>39965</v>
          </cell>
          <cell r="N1253">
            <v>307</v>
          </cell>
          <cell r="O1253" t="str">
            <v>TITULARISATION</v>
          </cell>
          <cell r="P1253">
            <v>307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</row>
        <row r="1254">
          <cell r="A1254">
            <v>6002</v>
          </cell>
          <cell r="B1254" t="str">
            <v>titularisation</v>
          </cell>
          <cell r="C1254">
            <v>27482</v>
          </cell>
          <cell r="D1254" t="str">
            <v>BRETAGNE</v>
          </cell>
          <cell r="E1254" t="str">
            <v>Céline</v>
          </cell>
          <cell r="F1254">
            <v>370000</v>
          </cell>
          <cell r="G1254" t="str">
            <v>ADJOINT ADMINISTRATIF 1ERE CL</v>
          </cell>
          <cell r="H1254">
            <v>3</v>
          </cell>
          <cell r="I1254">
            <v>100</v>
          </cell>
          <cell r="J1254" t="str">
            <v>C</v>
          </cell>
          <cell r="K1254" t="str">
            <v>T Titulaire</v>
          </cell>
          <cell r="L1254" t="str">
            <v>JE  DIRECTION DE L ASSAINISSEMENT</v>
          </cell>
          <cell r="M1254">
            <v>39995</v>
          </cell>
          <cell r="N1254">
            <v>295</v>
          </cell>
          <cell r="O1254" t="str">
            <v>TITULARISATION</v>
          </cell>
          <cell r="P1254">
            <v>292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3</v>
          </cell>
          <cell r="X1254">
            <v>3</v>
          </cell>
          <cell r="Y1254">
            <v>3</v>
          </cell>
          <cell r="Z1254">
            <v>3</v>
          </cell>
          <cell r="AA1254">
            <v>3</v>
          </cell>
          <cell r="AB1254">
            <v>3</v>
          </cell>
          <cell r="AC1254">
            <v>18</v>
          </cell>
        </row>
        <row r="1255">
          <cell r="A1255">
            <v>6001</v>
          </cell>
          <cell r="B1255" t="str">
            <v>avt échelon</v>
          </cell>
          <cell r="C1255">
            <v>27483</v>
          </cell>
          <cell r="D1255" t="str">
            <v>JOUAN</v>
          </cell>
          <cell r="E1255" t="str">
            <v>Pascal</v>
          </cell>
          <cell r="F1255">
            <v>371000</v>
          </cell>
          <cell r="G1255" t="str">
            <v>ADJOINT TECHNIQUE 1ERE CL</v>
          </cell>
          <cell r="H1255">
            <v>7</v>
          </cell>
          <cell r="I1255">
            <v>100</v>
          </cell>
          <cell r="J1255" t="str">
            <v>C</v>
          </cell>
          <cell r="K1255" t="str">
            <v>T Titulaire</v>
          </cell>
          <cell r="L1255" t="str">
            <v>JD  DIRECTION DE L EAU</v>
          </cell>
          <cell r="M1255">
            <v>40057</v>
          </cell>
          <cell r="N1255">
            <v>325</v>
          </cell>
          <cell r="O1255" t="str">
            <v>AVANCEMENT D'ECHELON MINIMUM</v>
          </cell>
          <cell r="P1255">
            <v>316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9</v>
          </cell>
          <cell r="Z1255">
            <v>9</v>
          </cell>
          <cell r="AA1255">
            <v>9</v>
          </cell>
          <cell r="AB1255">
            <v>9</v>
          </cell>
          <cell r="AC1255">
            <v>36</v>
          </cell>
        </row>
        <row r="1256">
          <cell r="A1256">
            <v>6001</v>
          </cell>
          <cell r="B1256" t="str">
            <v>avt grade</v>
          </cell>
          <cell r="C1256">
            <v>27483</v>
          </cell>
          <cell r="D1256" t="str">
            <v>JOUAN</v>
          </cell>
          <cell r="E1256" t="str">
            <v>Pascal</v>
          </cell>
          <cell r="F1256">
            <v>371000</v>
          </cell>
          <cell r="G1256" t="str">
            <v>ADJOINT TECHNIQUE 1ERE CL</v>
          </cell>
          <cell r="H1256">
            <v>6</v>
          </cell>
          <cell r="I1256">
            <v>100</v>
          </cell>
          <cell r="J1256" t="str">
            <v>C</v>
          </cell>
          <cell r="K1256" t="str">
            <v>T Titulaire</v>
          </cell>
          <cell r="L1256" t="str">
            <v>JD  DIRECTION DE L EAU</v>
          </cell>
          <cell r="M1256">
            <v>39814</v>
          </cell>
          <cell r="N1256">
            <v>316</v>
          </cell>
          <cell r="O1256" t="str">
            <v>RECLASSEMENT TRANCHE3 CAT C</v>
          </cell>
          <cell r="P1256">
            <v>305</v>
          </cell>
          <cell r="Q1256">
            <v>11</v>
          </cell>
          <cell r="R1256">
            <v>11</v>
          </cell>
          <cell r="S1256">
            <v>11</v>
          </cell>
          <cell r="T1256">
            <v>11</v>
          </cell>
          <cell r="U1256">
            <v>11</v>
          </cell>
          <cell r="V1256">
            <v>11</v>
          </cell>
          <cell r="W1256">
            <v>11</v>
          </cell>
          <cell r="X1256">
            <v>11</v>
          </cell>
          <cell r="Y1256">
            <v>11</v>
          </cell>
          <cell r="Z1256">
            <v>11</v>
          </cell>
          <cell r="AA1256">
            <v>11</v>
          </cell>
          <cell r="AB1256">
            <v>11</v>
          </cell>
          <cell r="AC1256">
            <v>132</v>
          </cell>
        </row>
        <row r="1257">
          <cell r="A1257">
            <v>6001</v>
          </cell>
          <cell r="B1257" t="str">
            <v>avt échelon</v>
          </cell>
          <cell r="C1257">
            <v>27484</v>
          </cell>
          <cell r="D1257" t="str">
            <v>BUORD</v>
          </cell>
          <cell r="E1257" t="str">
            <v>Christian</v>
          </cell>
          <cell r="F1257">
            <v>206000</v>
          </cell>
          <cell r="G1257" t="str">
            <v>TECHNICIEN SUPERIEUR</v>
          </cell>
          <cell r="H1257">
            <v>4</v>
          </cell>
          <cell r="I1257">
            <v>100</v>
          </cell>
          <cell r="J1257" t="str">
            <v>B</v>
          </cell>
          <cell r="K1257" t="str">
            <v>T Titulaire</v>
          </cell>
          <cell r="L1257" t="str">
            <v>JD  DIRECTION DE L EAU</v>
          </cell>
          <cell r="M1257">
            <v>39872</v>
          </cell>
          <cell r="N1257">
            <v>336</v>
          </cell>
          <cell r="O1257" t="str">
            <v>AVANCEMENT D'ECHELON MINIMUM</v>
          </cell>
          <cell r="P1257">
            <v>325</v>
          </cell>
          <cell r="Q1257">
            <v>0</v>
          </cell>
          <cell r="R1257">
            <v>1</v>
          </cell>
          <cell r="S1257">
            <v>11</v>
          </cell>
          <cell r="T1257">
            <v>11</v>
          </cell>
          <cell r="U1257">
            <v>11</v>
          </cell>
          <cell r="V1257">
            <v>11</v>
          </cell>
          <cell r="W1257">
            <v>11</v>
          </cell>
          <cell r="X1257">
            <v>11</v>
          </cell>
          <cell r="Y1257">
            <v>11</v>
          </cell>
          <cell r="Z1257">
            <v>11</v>
          </cell>
          <cell r="AA1257">
            <v>11</v>
          </cell>
          <cell r="AB1257">
            <v>11</v>
          </cell>
          <cell r="AC1257">
            <v>111</v>
          </cell>
        </row>
        <row r="1258">
          <cell r="A1258">
            <v>6000</v>
          </cell>
          <cell r="B1258" t="str">
            <v>avt échelon</v>
          </cell>
          <cell r="C1258">
            <v>27486</v>
          </cell>
          <cell r="D1258" t="str">
            <v>GARNIER</v>
          </cell>
          <cell r="E1258" t="str">
            <v>Erwan</v>
          </cell>
          <cell r="F1258">
            <v>147000</v>
          </cell>
          <cell r="G1258" t="str">
            <v>ATTACHE</v>
          </cell>
          <cell r="H1258">
            <v>5</v>
          </cell>
          <cell r="I1258">
            <v>100</v>
          </cell>
          <cell r="J1258" t="str">
            <v>A</v>
          </cell>
          <cell r="K1258" t="str">
            <v>T Titulaire</v>
          </cell>
          <cell r="L1258" t="str">
            <v>EL  POLE NANTES LOIRE</v>
          </cell>
          <cell r="M1258">
            <v>39814</v>
          </cell>
          <cell r="N1258">
            <v>431</v>
          </cell>
          <cell r="O1258" t="str">
            <v>AVANCEMENT D'ECHELON MINIMUM</v>
          </cell>
          <cell r="P1258">
            <v>408</v>
          </cell>
          <cell r="Q1258">
            <v>23</v>
          </cell>
          <cell r="R1258">
            <v>23</v>
          </cell>
          <cell r="S1258">
            <v>23</v>
          </cell>
          <cell r="T1258">
            <v>23</v>
          </cell>
          <cell r="U1258">
            <v>23</v>
          </cell>
          <cell r="V1258">
            <v>23</v>
          </cell>
          <cell r="W1258">
            <v>23</v>
          </cell>
          <cell r="X1258">
            <v>23</v>
          </cell>
          <cell r="Y1258">
            <v>23</v>
          </cell>
          <cell r="Z1258">
            <v>23</v>
          </cell>
          <cell r="AA1258">
            <v>23</v>
          </cell>
          <cell r="AB1258">
            <v>23</v>
          </cell>
          <cell r="AC1258">
            <v>276</v>
          </cell>
        </row>
        <row r="1259">
          <cell r="A1259">
            <v>6000</v>
          </cell>
          <cell r="B1259" t="str">
            <v>titularisation</v>
          </cell>
          <cell r="C1259">
            <v>27489</v>
          </cell>
          <cell r="D1259" t="str">
            <v>SIMONEAU</v>
          </cell>
          <cell r="E1259" t="str">
            <v>Adeline</v>
          </cell>
          <cell r="F1259">
            <v>390000</v>
          </cell>
          <cell r="G1259" t="str">
            <v>ADJOINT ADMINISTRATIF 2EME CL</v>
          </cell>
          <cell r="H1259">
            <v>3</v>
          </cell>
          <cell r="I1259">
            <v>100</v>
          </cell>
          <cell r="J1259" t="str">
            <v>C</v>
          </cell>
          <cell r="K1259" t="str">
            <v>T Titulaire</v>
          </cell>
          <cell r="L1259" t="str">
            <v>CH  DIRECTION DU PATRIMOINE</v>
          </cell>
          <cell r="M1259">
            <v>39873</v>
          </cell>
          <cell r="N1259">
            <v>292</v>
          </cell>
          <cell r="O1259" t="str">
            <v>TITULARISATION</v>
          </cell>
          <cell r="P1259">
            <v>291</v>
          </cell>
          <cell r="Q1259">
            <v>0</v>
          </cell>
          <cell r="R1259">
            <v>0</v>
          </cell>
          <cell r="S1259">
            <v>1</v>
          </cell>
          <cell r="T1259">
            <v>1</v>
          </cell>
          <cell r="U1259">
            <v>1</v>
          </cell>
          <cell r="V1259">
            <v>1</v>
          </cell>
          <cell r="W1259">
            <v>1</v>
          </cell>
          <cell r="X1259">
            <v>1</v>
          </cell>
          <cell r="Y1259">
            <v>1</v>
          </cell>
          <cell r="Z1259">
            <v>1</v>
          </cell>
          <cell r="AA1259">
            <v>1</v>
          </cell>
          <cell r="AB1259">
            <v>1</v>
          </cell>
          <cell r="AC1259">
            <v>10</v>
          </cell>
        </row>
        <row r="1260">
          <cell r="A1260">
            <v>6000</v>
          </cell>
          <cell r="B1260" t="str">
            <v>avt échelon</v>
          </cell>
          <cell r="C1260">
            <v>27494</v>
          </cell>
          <cell r="D1260" t="str">
            <v>BITON</v>
          </cell>
          <cell r="E1260" t="str">
            <v>Olivier</v>
          </cell>
          <cell r="F1260">
            <v>371000</v>
          </cell>
          <cell r="G1260" t="str">
            <v>ADJOINT TECHNIQUE 1ERE CL</v>
          </cell>
          <cell r="H1260">
            <v>6</v>
          </cell>
          <cell r="I1260">
            <v>100</v>
          </cell>
          <cell r="J1260" t="str">
            <v>C</v>
          </cell>
          <cell r="K1260" t="str">
            <v>T Titulaire</v>
          </cell>
          <cell r="L1260" t="str">
            <v>ED  POLE LOIRE ET SEVRE</v>
          </cell>
          <cell r="M1260">
            <v>40124</v>
          </cell>
          <cell r="N1260">
            <v>316</v>
          </cell>
          <cell r="O1260" t="str">
            <v>AVANCEMENT D'ECHELON MINIMUM</v>
          </cell>
          <cell r="P1260">
            <v>308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6</v>
          </cell>
          <cell r="AB1260">
            <v>8</v>
          </cell>
          <cell r="AC1260">
            <v>14</v>
          </cell>
        </row>
        <row r="1261">
          <cell r="A1261">
            <v>6000</v>
          </cell>
          <cell r="B1261" t="str">
            <v>avt grade</v>
          </cell>
          <cell r="C1261">
            <v>27494</v>
          </cell>
          <cell r="D1261" t="str">
            <v>BITON</v>
          </cell>
          <cell r="E1261" t="str">
            <v>Olivier</v>
          </cell>
          <cell r="F1261">
            <v>371000</v>
          </cell>
          <cell r="G1261" t="str">
            <v>ADJOINT TECHNIQUE 1ERE CL</v>
          </cell>
          <cell r="H1261">
            <v>5</v>
          </cell>
          <cell r="I1261">
            <v>100</v>
          </cell>
          <cell r="J1261" t="str">
            <v>C</v>
          </cell>
          <cell r="K1261" t="str">
            <v>T Titulaire</v>
          </cell>
          <cell r="L1261" t="str">
            <v>ED  POLE LOIRE ET SEVRE</v>
          </cell>
          <cell r="M1261">
            <v>39783</v>
          </cell>
          <cell r="N1261">
            <v>308</v>
          </cell>
          <cell r="O1261" t="str">
            <v>AVANCEMENT DE GRADE</v>
          </cell>
          <cell r="P1261">
            <v>300</v>
          </cell>
          <cell r="Q1261">
            <v>8</v>
          </cell>
          <cell r="R1261">
            <v>8</v>
          </cell>
          <cell r="S1261">
            <v>8</v>
          </cell>
          <cell r="T1261">
            <v>8</v>
          </cell>
          <cell r="U1261">
            <v>8</v>
          </cell>
          <cell r="V1261">
            <v>8</v>
          </cell>
          <cell r="W1261">
            <v>8</v>
          </cell>
          <cell r="X1261">
            <v>8</v>
          </cell>
          <cell r="Y1261">
            <v>8</v>
          </cell>
          <cell r="Z1261">
            <v>8</v>
          </cell>
          <cell r="AA1261">
            <v>8</v>
          </cell>
          <cell r="AB1261">
            <v>8</v>
          </cell>
          <cell r="AC1261">
            <v>96</v>
          </cell>
        </row>
        <row r="1262">
          <cell r="A1262">
            <v>6000</v>
          </cell>
          <cell r="B1262" t="str">
            <v>avt échelon</v>
          </cell>
          <cell r="C1262">
            <v>27495</v>
          </cell>
          <cell r="D1262" t="str">
            <v>MESLE CAROLE</v>
          </cell>
          <cell r="E1262" t="str">
            <v>Anthony</v>
          </cell>
          <cell r="F1262">
            <v>104000</v>
          </cell>
          <cell r="G1262" t="str">
            <v>ADMINISTRATEUR</v>
          </cell>
          <cell r="H1262">
            <v>5</v>
          </cell>
          <cell r="I1262">
            <v>100</v>
          </cell>
          <cell r="J1262" t="str">
            <v>A</v>
          </cell>
          <cell r="K1262" t="str">
            <v>T Titulaire</v>
          </cell>
          <cell r="L1262" t="str">
            <v>BA  DGORH, DIR. GENERALE ADJOINTE</v>
          </cell>
          <cell r="M1262">
            <v>40057</v>
          </cell>
          <cell r="N1262">
            <v>619</v>
          </cell>
          <cell r="O1262" t="str">
            <v>AVANCEMENT D'ECHELON MINIMUM</v>
          </cell>
          <cell r="P1262">
            <v>582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37</v>
          </cell>
          <cell r="Z1262">
            <v>37</v>
          </cell>
          <cell r="AA1262">
            <v>37</v>
          </cell>
          <cell r="AB1262">
            <v>37</v>
          </cell>
          <cell r="AC1262">
            <v>148</v>
          </cell>
        </row>
        <row r="1263">
          <cell r="A1263">
            <v>6000</v>
          </cell>
          <cell r="B1263" t="str">
            <v>avt échelon</v>
          </cell>
          <cell r="C1263">
            <v>27508</v>
          </cell>
          <cell r="D1263" t="str">
            <v>GAREC</v>
          </cell>
          <cell r="E1263" t="str">
            <v>Nathalie</v>
          </cell>
          <cell r="F1263">
            <v>206000</v>
          </cell>
          <cell r="G1263" t="str">
            <v>TECHNICIEN SUPERIEUR</v>
          </cell>
          <cell r="H1263">
            <v>6</v>
          </cell>
          <cell r="I1263">
            <v>92.41</v>
          </cell>
          <cell r="J1263" t="str">
            <v>B</v>
          </cell>
          <cell r="K1263" t="str">
            <v>T Titulaire</v>
          </cell>
          <cell r="L1263" t="str">
            <v>BC  DIRECTION RESSOURCES HUMAINES</v>
          </cell>
          <cell r="M1263">
            <v>40148</v>
          </cell>
          <cell r="N1263">
            <v>360</v>
          </cell>
          <cell r="O1263" t="str">
            <v>AVANCEMENT D'ECHELON MINIMUM</v>
          </cell>
          <cell r="P1263">
            <v>360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</row>
        <row r="1264">
          <cell r="A1264">
            <v>6000</v>
          </cell>
          <cell r="B1264" t="str">
            <v>avt échelon</v>
          </cell>
          <cell r="C1264">
            <v>27511</v>
          </cell>
          <cell r="D1264" t="str">
            <v>LEFEVRE</v>
          </cell>
          <cell r="E1264" t="str">
            <v>Bruno</v>
          </cell>
          <cell r="F1264">
            <v>398000</v>
          </cell>
          <cell r="G1264" t="str">
            <v>AGENT DE MAITRISE PRINCIPAL</v>
          </cell>
          <cell r="H1264">
            <v>8</v>
          </cell>
          <cell r="I1264">
            <v>100</v>
          </cell>
          <cell r="J1264" t="str">
            <v>C</v>
          </cell>
          <cell r="K1264" t="str">
            <v>T Titulaire</v>
          </cell>
          <cell r="L1264" t="str">
            <v>EJ  POLE LOIRE CHEZINE</v>
          </cell>
          <cell r="M1264">
            <v>39891</v>
          </cell>
          <cell r="N1264">
            <v>430</v>
          </cell>
          <cell r="O1264" t="str">
            <v>AVANCEMENT D'ECHELON MINIMUM</v>
          </cell>
          <cell r="P1264">
            <v>417</v>
          </cell>
          <cell r="Q1264">
            <v>0</v>
          </cell>
          <cell r="R1264">
            <v>0</v>
          </cell>
          <cell r="S1264">
            <v>5</v>
          </cell>
          <cell r="T1264">
            <v>13</v>
          </cell>
          <cell r="U1264">
            <v>13</v>
          </cell>
          <cell r="V1264">
            <v>13</v>
          </cell>
          <cell r="W1264">
            <v>13</v>
          </cell>
          <cell r="X1264">
            <v>13</v>
          </cell>
          <cell r="Y1264">
            <v>13</v>
          </cell>
          <cell r="Z1264">
            <v>13</v>
          </cell>
          <cell r="AA1264">
            <v>13</v>
          </cell>
          <cell r="AB1264">
            <v>13</v>
          </cell>
          <cell r="AC1264">
            <v>122</v>
          </cell>
        </row>
        <row r="1265">
          <cell r="A1265">
            <v>6007</v>
          </cell>
          <cell r="B1265" t="str">
            <v>avt échelon</v>
          </cell>
          <cell r="C1265">
            <v>27512</v>
          </cell>
          <cell r="D1265" t="str">
            <v>DUVERGER</v>
          </cell>
          <cell r="E1265" t="str">
            <v>Yves</v>
          </cell>
          <cell r="F1265">
            <v>262000</v>
          </cell>
          <cell r="G1265" t="str">
            <v>CONTROLEUR DE TRAVAUX</v>
          </cell>
          <cell r="H1265">
            <v>5</v>
          </cell>
          <cell r="I1265">
            <v>100</v>
          </cell>
          <cell r="J1265" t="str">
            <v>B</v>
          </cell>
          <cell r="K1265" t="str">
            <v>T Titulaire</v>
          </cell>
          <cell r="L1265" t="str">
            <v>JF  DIRECTION DES DECHETS</v>
          </cell>
          <cell r="M1265">
            <v>39664</v>
          </cell>
          <cell r="N1265">
            <v>339</v>
          </cell>
          <cell r="O1265" t="str">
            <v>AVANCEMENT D'ECHELON MINIMUM</v>
          </cell>
          <cell r="P1265">
            <v>325</v>
          </cell>
          <cell r="Q1265">
            <v>14</v>
          </cell>
          <cell r="R1265">
            <v>14</v>
          </cell>
          <cell r="S1265">
            <v>14</v>
          </cell>
          <cell r="T1265">
            <v>14</v>
          </cell>
          <cell r="U1265">
            <v>14</v>
          </cell>
          <cell r="V1265">
            <v>14</v>
          </cell>
          <cell r="W1265">
            <v>14</v>
          </cell>
          <cell r="X1265">
            <v>14</v>
          </cell>
          <cell r="Y1265">
            <v>14</v>
          </cell>
          <cell r="Z1265">
            <v>14</v>
          </cell>
          <cell r="AA1265">
            <v>14</v>
          </cell>
          <cell r="AB1265">
            <v>14</v>
          </cell>
          <cell r="AC1265">
            <v>168</v>
          </cell>
        </row>
        <row r="1266">
          <cell r="A1266">
            <v>6007</v>
          </cell>
          <cell r="B1266" t="str">
            <v>titularisation</v>
          </cell>
          <cell r="C1266">
            <v>27512</v>
          </cell>
          <cell r="D1266" t="str">
            <v>DUVERGER</v>
          </cell>
          <cell r="E1266" t="str">
            <v>Yves</v>
          </cell>
          <cell r="F1266">
            <v>262000</v>
          </cell>
          <cell r="G1266" t="str">
            <v>CONTROLEUR DE TRAVAUX</v>
          </cell>
          <cell r="H1266">
            <v>4</v>
          </cell>
          <cell r="I1266">
            <v>100</v>
          </cell>
          <cell r="J1266" t="str">
            <v>B</v>
          </cell>
          <cell r="K1266" t="str">
            <v>T Titulaire</v>
          </cell>
          <cell r="L1266" t="str">
            <v>JF  DIRECTION DES DECHETS</v>
          </cell>
          <cell r="M1266">
            <v>39569</v>
          </cell>
          <cell r="N1266">
            <v>325</v>
          </cell>
          <cell r="O1266" t="str">
            <v>TITULARISATION DANS UN GRADE</v>
          </cell>
          <cell r="P1266">
            <v>325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</row>
        <row r="1267">
          <cell r="A1267">
            <v>6000</v>
          </cell>
          <cell r="B1267" t="str">
            <v>avt échelon</v>
          </cell>
          <cell r="C1267">
            <v>27514</v>
          </cell>
          <cell r="D1267" t="str">
            <v>BOUCHY</v>
          </cell>
          <cell r="E1267" t="str">
            <v>Florence</v>
          </cell>
          <cell r="F1267">
            <v>370000</v>
          </cell>
          <cell r="G1267" t="str">
            <v>ADJOINT ADMINISTRATIF 1ERE CL</v>
          </cell>
          <cell r="H1267">
            <v>4</v>
          </cell>
          <cell r="I1267">
            <v>92.41</v>
          </cell>
          <cell r="J1267" t="str">
            <v>C</v>
          </cell>
          <cell r="K1267" t="str">
            <v>T Titulaire</v>
          </cell>
          <cell r="L1267" t="str">
            <v>HC  DIR DEVELOP. RENOUVEL. URBAIN </v>
          </cell>
          <cell r="M1267">
            <v>39815</v>
          </cell>
          <cell r="N1267">
            <v>300</v>
          </cell>
          <cell r="O1267" t="str">
            <v>AVANCEMENT D'ECHELON MINIMUM</v>
          </cell>
          <cell r="P1267">
            <v>295</v>
          </cell>
          <cell r="Q1267">
            <v>4</v>
          </cell>
          <cell r="R1267">
            <v>5</v>
          </cell>
          <cell r="S1267">
            <v>5</v>
          </cell>
          <cell r="T1267">
            <v>5</v>
          </cell>
          <cell r="U1267">
            <v>5</v>
          </cell>
          <cell r="V1267">
            <v>5</v>
          </cell>
          <cell r="W1267">
            <v>5</v>
          </cell>
          <cell r="X1267">
            <v>5</v>
          </cell>
          <cell r="Y1267">
            <v>5</v>
          </cell>
          <cell r="Z1267">
            <v>5</v>
          </cell>
          <cell r="AA1267">
            <v>5</v>
          </cell>
          <cell r="AB1267">
            <v>5</v>
          </cell>
          <cell r="AC1267">
            <v>59</v>
          </cell>
        </row>
        <row r="1268">
          <cell r="A1268">
            <v>6007</v>
          </cell>
          <cell r="B1268" t="str">
            <v>avt échelon</v>
          </cell>
          <cell r="C1268">
            <v>27515</v>
          </cell>
          <cell r="D1268" t="str">
            <v>LESCLAVEC</v>
          </cell>
          <cell r="E1268" t="str">
            <v>Stéphane</v>
          </cell>
          <cell r="F1268">
            <v>391000</v>
          </cell>
          <cell r="G1268" t="str">
            <v>ADJOINT TECHNIQUE 2EME CL</v>
          </cell>
          <cell r="H1268">
            <v>6</v>
          </cell>
          <cell r="I1268">
            <v>100</v>
          </cell>
          <cell r="J1268" t="str">
            <v>C</v>
          </cell>
          <cell r="K1268" t="str">
            <v>T Titulaire</v>
          </cell>
          <cell r="L1268" t="str">
            <v>JF  DIRECTION DES DECHETS</v>
          </cell>
          <cell r="M1268">
            <v>39945</v>
          </cell>
          <cell r="N1268">
            <v>305</v>
          </cell>
          <cell r="O1268" t="str">
            <v>AVANCEMENT D'ECHELON MINIMUM</v>
          </cell>
          <cell r="P1268">
            <v>300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</v>
          </cell>
          <cell r="V1268">
            <v>5</v>
          </cell>
          <cell r="W1268">
            <v>5</v>
          </cell>
          <cell r="X1268">
            <v>5</v>
          </cell>
          <cell r="Y1268">
            <v>5</v>
          </cell>
          <cell r="Z1268">
            <v>5</v>
          </cell>
          <cell r="AA1268">
            <v>5</v>
          </cell>
          <cell r="AB1268">
            <v>5</v>
          </cell>
          <cell r="AC1268">
            <v>38</v>
          </cell>
        </row>
        <row r="1269">
          <cell r="A1269">
            <v>6000</v>
          </cell>
          <cell r="B1269" t="str">
            <v>avt échelon</v>
          </cell>
          <cell r="C1269">
            <v>27517</v>
          </cell>
          <cell r="D1269" t="str">
            <v>ROUXEL</v>
          </cell>
          <cell r="E1269" t="str">
            <v>Ronan</v>
          </cell>
          <cell r="F1269">
            <v>391082</v>
          </cell>
          <cell r="G1269" t="str">
            <v>ADJ TECH 2E CL PROPRETE URBAI</v>
          </cell>
          <cell r="H1269">
            <v>3</v>
          </cell>
          <cell r="I1269">
            <v>100</v>
          </cell>
          <cell r="J1269" t="str">
            <v>C</v>
          </cell>
          <cell r="K1269" t="str">
            <v>S Stagiaire</v>
          </cell>
          <cell r="L1269" t="str">
            <v>EL  POLE NANTES LOIRE</v>
          </cell>
          <cell r="M1269">
            <v>39961</v>
          </cell>
          <cell r="N1269">
            <v>292</v>
          </cell>
          <cell r="O1269" t="str">
            <v>AVANCEMENT D'ECHELON MAXIMUM</v>
          </cell>
          <cell r="P1269">
            <v>291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1</v>
          </cell>
          <cell r="W1269">
            <v>1</v>
          </cell>
          <cell r="X1269">
            <v>1</v>
          </cell>
          <cell r="Y1269">
            <v>1</v>
          </cell>
          <cell r="Z1269">
            <v>1</v>
          </cell>
          <cell r="AA1269">
            <v>1</v>
          </cell>
          <cell r="AB1269">
            <v>1</v>
          </cell>
          <cell r="AC1269">
            <v>7</v>
          </cell>
        </row>
        <row r="1270">
          <cell r="A1270">
            <v>6000</v>
          </cell>
          <cell r="B1270" t="str">
            <v>avt grade</v>
          </cell>
          <cell r="C1270">
            <v>27524</v>
          </cell>
          <cell r="D1270" t="str">
            <v>CHAUVIN</v>
          </cell>
          <cell r="E1270" t="str">
            <v>Yann</v>
          </cell>
          <cell r="F1270">
            <v>344000</v>
          </cell>
          <cell r="G1270" t="str">
            <v>ADJ TECHNIQUE PRINC 2EME CL</v>
          </cell>
          <cell r="H1270">
            <v>4</v>
          </cell>
          <cell r="I1270">
            <v>85.71</v>
          </cell>
          <cell r="J1270" t="str">
            <v>C</v>
          </cell>
          <cell r="K1270" t="str">
            <v>T Titulaire</v>
          </cell>
          <cell r="L1270" t="str">
            <v>EM  POLE NANTES CENS</v>
          </cell>
          <cell r="M1270">
            <v>39814</v>
          </cell>
          <cell r="N1270">
            <v>308</v>
          </cell>
          <cell r="O1270" t="str">
            <v>AVANCEMENT DE GRADE CAP 2009</v>
          </cell>
          <cell r="P1270">
            <v>300</v>
          </cell>
          <cell r="Q1270">
            <v>7</v>
          </cell>
          <cell r="R1270">
            <v>7</v>
          </cell>
          <cell r="S1270">
            <v>7</v>
          </cell>
          <cell r="T1270">
            <v>7</v>
          </cell>
          <cell r="U1270">
            <v>7</v>
          </cell>
          <cell r="V1270">
            <v>7</v>
          </cell>
          <cell r="W1270">
            <v>7</v>
          </cell>
          <cell r="X1270">
            <v>7</v>
          </cell>
          <cell r="Y1270">
            <v>7</v>
          </cell>
          <cell r="Z1270">
            <v>7</v>
          </cell>
          <cell r="AA1270">
            <v>7</v>
          </cell>
          <cell r="AB1270">
            <v>7</v>
          </cell>
          <cell r="AC1270">
            <v>84</v>
          </cell>
        </row>
        <row r="1271">
          <cell r="A1271">
            <v>6000</v>
          </cell>
          <cell r="B1271" t="str">
            <v>avt échelon</v>
          </cell>
          <cell r="C1271">
            <v>27528</v>
          </cell>
          <cell r="D1271" t="str">
            <v>TOUPIN</v>
          </cell>
          <cell r="E1271" t="str">
            <v>Olivier</v>
          </cell>
          <cell r="F1271">
            <v>206000</v>
          </cell>
          <cell r="G1271" t="str">
            <v>TECHNICIEN SUPERIEUR</v>
          </cell>
          <cell r="H1271">
            <v>4</v>
          </cell>
          <cell r="I1271">
            <v>100</v>
          </cell>
          <cell r="J1271" t="str">
            <v>B</v>
          </cell>
          <cell r="K1271" t="str">
            <v>T Titulaire</v>
          </cell>
          <cell r="L1271" t="str">
            <v>BD  DELEGATION SYSTEMES INFORMATIO</v>
          </cell>
          <cell r="M1271">
            <v>40086</v>
          </cell>
          <cell r="N1271">
            <v>336</v>
          </cell>
          <cell r="O1271" t="str">
            <v>AVANCEMENT D'ECHELON MINIMUM</v>
          </cell>
          <cell r="P1271">
            <v>325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11</v>
          </cell>
          <cell r="AA1271">
            <v>11</v>
          </cell>
          <cell r="AB1271">
            <v>11</v>
          </cell>
          <cell r="AC1271">
            <v>33</v>
          </cell>
        </row>
        <row r="1272">
          <cell r="A1272">
            <v>6007</v>
          </cell>
          <cell r="B1272" t="str">
            <v>promotion interne</v>
          </cell>
          <cell r="C1272">
            <v>27529</v>
          </cell>
          <cell r="D1272" t="str">
            <v>BENOIT</v>
          </cell>
          <cell r="E1272" t="str">
            <v>Alain</v>
          </cell>
          <cell r="F1272">
            <v>371097</v>
          </cell>
          <cell r="G1272" t="str">
            <v>ADJ TECH 1E CL CONDUCTEUR</v>
          </cell>
          <cell r="H1272">
            <v>7</v>
          </cell>
          <cell r="I1272">
            <v>100</v>
          </cell>
          <cell r="J1272" t="str">
            <v>C</v>
          </cell>
          <cell r="K1272" t="str">
            <v>T Titulaire</v>
          </cell>
          <cell r="L1272" t="str">
            <v>JF  DIRECTION DES DECHETS</v>
          </cell>
          <cell r="M1272">
            <v>40118</v>
          </cell>
          <cell r="N1272">
            <v>325</v>
          </cell>
          <cell r="O1272" t="str">
            <v>NOMINATION</v>
          </cell>
          <cell r="P1272">
            <v>325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A1273">
            <v>6007</v>
          </cell>
          <cell r="B1273" t="str">
            <v>avt grade</v>
          </cell>
          <cell r="C1273">
            <v>27529</v>
          </cell>
          <cell r="D1273" t="str">
            <v>BENOIT</v>
          </cell>
          <cell r="E1273" t="str">
            <v>Alain</v>
          </cell>
          <cell r="F1273">
            <v>371000</v>
          </cell>
          <cell r="G1273" t="str">
            <v>ADJOINT TECHNIQUE 1ERE CL</v>
          </cell>
          <cell r="H1273">
            <v>7</v>
          </cell>
          <cell r="I1273">
            <v>100</v>
          </cell>
          <cell r="J1273" t="str">
            <v>C</v>
          </cell>
          <cell r="K1273" t="str">
            <v>T Titulaire</v>
          </cell>
          <cell r="L1273" t="str">
            <v>JF  DIRECTION DES DECHETS</v>
          </cell>
          <cell r="M1273">
            <v>39753</v>
          </cell>
          <cell r="N1273">
            <v>325</v>
          </cell>
          <cell r="O1273" t="str">
            <v>AVANCEMENT DE GRADE</v>
          </cell>
          <cell r="P1273">
            <v>312</v>
          </cell>
          <cell r="Q1273">
            <v>13</v>
          </cell>
          <cell r="R1273">
            <v>13</v>
          </cell>
          <cell r="S1273">
            <v>13</v>
          </cell>
          <cell r="T1273">
            <v>13</v>
          </cell>
          <cell r="U1273">
            <v>13</v>
          </cell>
          <cell r="V1273">
            <v>13</v>
          </cell>
          <cell r="W1273">
            <v>13</v>
          </cell>
          <cell r="X1273">
            <v>13</v>
          </cell>
          <cell r="Y1273">
            <v>13</v>
          </cell>
          <cell r="Z1273">
            <v>13</v>
          </cell>
          <cell r="AA1273">
            <v>13</v>
          </cell>
          <cell r="AB1273">
            <v>13</v>
          </cell>
          <cell r="AC1273">
            <v>156</v>
          </cell>
        </row>
        <row r="1274">
          <cell r="A1274">
            <v>6000</v>
          </cell>
          <cell r="B1274" t="str">
            <v>avt grade</v>
          </cell>
          <cell r="C1274">
            <v>27530</v>
          </cell>
          <cell r="D1274" t="str">
            <v>GARIOU</v>
          </cell>
          <cell r="E1274" t="str">
            <v>Michel</v>
          </cell>
          <cell r="F1274">
            <v>371000</v>
          </cell>
          <cell r="G1274" t="str">
            <v>ADJOINT TECHNIQUE 1ERE CL</v>
          </cell>
          <cell r="H1274">
            <v>7</v>
          </cell>
          <cell r="I1274">
            <v>100</v>
          </cell>
          <cell r="J1274" t="str">
            <v>C</v>
          </cell>
          <cell r="K1274" t="str">
            <v>T Titulaire</v>
          </cell>
          <cell r="L1274" t="str">
            <v>ED  POLE LOIRE ET SEVRE</v>
          </cell>
          <cell r="M1274">
            <v>39814</v>
          </cell>
          <cell r="N1274">
            <v>325</v>
          </cell>
          <cell r="O1274" t="str">
            <v>RECLASSEMENT TRANCHE3 CAT C</v>
          </cell>
          <cell r="P1274">
            <v>312</v>
          </cell>
          <cell r="Q1274">
            <v>13</v>
          </cell>
          <cell r="R1274">
            <v>13</v>
          </cell>
          <cell r="S1274">
            <v>13</v>
          </cell>
          <cell r="T1274">
            <v>13</v>
          </cell>
          <cell r="U1274">
            <v>13</v>
          </cell>
          <cell r="V1274">
            <v>13</v>
          </cell>
          <cell r="W1274">
            <v>13</v>
          </cell>
          <cell r="X1274">
            <v>13</v>
          </cell>
          <cell r="Y1274">
            <v>13</v>
          </cell>
          <cell r="Z1274">
            <v>13</v>
          </cell>
          <cell r="AA1274">
            <v>13</v>
          </cell>
          <cell r="AB1274">
            <v>13</v>
          </cell>
          <cell r="AC1274">
            <v>156</v>
          </cell>
        </row>
        <row r="1275">
          <cell r="A1275">
            <v>6000</v>
          </cell>
          <cell r="B1275" t="str">
            <v>titularisation</v>
          </cell>
          <cell r="C1275">
            <v>27533</v>
          </cell>
          <cell r="D1275" t="str">
            <v>CHEVALIER</v>
          </cell>
          <cell r="E1275" t="str">
            <v>Benoît</v>
          </cell>
          <cell r="F1275">
            <v>147000</v>
          </cell>
          <cell r="G1275" t="str">
            <v>ATTACHE</v>
          </cell>
          <cell r="H1275">
            <v>3</v>
          </cell>
          <cell r="I1275">
            <v>100</v>
          </cell>
          <cell r="J1275" t="str">
            <v>A</v>
          </cell>
          <cell r="K1275" t="str">
            <v>T Titulaire</v>
          </cell>
          <cell r="L1275" t="str">
            <v>EH  POLE ERDRE ET CENS</v>
          </cell>
          <cell r="M1275">
            <v>40026</v>
          </cell>
          <cell r="N1275">
            <v>389</v>
          </cell>
          <cell r="O1275" t="str">
            <v>TITULARISATION</v>
          </cell>
          <cell r="P1275">
            <v>389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</row>
        <row r="1276">
          <cell r="A1276">
            <v>6002</v>
          </cell>
          <cell r="B1276" t="str">
            <v>avt échelon</v>
          </cell>
          <cell r="C1276">
            <v>27545</v>
          </cell>
          <cell r="D1276" t="str">
            <v>FOURNIER</v>
          </cell>
          <cell r="E1276" t="str">
            <v>Frédérique</v>
          </cell>
          <cell r="F1276">
            <v>370000</v>
          </cell>
          <cell r="G1276" t="str">
            <v>ADJOINT ADMINISTRATIF 1ERE CL</v>
          </cell>
          <cell r="H1276">
            <v>6</v>
          </cell>
          <cell r="I1276">
            <v>100</v>
          </cell>
          <cell r="J1276" t="str">
            <v>C</v>
          </cell>
          <cell r="K1276" t="str">
            <v>T Titulaire</v>
          </cell>
          <cell r="L1276" t="str">
            <v>JE  DIRECTION DE L ASSAINISSEMENT</v>
          </cell>
          <cell r="M1276">
            <v>39965</v>
          </cell>
          <cell r="N1276">
            <v>316</v>
          </cell>
          <cell r="O1276" t="str">
            <v>AVANCEMENT D'ECHELON MINIMUM</v>
          </cell>
          <cell r="P1276">
            <v>308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8</v>
          </cell>
          <cell r="W1276">
            <v>8</v>
          </cell>
          <cell r="X1276">
            <v>8</v>
          </cell>
          <cell r="Y1276">
            <v>8</v>
          </cell>
          <cell r="Z1276">
            <v>8</v>
          </cell>
          <cell r="AA1276">
            <v>8</v>
          </cell>
          <cell r="AB1276">
            <v>8</v>
          </cell>
          <cell r="AC1276">
            <v>56</v>
          </cell>
        </row>
        <row r="1277">
          <cell r="A1277">
            <v>6000</v>
          </cell>
          <cell r="B1277" t="str">
            <v>avt échelon</v>
          </cell>
          <cell r="C1277">
            <v>27556</v>
          </cell>
          <cell r="D1277" t="str">
            <v>CHERGUI</v>
          </cell>
          <cell r="E1277" t="str">
            <v>Abdelkader</v>
          </cell>
          <cell r="F1277">
            <v>391000</v>
          </cell>
          <cell r="G1277" t="str">
            <v>ADJOINT TECHNIQUE 2EME CL</v>
          </cell>
          <cell r="H1277">
            <v>5</v>
          </cell>
          <cell r="I1277">
            <v>100</v>
          </cell>
          <cell r="J1277" t="str">
            <v>C</v>
          </cell>
          <cell r="K1277" t="str">
            <v>T Titulaire</v>
          </cell>
          <cell r="L1277" t="str">
            <v>EL  POLE NANTES LOIRE</v>
          </cell>
          <cell r="M1277">
            <v>40128</v>
          </cell>
          <cell r="N1277">
            <v>300</v>
          </cell>
          <cell r="O1277" t="str">
            <v>AVANCEMENT D'ECHELON MINIMUM</v>
          </cell>
          <cell r="P1277">
            <v>295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3</v>
          </cell>
          <cell r="AB1277">
            <v>5</v>
          </cell>
          <cell r="AC1277">
            <v>8</v>
          </cell>
        </row>
        <row r="1278">
          <cell r="A1278">
            <v>6000</v>
          </cell>
          <cell r="B1278" t="str">
            <v>titularisation</v>
          </cell>
          <cell r="C1278">
            <v>27561</v>
          </cell>
          <cell r="D1278" t="str">
            <v>BOULANGE</v>
          </cell>
          <cell r="E1278" t="str">
            <v>Marc</v>
          </cell>
          <cell r="F1278" t="str">
            <v>261000</v>
          </cell>
          <cell r="G1278" t="str">
            <v>REDACTEUR</v>
          </cell>
          <cell r="H1278">
            <v>3</v>
          </cell>
          <cell r="I1278">
            <v>100</v>
          </cell>
          <cell r="J1278" t="str">
            <v>B</v>
          </cell>
          <cell r="K1278" t="str">
            <v>T Titulaire</v>
          </cell>
          <cell r="L1278" t="str">
            <v>FC DIR INVESTISSEMENTS DEPLACEMNT</v>
          </cell>
          <cell r="M1278">
            <v>40057</v>
          </cell>
          <cell r="N1278">
            <v>319</v>
          </cell>
          <cell r="O1278" t="str">
            <v>TITULARISATION</v>
          </cell>
          <cell r="P1278">
            <v>303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16</v>
          </cell>
          <cell r="Z1278">
            <v>16</v>
          </cell>
          <cell r="AA1278">
            <v>16</v>
          </cell>
          <cell r="AB1278">
            <v>16</v>
          </cell>
          <cell r="AC1278">
            <v>64</v>
          </cell>
        </row>
        <row r="1279">
          <cell r="A1279">
            <v>6000</v>
          </cell>
          <cell r="B1279" t="str">
            <v>titularisation</v>
          </cell>
          <cell r="C1279">
            <v>27562</v>
          </cell>
          <cell r="D1279" t="str">
            <v>GEGOT</v>
          </cell>
          <cell r="E1279" t="str">
            <v>Marion</v>
          </cell>
          <cell r="F1279">
            <v>147000</v>
          </cell>
          <cell r="G1279" t="str">
            <v>ATTACHE</v>
          </cell>
          <cell r="H1279">
            <v>2</v>
          </cell>
          <cell r="I1279">
            <v>100</v>
          </cell>
          <cell r="J1279" t="str">
            <v>A</v>
          </cell>
          <cell r="K1279" t="str">
            <v>T Titulaire</v>
          </cell>
          <cell r="L1279" t="str">
            <v>EC  POLE SUD OUEST</v>
          </cell>
          <cell r="M1279">
            <v>39814</v>
          </cell>
          <cell r="N1279">
            <v>376</v>
          </cell>
          <cell r="O1279" t="str">
            <v>TITULARISATION</v>
          </cell>
          <cell r="P1279">
            <v>349</v>
          </cell>
          <cell r="Q1279">
            <v>27</v>
          </cell>
          <cell r="R1279">
            <v>27</v>
          </cell>
          <cell r="S1279">
            <v>27</v>
          </cell>
          <cell r="T1279">
            <v>27</v>
          </cell>
          <cell r="U1279">
            <v>27</v>
          </cell>
          <cell r="V1279">
            <v>27</v>
          </cell>
          <cell r="W1279">
            <v>27</v>
          </cell>
          <cell r="X1279">
            <v>27</v>
          </cell>
          <cell r="Y1279">
            <v>27</v>
          </cell>
          <cell r="Z1279">
            <v>27</v>
          </cell>
          <cell r="AA1279">
            <v>27</v>
          </cell>
          <cell r="AB1279">
            <v>27</v>
          </cell>
          <cell r="AC1279">
            <v>324</v>
          </cell>
        </row>
        <row r="1280">
          <cell r="A1280">
            <v>6000</v>
          </cell>
          <cell r="B1280" t="str">
            <v>avt échelon</v>
          </cell>
          <cell r="C1280">
            <v>27568</v>
          </cell>
          <cell r="D1280" t="str">
            <v>BOISARD</v>
          </cell>
          <cell r="E1280" t="str">
            <v>Sonny</v>
          </cell>
          <cell r="F1280">
            <v>391000</v>
          </cell>
          <cell r="G1280" t="str">
            <v>ADJOINT TECHNIQUE 2EME CL</v>
          </cell>
          <cell r="H1280">
            <v>3</v>
          </cell>
          <cell r="I1280">
            <v>100</v>
          </cell>
          <cell r="J1280" t="str">
            <v>C</v>
          </cell>
          <cell r="K1280" t="str">
            <v>T Titulaire</v>
          </cell>
          <cell r="L1280" t="str">
            <v>EL  POLE NANTES LOIRE</v>
          </cell>
          <cell r="M1280">
            <v>39803</v>
          </cell>
          <cell r="N1280">
            <v>292</v>
          </cell>
          <cell r="O1280" t="str">
            <v>AVANCEMENT D'ECHELON MINIMUM</v>
          </cell>
          <cell r="P1280">
            <v>291</v>
          </cell>
          <cell r="Q1280">
            <v>1</v>
          </cell>
          <cell r="R1280">
            <v>1</v>
          </cell>
          <cell r="S1280">
            <v>1</v>
          </cell>
          <cell r="T1280">
            <v>1</v>
          </cell>
          <cell r="U1280">
            <v>1</v>
          </cell>
          <cell r="V1280">
            <v>1</v>
          </cell>
          <cell r="W1280">
            <v>1</v>
          </cell>
          <cell r="X1280">
            <v>1</v>
          </cell>
          <cell r="Y1280">
            <v>1</v>
          </cell>
          <cell r="Z1280">
            <v>1</v>
          </cell>
          <cell r="AA1280">
            <v>1</v>
          </cell>
          <cell r="AB1280">
            <v>1</v>
          </cell>
          <cell r="AC1280">
            <v>12</v>
          </cell>
        </row>
        <row r="1281">
          <cell r="A1281">
            <v>6000</v>
          </cell>
          <cell r="B1281" t="str">
            <v>avt échelon</v>
          </cell>
          <cell r="C1281">
            <v>27571</v>
          </cell>
          <cell r="D1281" t="str">
            <v>CARZUNEL</v>
          </cell>
          <cell r="E1281" t="str">
            <v>Magali</v>
          </cell>
          <cell r="F1281">
            <v>155000</v>
          </cell>
          <cell r="G1281" t="str">
            <v>INGENIEUR</v>
          </cell>
          <cell r="H1281">
            <v>4</v>
          </cell>
          <cell r="I1281">
            <v>100</v>
          </cell>
          <cell r="J1281" t="str">
            <v>A</v>
          </cell>
          <cell r="K1281" t="str">
            <v>T Titulaire</v>
          </cell>
          <cell r="L1281" t="str">
            <v>EG  POLE ERDRE FLEURIAYE</v>
          </cell>
          <cell r="M1281">
            <v>40041</v>
          </cell>
          <cell r="N1281">
            <v>425</v>
          </cell>
          <cell r="O1281" t="str">
            <v>AVANCEMENT D'ECHELON MINIMUM</v>
          </cell>
          <cell r="P1281">
            <v>401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11</v>
          </cell>
          <cell r="Y1281">
            <v>24</v>
          </cell>
          <cell r="Z1281">
            <v>24</v>
          </cell>
          <cell r="AA1281">
            <v>24</v>
          </cell>
          <cell r="AB1281">
            <v>24</v>
          </cell>
          <cell r="AC1281">
            <v>107</v>
          </cell>
        </row>
        <row r="1282">
          <cell r="A1282">
            <v>6002</v>
          </cell>
          <cell r="B1282" t="str">
            <v>avt échelon</v>
          </cell>
          <cell r="C1282">
            <v>27572</v>
          </cell>
          <cell r="D1282" t="str">
            <v>LAGUYER</v>
          </cell>
          <cell r="E1282" t="str">
            <v>Geoffrey</v>
          </cell>
          <cell r="F1282">
            <v>206000</v>
          </cell>
          <cell r="G1282" t="str">
            <v>TECHNICIEN SUPERIEUR</v>
          </cell>
          <cell r="H1282">
            <v>4</v>
          </cell>
          <cell r="I1282">
            <v>100</v>
          </cell>
          <cell r="J1282" t="str">
            <v>B</v>
          </cell>
          <cell r="K1282" t="str">
            <v>T Titulaire</v>
          </cell>
          <cell r="L1282" t="str">
            <v>JE  DIRECTION DE L ASSAINISSEMENT</v>
          </cell>
          <cell r="M1282">
            <v>39845</v>
          </cell>
          <cell r="N1282">
            <v>336</v>
          </cell>
          <cell r="O1282" t="str">
            <v>AVANCEMENT D'ECHELON MINIMUM</v>
          </cell>
          <cell r="P1282">
            <v>325</v>
          </cell>
          <cell r="Q1282">
            <v>0</v>
          </cell>
          <cell r="R1282">
            <v>11</v>
          </cell>
          <cell r="S1282">
            <v>11</v>
          </cell>
          <cell r="T1282">
            <v>11</v>
          </cell>
          <cell r="U1282">
            <v>11</v>
          </cell>
          <cell r="V1282">
            <v>11</v>
          </cell>
          <cell r="W1282">
            <v>11</v>
          </cell>
          <cell r="X1282">
            <v>11</v>
          </cell>
          <cell r="Y1282">
            <v>11</v>
          </cell>
          <cell r="Z1282">
            <v>11</v>
          </cell>
          <cell r="AA1282">
            <v>11</v>
          </cell>
          <cell r="AB1282">
            <v>11</v>
          </cell>
          <cell r="AC1282">
            <v>121</v>
          </cell>
        </row>
        <row r="1283">
          <cell r="A1283">
            <v>6000</v>
          </cell>
          <cell r="B1283" t="str">
            <v>titularisation</v>
          </cell>
          <cell r="C1283">
            <v>27574</v>
          </cell>
          <cell r="D1283" t="str">
            <v>PINEAU</v>
          </cell>
          <cell r="E1283" t="str">
            <v>Jean-Luc</v>
          </cell>
          <cell r="F1283">
            <v>391000</v>
          </cell>
          <cell r="G1283" t="str">
            <v>ADJOINT TECHNIQUE 2EME CL</v>
          </cell>
          <cell r="H1283">
            <v>7</v>
          </cell>
          <cell r="I1283">
            <v>100</v>
          </cell>
          <cell r="J1283" t="str">
            <v>C</v>
          </cell>
          <cell r="K1283" t="str">
            <v>S Stagiaire</v>
          </cell>
          <cell r="L1283" t="str">
            <v>EL  POLE NANTES LOIRE</v>
          </cell>
          <cell r="M1283">
            <v>40050</v>
          </cell>
          <cell r="N1283">
            <v>312</v>
          </cell>
          <cell r="O1283" t="str">
            <v>TITULARISATION</v>
          </cell>
          <cell r="P1283">
            <v>312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</row>
        <row r="1284">
          <cell r="A1284">
            <v>6000</v>
          </cell>
          <cell r="B1284" t="str">
            <v>avt grade</v>
          </cell>
          <cell r="C1284">
            <v>27582</v>
          </cell>
          <cell r="D1284" t="str">
            <v>FOUCHER</v>
          </cell>
          <cell r="E1284" t="str">
            <v>Yann</v>
          </cell>
          <cell r="F1284">
            <v>371097</v>
          </cell>
          <cell r="G1284" t="str">
            <v>ADJ TECH 1E CL CONDUCTEUR</v>
          </cell>
          <cell r="H1284">
            <v>4</v>
          </cell>
          <cell r="I1284">
            <v>100</v>
          </cell>
          <cell r="J1284" t="str">
            <v>C</v>
          </cell>
          <cell r="K1284" t="str">
            <v>T Titulaire</v>
          </cell>
          <cell r="L1284" t="str">
            <v>EM  POLE NANTES CENS</v>
          </cell>
          <cell r="M1284">
            <v>39965</v>
          </cell>
          <cell r="N1284">
            <v>300</v>
          </cell>
          <cell r="O1284" t="str">
            <v>AVANCEMENT DE GRADE CAP 2009</v>
          </cell>
          <cell r="P1284">
            <v>295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5</v>
          </cell>
          <cell r="W1284">
            <v>5</v>
          </cell>
          <cell r="X1284">
            <v>5</v>
          </cell>
          <cell r="Y1284">
            <v>5</v>
          </cell>
          <cell r="Z1284">
            <v>5</v>
          </cell>
          <cell r="AA1284">
            <v>5</v>
          </cell>
          <cell r="AB1284">
            <v>5</v>
          </cell>
          <cell r="AC1284">
            <v>35</v>
          </cell>
        </row>
        <row r="1285">
          <cell r="A1285">
            <v>6000</v>
          </cell>
          <cell r="B1285" t="str">
            <v>avt grade</v>
          </cell>
          <cell r="C1285">
            <v>27583</v>
          </cell>
          <cell r="D1285" t="str">
            <v>UNBEKANT</v>
          </cell>
          <cell r="E1285" t="str">
            <v>Alain</v>
          </cell>
          <cell r="F1285">
            <v>371000</v>
          </cell>
          <cell r="G1285" t="str">
            <v>ADJOINT TECHNIQUE 1ERE CL</v>
          </cell>
          <cell r="H1285">
            <v>6</v>
          </cell>
          <cell r="I1285">
            <v>100</v>
          </cell>
          <cell r="J1285" t="str">
            <v>C</v>
          </cell>
          <cell r="K1285" t="str">
            <v>T Titulaire</v>
          </cell>
          <cell r="L1285" t="str">
            <v>EM  POLE NANTES CENS</v>
          </cell>
          <cell r="M1285">
            <v>39753</v>
          </cell>
          <cell r="N1285">
            <v>316</v>
          </cell>
          <cell r="O1285" t="str">
            <v>AVANCEMENT DE GRADE</v>
          </cell>
          <cell r="P1285">
            <v>305</v>
          </cell>
          <cell r="Q1285">
            <v>11</v>
          </cell>
          <cell r="R1285">
            <v>11</v>
          </cell>
          <cell r="S1285">
            <v>11</v>
          </cell>
          <cell r="T1285">
            <v>11</v>
          </cell>
          <cell r="U1285">
            <v>11</v>
          </cell>
          <cell r="V1285">
            <v>11</v>
          </cell>
          <cell r="W1285">
            <v>11</v>
          </cell>
          <cell r="X1285">
            <v>11</v>
          </cell>
          <cell r="Y1285">
            <v>11</v>
          </cell>
          <cell r="Z1285">
            <v>11</v>
          </cell>
          <cell r="AA1285">
            <v>11</v>
          </cell>
          <cell r="AB1285">
            <v>11</v>
          </cell>
          <cell r="AC1285">
            <v>132</v>
          </cell>
        </row>
        <row r="1286">
          <cell r="A1286">
            <v>6000</v>
          </cell>
          <cell r="B1286" t="str">
            <v>avt grade</v>
          </cell>
          <cell r="C1286">
            <v>27592</v>
          </cell>
          <cell r="D1286" t="str">
            <v>SAULNIER</v>
          </cell>
          <cell r="E1286" t="str">
            <v>Christophe</v>
          </cell>
          <cell r="F1286">
            <v>371097</v>
          </cell>
          <cell r="G1286" t="str">
            <v>ADJ TECH 1E CL CONDUCTEUR</v>
          </cell>
          <cell r="H1286">
            <v>5</v>
          </cell>
          <cell r="I1286">
            <v>100</v>
          </cell>
          <cell r="J1286" t="str">
            <v>C</v>
          </cell>
          <cell r="K1286" t="str">
            <v>T Titulaire</v>
          </cell>
          <cell r="L1286" t="str">
            <v>EM  POLE NANTES CENS</v>
          </cell>
          <cell r="M1286">
            <v>39965</v>
          </cell>
          <cell r="N1286">
            <v>308</v>
          </cell>
          <cell r="O1286" t="str">
            <v>AVANCEMENT DE GRADE CAP 2009</v>
          </cell>
          <cell r="P1286">
            <v>300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8</v>
          </cell>
          <cell r="W1286">
            <v>8</v>
          </cell>
          <cell r="X1286">
            <v>8</v>
          </cell>
          <cell r="Y1286">
            <v>8</v>
          </cell>
          <cell r="Z1286">
            <v>8</v>
          </cell>
          <cell r="AA1286">
            <v>8</v>
          </cell>
          <cell r="AB1286">
            <v>8</v>
          </cell>
          <cell r="AC1286">
            <v>56</v>
          </cell>
        </row>
        <row r="1287">
          <cell r="A1287">
            <v>6007</v>
          </cell>
          <cell r="B1287" t="str">
            <v>avt grade</v>
          </cell>
          <cell r="C1287">
            <v>27598</v>
          </cell>
          <cell r="D1287" t="str">
            <v>DELALANDE</v>
          </cell>
          <cell r="E1287" t="str">
            <v>Michel</v>
          </cell>
          <cell r="F1287">
            <v>371101</v>
          </cell>
          <cell r="G1287" t="str">
            <v>ADJ TECH 1E CL EBOUEUR</v>
          </cell>
          <cell r="H1287">
            <v>5</v>
          </cell>
          <cell r="I1287">
            <v>100</v>
          </cell>
          <cell r="J1287" t="str">
            <v>C</v>
          </cell>
          <cell r="K1287" t="str">
            <v>T Titulaire</v>
          </cell>
          <cell r="L1287" t="str">
            <v>EC  POLE SUD OUEST</v>
          </cell>
          <cell r="M1287">
            <v>40026</v>
          </cell>
          <cell r="N1287">
            <v>308</v>
          </cell>
          <cell r="O1287" t="str">
            <v>AVANCEMENT DE GRADE</v>
          </cell>
          <cell r="P1287">
            <v>300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8</v>
          </cell>
          <cell r="Y1287">
            <v>8</v>
          </cell>
          <cell r="Z1287">
            <v>8</v>
          </cell>
          <cell r="AA1287">
            <v>8</v>
          </cell>
          <cell r="AB1287">
            <v>8</v>
          </cell>
          <cell r="AC1287">
            <v>40</v>
          </cell>
        </row>
        <row r="1288">
          <cell r="A1288">
            <v>6000</v>
          </cell>
          <cell r="B1288" t="str">
            <v>avt échelon</v>
          </cell>
          <cell r="C1288">
            <v>27606</v>
          </cell>
          <cell r="D1288" t="str">
            <v>CHAICH</v>
          </cell>
          <cell r="E1288" t="str">
            <v>Abde Louahab</v>
          </cell>
          <cell r="F1288">
            <v>391000</v>
          </cell>
          <cell r="G1288" t="str">
            <v>ADJOINT TECHNIQUE 2EME CL</v>
          </cell>
          <cell r="H1288">
            <v>4</v>
          </cell>
          <cell r="I1288">
            <v>100</v>
          </cell>
          <cell r="J1288" t="str">
            <v>C</v>
          </cell>
          <cell r="K1288" t="str">
            <v>T Titulaire</v>
          </cell>
          <cell r="L1288" t="str">
            <v>EL  POLE NANTES LOIRE</v>
          </cell>
          <cell r="M1288">
            <v>40038</v>
          </cell>
          <cell r="N1288">
            <v>295</v>
          </cell>
          <cell r="O1288" t="str">
            <v>AVANCEMENT D'ECHELON MINIMUM</v>
          </cell>
          <cell r="P1288">
            <v>294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1</v>
          </cell>
          <cell r="Y1288">
            <v>1</v>
          </cell>
          <cell r="Z1288">
            <v>1</v>
          </cell>
          <cell r="AA1288">
            <v>1</v>
          </cell>
          <cell r="AB1288">
            <v>1</v>
          </cell>
          <cell r="AC1288">
            <v>5</v>
          </cell>
        </row>
        <row r="1289">
          <cell r="A1289">
            <v>6002</v>
          </cell>
          <cell r="B1289" t="str">
            <v>titularisation</v>
          </cell>
          <cell r="C1289">
            <v>27609</v>
          </cell>
          <cell r="D1289" t="str">
            <v>JOYAU</v>
          </cell>
          <cell r="E1289" t="str">
            <v>Aurélie</v>
          </cell>
          <cell r="F1289">
            <v>390000</v>
          </cell>
          <cell r="G1289" t="str">
            <v>ADJOINT ADMINISTRATIF 2EME CL</v>
          </cell>
          <cell r="H1289">
            <v>3</v>
          </cell>
          <cell r="I1289">
            <v>100</v>
          </cell>
          <cell r="J1289" t="str">
            <v>C</v>
          </cell>
          <cell r="K1289" t="str">
            <v>T Titulaire</v>
          </cell>
          <cell r="L1289" t="str">
            <v>JE  DIRECTION DE L ASSAINISSEMENT</v>
          </cell>
          <cell r="M1289">
            <v>39995</v>
          </cell>
          <cell r="N1289">
            <v>294</v>
          </cell>
          <cell r="O1289" t="str">
            <v>TITULARISATION</v>
          </cell>
          <cell r="P1289">
            <v>292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2</v>
          </cell>
          <cell r="X1289">
            <v>2</v>
          </cell>
          <cell r="Y1289">
            <v>2</v>
          </cell>
          <cell r="Z1289">
            <v>2</v>
          </cell>
          <cell r="AA1289">
            <v>2</v>
          </cell>
          <cell r="AB1289">
            <v>2</v>
          </cell>
          <cell r="AC1289">
            <v>12</v>
          </cell>
        </row>
        <row r="1290">
          <cell r="A1290">
            <v>6002</v>
          </cell>
          <cell r="B1290" t="str">
            <v>avt échelon</v>
          </cell>
          <cell r="C1290">
            <v>27609</v>
          </cell>
          <cell r="D1290" t="str">
            <v>JOYAU</v>
          </cell>
          <cell r="E1290" t="str">
            <v>Aurélie</v>
          </cell>
          <cell r="F1290">
            <v>390000</v>
          </cell>
          <cell r="G1290" t="str">
            <v>ADJOINT ADMINISTRATIF 2EME CL</v>
          </cell>
          <cell r="H1290">
            <v>3</v>
          </cell>
          <cell r="I1290">
            <v>100</v>
          </cell>
          <cell r="J1290" t="str">
            <v>C</v>
          </cell>
          <cell r="K1290" t="str">
            <v>S Stagiaire</v>
          </cell>
          <cell r="L1290" t="str">
            <v>JE  DIRECTION DE L ASSAINISSEMENT</v>
          </cell>
          <cell r="M1290">
            <v>39816</v>
          </cell>
          <cell r="N1290">
            <v>292</v>
          </cell>
          <cell r="O1290" t="str">
            <v>AVANCEMENT D'ECHELON MAXIMUM</v>
          </cell>
          <cell r="P1290">
            <v>291</v>
          </cell>
          <cell r="Q1290">
            <v>1</v>
          </cell>
          <cell r="R1290">
            <v>1</v>
          </cell>
          <cell r="S1290">
            <v>1</v>
          </cell>
          <cell r="T1290">
            <v>1</v>
          </cell>
          <cell r="U1290">
            <v>1</v>
          </cell>
          <cell r="V1290">
            <v>1</v>
          </cell>
          <cell r="W1290">
            <v>1</v>
          </cell>
          <cell r="X1290">
            <v>1</v>
          </cell>
          <cell r="Y1290">
            <v>1</v>
          </cell>
          <cell r="Z1290">
            <v>1</v>
          </cell>
          <cell r="AA1290">
            <v>1</v>
          </cell>
          <cell r="AB1290">
            <v>1</v>
          </cell>
          <cell r="AC1290">
            <v>12</v>
          </cell>
        </row>
        <row r="1291">
          <cell r="A1291">
            <v>6000</v>
          </cell>
          <cell r="B1291" t="str">
            <v>avt échelon</v>
          </cell>
          <cell r="C1291">
            <v>27610</v>
          </cell>
          <cell r="D1291" t="str">
            <v>BLANCHARD</v>
          </cell>
          <cell r="E1291" t="str">
            <v>Alain</v>
          </cell>
          <cell r="F1291">
            <v>391000</v>
          </cell>
          <cell r="G1291" t="str">
            <v>ADJOINT TECHNIQUE 2EME CL</v>
          </cell>
          <cell r="H1291">
            <v>3</v>
          </cell>
          <cell r="I1291">
            <v>100</v>
          </cell>
          <cell r="J1291" t="str">
            <v>C</v>
          </cell>
          <cell r="K1291" t="str">
            <v>T Titulaire</v>
          </cell>
          <cell r="L1291" t="str">
            <v>EL  POLE NANTES LOIRE</v>
          </cell>
          <cell r="M1291">
            <v>39908</v>
          </cell>
          <cell r="N1291">
            <v>292</v>
          </cell>
          <cell r="O1291" t="str">
            <v>AVANCEMENT D'ECHELON MINIMUM</v>
          </cell>
          <cell r="P1291">
            <v>291</v>
          </cell>
          <cell r="Q1291">
            <v>0</v>
          </cell>
          <cell r="R1291">
            <v>0</v>
          </cell>
          <cell r="S1291">
            <v>0</v>
          </cell>
          <cell r="T1291">
            <v>1</v>
          </cell>
          <cell r="U1291">
            <v>1</v>
          </cell>
          <cell r="V1291">
            <v>1</v>
          </cell>
          <cell r="W1291">
            <v>1</v>
          </cell>
          <cell r="X1291">
            <v>1</v>
          </cell>
          <cell r="Y1291">
            <v>1</v>
          </cell>
          <cell r="Z1291">
            <v>1</v>
          </cell>
          <cell r="AA1291">
            <v>1</v>
          </cell>
          <cell r="AB1291">
            <v>1</v>
          </cell>
          <cell r="AC1291">
            <v>9</v>
          </cell>
        </row>
        <row r="1292">
          <cell r="A1292">
            <v>6000</v>
          </cell>
          <cell r="B1292" t="str">
            <v>titularisation</v>
          </cell>
          <cell r="C1292">
            <v>27610</v>
          </cell>
          <cell r="D1292" t="str">
            <v>BLANCHARD</v>
          </cell>
          <cell r="E1292" t="str">
            <v>Alain</v>
          </cell>
          <cell r="F1292">
            <v>391000</v>
          </cell>
          <cell r="G1292" t="str">
            <v>ADJOINT TECHNIQUE 2EME CL</v>
          </cell>
          <cell r="H1292">
            <v>3</v>
          </cell>
          <cell r="I1292">
            <v>100</v>
          </cell>
          <cell r="J1292" t="str">
            <v>C</v>
          </cell>
          <cell r="K1292" t="str">
            <v>T Titulaire</v>
          </cell>
          <cell r="L1292" t="str">
            <v>EL  POLE NANTES LOIRE</v>
          </cell>
          <cell r="M1292">
            <v>39904</v>
          </cell>
          <cell r="N1292">
            <v>291</v>
          </cell>
          <cell r="O1292" t="str">
            <v>TITULARISATION</v>
          </cell>
          <cell r="P1292">
            <v>291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</row>
        <row r="1293">
          <cell r="A1293">
            <v>6007</v>
          </cell>
          <cell r="B1293" t="str">
            <v>avt échelon</v>
          </cell>
          <cell r="C1293">
            <v>27612</v>
          </cell>
          <cell r="D1293" t="str">
            <v>DAVID</v>
          </cell>
          <cell r="E1293" t="str">
            <v>Yoann</v>
          </cell>
          <cell r="F1293">
            <v>391000</v>
          </cell>
          <cell r="G1293" t="str">
            <v>ADJOINT TECHNIQUE 2EME CL</v>
          </cell>
          <cell r="H1293">
            <v>3</v>
          </cell>
          <cell r="I1293">
            <v>100</v>
          </cell>
          <cell r="J1293" t="str">
            <v>C</v>
          </cell>
          <cell r="K1293" t="str">
            <v>T Titulaire</v>
          </cell>
          <cell r="L1293" t="str">
            <v>JF  DIRECTION DES DECHETS</v>
          </cell>
          <cell r="M1293">
            <v>39972</v>
          </cell>
          <cell r="N1293">
            <v>292</v>
          </cell>
          <cell r="O1293" t="str">
            <v>AVANCEMENT D'ECHELON MINIMUM</v>
          </cell>
          <cell r="P1293">
            <v>291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</v>
          </cell>
          <cell r="W1293">
            <v>1</v>
          </cell>
          <cell r="X1293">
            <v>1</v>
          </cell>
          <cell r="Y1293">
            <v>1</v>
          </cell>
          <cell r="Z1293">
            <v>1</v>
          </cell>
          <cell r="AA1293">
            <v>1</v>
          </cell>
          <cell r="AB1293">
            <v>1</v>
          </cell>
          <cell r="AC1293">
            <v>7</v>
          </cell>
        </row>
        <row r="1294">
          <cell r="A1294">
            <v>6000</v>
          </cell>
          <cell r="B1294" t="str">
            <v>avt grade</v>
          </cell>
          <cell r="C1294">
            <v>27622</v>
          </cell>
          <cell r="D1294" t="str">
            <v>GOUFFIER</v>
          </cell>
          <cell r="E1294" t="str">
            <v>Emmanuel</v>
          </cell>
          <cell r="F1294">
            <v>371097</v>
          </cell>
          <cell r="G1294" t="str">
            <v>ADJ TECH 1E CL CONDUCTEUR</v>
          </cell>
          <cell r="H1294">
            <v>4</v>
          </cell>
          <cell r="I1294">
            <v>100</v>
          </cell>
          <cell r="J1294" t="str">
            <v>C</v>
          </cell>
          <cell r="K1294" t="str">
            <v>T Titulaire</v>
          </cell>
          <cell r="L1294" t="str">
            <v>EM  POLE NANTES CENS</v>
          </cell>
          <cell r="M1294">
            <v>39965</v>
          </cell>
          <cell r="N1294">
            <v>300</v>
          </cell>
          <cell r="O1294" t="str">
            <v>AVANCEMENT DE GRADE CAP 2009</v>
          </cell>
          <cell r="P1294">
            <v>295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5</v>
          </cell>
          <cell r="W1294">
            <v>5</v>
          </cell>
          <cell r="X1294">
            <v>5</v>
          </cell>
          <cell r="Y1294">
            <v>5</v>
          </cell>
          <cell r="Z1294">
            <v>5</v>
          </cell>
          <cell r="AA1294">
            <v>5</v>
          </cell>
          <cell r="AB1294">
            <v>5</v>
          </cell>
          <cell r="AC1294">
            <v>35</v>
          </cell>
        </row>
        <row r="1295">
          <cell r="A1295">
            <v>6007</v>
          </cell>
          <cell r="B1295" t="str">
            <v>avt échelon</v>
          </cell>
          <cell r="C1295">
            <v>27630</v>
          </cell>
          <cell r="D1295" t="str">
            <v>GROTTARD</v>
          </cell>
          <cell r="E1295" t="str">
            <v>Julien</v>
          </cell>
          <cell r="F1295">
            <v>391000</v>
          </cell>
          <cell r="G1295" t="str">
            <v>ADJOINT TECHNIQUE 2EME CL</v>
          </cell>
          <cell r="H1295">
            <v>3</v>
          </cell>
          <cell r="I1295">
            <v>100</v>
          </cell>
          <cell r="J1295" t="str">
            <v>C</v>
          </cell>
          <cell r="K1295" t="str">
            <v>T Titulaire</v>
          </cell>
          <cell r="L1295" t="str">
            <v>JF  DIRECTION DES DECHETS</v>
          </cell>
          <cell r="M1295">
            <v>39987</v>
          </cell>
          <cell r="N1295">
            <v>292</v>
          </cell>
          <cell r="O1295" t="str">
            <v>AVANCEMENT D'ECHELON MINIMUM</v>
          </cell>
          <cell r="P1295">
            <v>291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1</v>
          </cell>
          <cell r="X1295">
            <v>1</v>
          </cell>
          <cell r="Y1295">
            <v>1</v>
          </cell>
          <cell r="Z1295">
            <v>1</v>
          </cell>
          <cell r="AA1295">
            <v>1</v>
          </cell>
          <cell r="AB1295">
            <v>1</v>
          </cell>
          <cell r="AC1295">
            <v>6</v>
          </cell>
        </row>
        <row r="1296">
          <cell r="A1296">
            <v>6007</v>
          </cell>
          <cell r="B1296" t="str">
            <v>titularisation</v>
          </cell>
          <cell r="C1296">
            <v>27630</v>
          </cell>
          <cell r="D1296" t="str">
            <v>GROTTARD</v>
          </cell>
          <cell r="E1296" t="str">
            <v>Julien</v>
          </cell>
          <cell r="F1296">
            <v>391000</v>
          </cell>
          <cell r="G1296" t="str">
            <v>ADJOINT TECHNIQUE 2EME CL</v>
          </cell>
          <cell r="H1296">
            <v>2</v>
          </cell>
          <cell r="I1296">
            <v>100</v>
          </cell>
          <cell r="J1296" t="str">
            <v>C</v>
          </cell>
          <cell r="K1296" t="str">
            <v>T Titulaire</v>
          </cell>
          <cell r="L1296" t="str">
            <v>JF  DIRECTION DES DECHETS</v>
          </cell>
          <cell r="M1296">
            <v>39814</v>
          </cell>
          <cell r="N1296">
            <v>291</v>
          </cell>
          <cell r="O1296" t="str">
            <v>TITULARISATION</v>
          </cell>
          <cell r="P1296">
            <v>290</v>
          </cell>
          <cell r="Q1296">
            <v>1</v>
          </cell>
          <cell r="R1296">
            <v>1</v>
          </cell>
          <cell r="S1296">
            <v>1</v>
          </cell>
          <cell r="T1296">
            <v>1</v>
          </cell>
          <cell r="U1296">
            <v>1</v>
          </cell>
          <cell r="V1296">
            <v>1</v>
          </cell>
          <cell r="W1296">
            <v>1</v>
          </cell>
          <cell r="X1296">
            <v>1</v>
          </cell>
          <cell r="Y1296">
            <v>1</v>
          </cell>
          <cell r="Z1296">
            <v>1</v>
          </cell>
          <cell r="AA1296">
            <v>1</v>
          </cell>
          <cell r="AB1296">
            <v>1</v>
          </cell>
          <cell r="AC1296">
            <v>12</v>
          </cell>
        </row>
        <row r="1297">
          <cell r="A1297">
            <v>6000</v>
          </cell>
          <cell r="B1297" t="str">
            <v>avt grade</v>
          </cell>
          <cell r="C1297">
            <v>27640</v>
          </cell>
          <cell r="D1297" t="str">
            <v>LE GAL</v>
          </cell>
          <cell r="E1297" t="str">
            <v>Olivier</v>
          </cell>
          <cell r="F1297">
            <v>153000</v>
          </cell>
          <cell r="G1297" t="str">
            <v>INGENIEUR PRINCIPAL</v>
          </cell>
          <cell r="H1297">
            <v>1</v>
          </cell>
          <cell r="I1297">
            <v>100</v>
          </cell>
          <cell r="J1297" t="str">
            <v>A</v>
          </cell>
          <cell r="K1297" t="str">
            <v>T Titulaire</v>
          </cell>
          <cell r="L1297" t="str">
            <v>FE  DIRECTION DE LA CIRCULATION</v>
          </cell>
          <cell r="M1297">
            <v>40128</v>
          </cell>
          <cell r="N1297">
            <v>460</v>
          </cell>
          <cell r="O1297" t="str">
            <v>AVANCEMENT DE GRADE</v>
          </cell>
          <cell r="P1297">
            <v>425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22</v>
          </cell>
          <cell r="AB1297">
            <v>35</v>
          </cell>
          <cell r="AC1297">
            <v>57</v>
          </cell>
        </row>
        <row r="1298">
          <cell r="A1298">
            <v>6000</v>
          </cell>
          <cell r="B1298" t="str">
            <v>avt grade</v>
          </cell>
          <cell r="C1298">
            <v>27641</v>
          </cell>
          <cell r="D1298" t="str">
            <v>MORANDEAU</v>
          </cell>
          <cell r="E1298" t="str">
            <v>Vincent</v>
          </cell>
          <cell r="F1298">
            <v>153000</v>
          </cell>
          <cell r="G1298" t="str">
            <v>INGENIEUR PRINCIPAL</v>
          </cell>
          <cell r="H1298">
            <v>2</v>
          </cell>
          <cell r="I1298">
            <v>100</v>
          </cell>
          <cell r="J1298" t="str">
            <v>A</v>
          </cell>
          <cell r="K1298" t="str">
            <v>T Titulaire</v>
          </cell>
          <cell r="L1298" t="str">
            <v>HC  DIR DEVELOP. RENOUVEL. URBAIN </v>
          </cell>
          <cell r="M1298">
            <v>39814</v>
          </cell>
          <cell r="N1298">
            <v>500</v>
          </cell>
          <cell r="O1298" t="str">
            <v>AVANCEMENT DE GRADE CAP 2009</v>
          </cell>
          <cell r="P1298">
            <v>496</v>
          </cell>
          <cell r="Q1298">
            <v>4</v>
          </cell>
          <cell r="R1298">
            <v>4</v>
          </cell>
          <cell r="S1298">
            <v>4</v>
          </cell>
          <cell r="T1298">
            <v>4</v>
          </cell>
          <cell r="U1298">
            <v>4</v>
          </cell>
          <cell r="V1298">
            <v>4</v>
          </cell>
          <cell r="W1298">
            <v>4</v>
          </cell>
          <cell r="X1298">
            <v>4</v>
          </cell>
          <cell r="Y1298">
            <v>4</v>
          </cell>
          <cell r="Z1298">
            <v>4</v>
          </cell>
          <cell r="AA1298">
            <v>4</v>
          </cell>
          <cell r="AB1298">
            <v>4</v>
          </cell>
          <cell r="AC1298">
            <v>48</v>
          </cell>
        </row>
        <row r="1299">
          <cell r="A1299">
            <v>6001</v>
          </cell>
          <cell r="B1299" t="str">
            <v>avt échelon</v>
          </cell>
          <cell r="C1299">
            <v>27642</v>
          </cell>
          <cell r="D1299" t="str">
            <v>AUBRY</v>
          </cell>
          <cell r="E1299" t="str">
            <v>Yann</v>
          </cell>
          <cell r="F1299">
            <v>371000</v>
          </cell>
          <cell r="G1299" t="str">
            <v>ADJOINT TECHNIQUE 1ERE CL</v>
          </cell>
          <cell r="H1299">
            <v>6</v>
          </cell>
          <cell r="I1299">
            <v>100</v>
          </cell>
          <cell r="J1299" t="str">
            <v>C</v>
          </cell>
          <cell r="K1299" t="str">
            <v>T Titulaire</v>
          </cell>
          <cell r="L1299" t="str">
            <v>JD  DIRECTION DE L EAU</v>
          </cell>
          <cell r="M1299">
            <v>40057</v>
          </cell>
          <cell r="N1299">
            <v>316</v>
          </cell>
          <cell r="O1299" t="str">
            <v>AVANCEMENT D'ECHELON MINIMUM</v>
          </cell>
          <cell r="P1299">
            <v>308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8</v>
          </cell>
          <cell r="Z1299">
            <v>8</v>
          </cell>
          <cell r="AA1299">
            <v>8</v>
          </cell>
          <cell r="AB1299">
            <v>8</v>
          </cell>
          <cell r="AC1299">
            <v>32</v>
          </cell>
        </row>
        <row r="1300">
          <cell r="A1300">
            <v>6000</v>
          </cell>
          <cell r="B1300" t="str">
            <v>avt échelon</v>
          </cell>
          <cell r="C1300">
            <v>27655</v>
          </cell>
          <cell r="D1300" t="str">
            <v>GUILLET</v>
          </cell>
          <cell r="E1300" t="str">
            <v>Sara</v>
          </cell>
          <cell r="F1300">
            <v>231000</v>
          </cell>
          <cell r="G1300" t="str">
            <v>REDACTEUR CHEF</v>
          </cell>
          <cell r="H1300">
            <v>5</v>
          </cell>
          <cell r="I1300">
            <v>85.71</v>
          </cell>
          <cell r="J1300" t="str">
            <v>B</v>
          </cell>
          <cell r="K1300" t="str">
            <v>T Titulaire</v>
          </cell>
          <cell r="L1300" t="str">
            <v>FD  DIR EXPLOITATION SERV DEPLACEM</v>
          </cell>
          <cell r="M1300">
            <v>39873</v>
          </cell>
          <cell r="N1300">
            <v>467</v>
          </cell>
          <cell r="O1300" t="str">
            <v>AVANCEMENT D'ECHELON MINIMUM</v>
          </cell>
          <cell r="P1300">
            <v>445</v>
          </cell>
          <cell r="Q1300">
            <v>0</v>
          </cell>
          <cell r="R1300">
            <v>0</v>
          </cell>
          <cell r="S1300">
            <v>19</v>
          </cell>
          <cell r="T1300">
            <v>19</v>
          </cell>
          <cell r="U1300">
            <v>19</v>
          </cell>
          <cell r="V1300">
            <v>19</v>
          </cell>
          <cell r="W1300">
            <v>19</v>
          </cell>
          <cell r="X1300">
            <v>19</v>
          </cell>
          <cell r="Y1300">
            <v>19</v>
          </cell>
          <cell r="Z1300">
            <v>19</v>
          </cell>
          <cell r="AA1300">
            <v>19</v>
          </cell>
          <cell r="AB1300">
            <v>19</v>
          </cell>
          <cell r="AC1300">
            <v>190</v>
          </cell>
        </row>
        <row r="1301">
          <cell r="A1301">
            <v>6000</v>
          </cell>
          <cell r="B1301" t="str">
            <v>avt grade</v>
          </cell>
          <cell r="C1301">
            <v>27656</v>
          </cell>
          <cell r="D1301" t="str">
            <v>PERROTEAU</v>
          </cell>
          <cell r="E1301" t="str">
            <v>Audrey</v>
          </cell>
          <cell r="F1301">
            <v>155000</v>
          </cell>
          <cell r="G1301" t="str">
            <v>INGENIEUR</v>
          </cell>
          <cell r="H1301">
            <v>2</v>
          </cell>
          <cell r="I1301">
            <v>100</v>
          </cell>
          <cell r="J1301" t="str">
            <v>A</v>
          </cell>
          <cell r="K1301" t="str">
            <v>T Titulaire</v>
          </cell>
          <cell r="L1301" t="str">
            <v>JG  DIR ENERGIE ENVIRONEMT RISQUES</v>
          </cell>
          <cell r="M1301">
            <v>39845</v>
          </cell>
          <cell r="N1301">
            <v>473</v>
          </cell>
          <cell r="O1301" t="str">
            <v>NOMIN. STAG. DS GRADE(DETACH.)</v>
          </cell>
          <cell r="P1301">
            <v>473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</row>
        <row r="1302">
          <cell r="A1302">
            <v>6000</v>
          </cell>
          <cell r="B1302" t="str">
            <v>avt grade</v>
          </cell>
          <cell r="C1302">
            <v>27657</v>
          </cell>
          <cell r="D1302" t="str">
            <v>DA COSTA SERRA</v>
          </cell>
          <cell r="E1302" t="str">
            <v>David</v>
          </cell>
          <cell r="F1302">
            <v>371000</v>
          </cell>
          <cell r="G1302" t="str">
            <v>ADJOINT TECHNIQUE 1ERE CL</v>
          </cell>
          <cell r="H1302">
            <v>4</v>
          </cell>
          <cell r="I1302">
            <v>100</v>
          </cell>
          <cell r="J1302" t="str">
            <v>C</v>
          </cell>
          <cell r="K1302" t="str">
            <v>T Titulaire</v>
          </cell>
          <cell r="L1302" t="str">
            <v>EL  POLE NANTES LOIRE</v>
          </cell>
          <cell r="M1302">
            <v>39934</v>
          </cell>
          <cell r="N1302">
            <v>300</v>
          </cell>
          <cell r="O1302" t="str">
            <v>AVANCEMENT DE GRADE CAP 2009</v>
          </cell>
          <cell r="P1302">
            <v>295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5</v>
          </cell>
          <cell r="V1302">
            <v>5</v>
          </cell>
          <cell r="W1302">
            <v>5</v>
          </cell>
          <cell r="X1302">
            <v>5</v>
          </cell>
          <cell r="Y1302">
            <v>5</v>
          </cell>
          <cell r="Z1302">
            <v>5</v>
          </cell>
          <cell r="AA1302">
            <v>5</v>
          </cell>
          <cell r="AB1302">
            <v>5</v>
          </cell>
          <cell r="AC1302">
            <v>40</v>
          </cell>
        </row>
        <row r="1303">
          <cell r="A1303">
            <v>6007</v>
          </cell>
          <cell r="B1303" t="str">
            <v>avt échelon</v>
          </cell>
          <cell r="C1303">
            <v>27658</v>
          </cell>
          <cell r="D1303" t="str">
            <v>CHANSON</v>
          </cell>
          <cell r="E1303" t="str">
            <v>Michel</v>
          </cell>
          <cell r="F1303">
            <v>391101</v>
          </cell>
          <cell r="G1303" t="str">
            <v>ADJ TECH 2E CL EBOUEUR</v>
          </cell>
          <cell r="H1303">
            <v>7</v>
          </cell>
          <cell r="I1303">
            <v>100</v>
          </cell>
          <cell r="J1303" t="str">
            <v>C</v>
          </cell>
          <cell r="K1303" t="str">
            <v>T Titulaire</v>
          </cell>
          <cell r="L1303" t="str">
            <v>JF  DIRECTION DES DECHETS</v>
          </cell>
          <cell r="M1303">
            <v>39845</v>
          </cell>
          <cell r="N1303">
            <v>312</v>
          </cell>
          <cell r="O1303" t="str">
            <v>AVANCEMENT D'ECHELON MINIMUM</v>
          </cell>
          <cell r="P1303">
            <v>305</v>
          </cell>
          <cell r="Q1303">
            <v>0</v>
          </cell>
          <cell r="R1303">
            <v>7</v>
          </cell>
          <cell r="S1303">
            <v>7</v>
          </cell>
          <cell r="T1303">
            <v>7</v>
          </cell>
          <cell r="U1303">
            <v>7</v>
          </cell>
          <cell r="V1303">
            <v>7</v>
          </cell>
          <cell r="W1303">
            <v>7</v>
          </cell>
          <cell r="X1303">
            <v>7</v>
          </cell>
          <cell r="Y1303">
            <v>7</v>
          </cell>
          <cell r="Z1303">
            <v>7</v>
          </cell>
          <cell r="AA1303">
            <v>7</v>
          </cell>
          <cell r="AB1303">
            <v>7</v>
          </cell>
          <cell r="AC1303">
            <v>77</v>
          </cell>
        </row>
        <row r="1304">
          <cell r="A1304">
            <v>6001</v>
          </cell>
          <cell r="B1304" t="str">
            <v>avt échelon</v>
          </cell>
          <cell r="C1304">
            <v>27660</v>
          </cell>
          <cell r="D1304" t="str">
            <v>DE MACEDO</v>
          </cell>
          <cell r="E1304" t="str">
            <v>Nicolas</v>
          </cell>
          <cell r="F1304">
            <v>262000</v>
          </cell>
          <cell r="G1304" t="str">
            <v>CONTROLEUR DE TRAVAUX</v>
          </cell>
          <cell r="H1304">
            <v>3</v>
          </cell>
          <cell r="I1304">
            <v>100</v>
          </cell>
          <cell r="J1304" t="str">
            <v>B</v>
          </cell>
          <cell r="K1304" t="str">
            <v>T Titulaire</v>
          </cell>
          <cell r="L1304" t="str">
            <v>JD  DIRECTION DE L EAU</v>
          </cell>
          <cell r="M1304">
            <v>40030</v>
          </cell>
          <cell r="N1304">
            <v>319</v>
          </cell>
          <cell r="O1304" t="str">
            <v>AVANCEMENT D'ECHELON MINIMUM</v>
          </cell>
          <cell r="P1304">
            <v>308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9</v>
          </cell>
          <cell r="Y1304">
            <v>11</v>
          </cell>
          <cell r="Z1304">
            <v>11</v>
          </cell>
          <cell r="AA1304">
            <v>11</v>
          </cell>
          <cell r="AB1304">
            <v>11</v>
          </cell>
          <cell r="AC1304">
            <v>53</v>
          </cell>
        </row>
        <row r="1305">
          <cell r="A1305">
            <v>6001</v>
          </cell>
          <cell r="B1305" t="str">
            <v>titularisation</v>
          </cell>
          <cell r="C1305">
            <v>27660</v>
          </cell>
          <cell r="D1305" t="str">
            <v>DE MACEDO</v>
          </cell>
          <cell r="E1305" t="str">
            <v>Nicolas</v>
          </cell>
          <cell r="F1305">
            <v>262000</v>
          </cell>
          <cell r="G1305" t="str">
            <v>CONTROLEUR DE TRAVAUX</v>
          </cell>
          <cell r="H1305">
            <v>3</v>
          </cell>
          <cell r="I1305">
            <v>100</v>
          </cell>
          <cell r="J1305" t="str">
            <v>B</v>
          </cell>
          <cell r="K1305" t="str">
            <v>T Titulaire</v>
          </cell>
          <cell r="L1305" t="str">
            <v>JD  DIRECTION DE L EAU</v>
          </cell>
          <cell r="M1305">
            <v>40026</v>
          </cell>
          <cell r="N1305">
            <v>308</v>
          </cell>
          <cell r="O1305" t="str">
            <v>TITULARISATION</v>
          </cell>
          <cell r="P1305">
            <v>308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</row>
        <row r="1306">
          <cell r="A1306">
            <v>6000</v>
          </cell>
          <cell r="B1306" t="str">
            <v>avt échelon</v>
          </cell>
          <cell r="C1306">
            <v>27666</v>
          </cell>
          <cell r="D1306" t="str">
            <v>ROUSSEAU</v>
          </cell>
          <cell r="E1306" t="str">
            <v>Julien</v>
          </cell>
          <cell r="F1306">
            <v>391082</v>
          </cell>
          <cell r="G1306" t="str">
            <v>ADJ TECH 2E CL PROPRETE URBAI</v>
          </cell>
          <cell r="H1306">
            <v>2</v>
          </cell>
          <cell r="I1306">
            <v>100</v>
          </cell>
          <cell r="J1306" t="str">
            <v>C</v>
          </cell>
          <cell r="K1306" t="str">
            <v>S Stagiaire</v>
          </cell>
          <cell r="L1306" t="str">
            <v>ED  POLE LOIRE ET SEVRE</v>
          </cell>
          <cell r="M1306">
            <v>39852</v>
          </cell>
          <cell r="N1306">
            <v>291</v>
          </cell>
          <cell r="O1306" t="str">
            <v>AVANCEMENT D'ECHELON MAXIMUM</v>
          </cell>
          <cell r="P1306">
            <v>290</v>
          </cell>
          <cell r="Q1306">
            <v>0</v>
          </cell>
          <cell r="R1306">
            <v>1</v>
          </cell>
          <cell r="S1306">
            <v>1</v>
          </cell>
          <cell r="T1306">
            <v>1</v>
          </cell>
          <cell r="U1306">
            <v>1</v>
          </cell>
          <cell r="V1306">
            <v>1</v>
          </cell>
          <cell r="W1306">
            <v>1</v>
          </cell>
          <cell r="X1306">
            <v>1</v>
          </cell>
          <cell r="Y1306">
            <v>1</v>
          </cell>
          <cell r="Z1306">
            <v>1</v>
          </cell>
          <cell r="AA1306">
            <v>1</v>
          </cell>
          <cell r="AB1306">
            <v>1</v>
          </cell>
          <cell r="AC1306">
            <v>11</v>
          </cell>
        </row>
        <row r="1307">
          <cell r="A1307">
            <v>6007</v>
          </cell>
          <cell r="B1307" t="str">
            <v>titularisation</v>
          </cell>
          <cell r="C1307">
            <v>27667</v>
          </cell>
          <cell r="D1307" t="str">
            <v>CHERGUI</v>
          </cell>
          <cell r="E1307" t="str">
            <v>Yonnes</v>
          </cell>
          <cell r="F1307">
            <v>391082</v>
          </cell>
          <cell r="G1307" t="str">
            <v>ADJ TECH 2E CL PROPRETE URBAI</v>
          </cell>
          <cell r="H1307">
            <v>2</v>
          </cell>
          <cell r="I1307">
            <v>100</v>
          </cell>
          <cell r="J1307" t="str">
            <v>C</v>
          </cell>
          <cell r="K1307" t="str">
            <v>T Titulaire</v>
          </cell>
          <cell r="L1307" t="str">
            <v>JF  DIRECTION DES DECHETS</v>
          </cell>
          <cell r="M1307">
            <v>40026</v>
          </cell>
          <cell r="N1307">
            <v>293</v>
          </cell>
          <cell r="O1307" t="str">
            <v>TITULARISATION</v>
          </cell>
          <cell r="P1307">
            <v>293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</row>
        <row r="1308">
          <cell r="A1308">
            <v>6000</v>
          </cell>
          <cell r="B1308" t="str">
            <v>avt échelon</v>
          </cell>
          <cell r="C1308">
            <v>27668</v>
          </cell>
          <cell r="D1308" t="str">
            <v>CHERGUI</v>
          </cell>
          <cell r="E1308" t="str">
            <v>Mahfoudh</v>
          </cell>
          <cell r="F1308">
            <v>391000</v>
          </cell>
          <cell r="G1308" t="str">
            <v>ADJOINT TECHNIQUE 2EME CL</v>
          </cell>
          <cell r="H1308">
            <v>3</v>
          </cell>
          <cell r="I1308">
            <v>100</v>
          </cell>
          <cell r="J1308" t="str">
            <v>C</v>
          </cell>
          <cell r="K1308" t="str">
            <v>T Titulaire</v>
          </cell>
          <cell r="L1308" t="str">
            <v>EN  POLE NANTES OUEST</v>
          </cell>
          <cell r="M1308">
            <v>40015</v>
          </cell>
          <cell r="N1308">
            <v>294</v>
          </cell>
          <cell r="O1308" t="str">
            <v>AVANCEMENT D'ECHELON MINIMUM</v>
          </cell>
          <cell r="P1308">
            <v>293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1</v>
          </cell>
          <cell r="Y1308">
            <v>1</v>
          </cell>
          <cell r="Z1308">
            <v>1</v>
          </cell>
          <cell r="AA1308">
            <v>1</v>
          </cell>
          <cell r="AB1308">
            <v>1</v>
          </cell>
          <cell r="AC1308">
            <v>5</v>
          </cell>
        </row>
        <row r="1309">
          <cell r="A1309">
            <v>6000</v>
          </cell>
          <cell r="B1309" t="str">
            <v>avt grade</v>
          </cell>
          <cell r="C1309">
            <v>27677</v>
          </cell>
          <cell r="D1309" t="str">
            <v>MENUE</v>
          </cell>
          <cell r="E1309" t="str">
            <v>Eric</v>
          </cell>
          <cell r="F1309">
            <v>371000</v>
          </cell>
          <cell r="G1309" t="str">
            <v>ADJOINT TECHNIQUE 1ERE CL</v>
          </cell>
          <cell r="H1309">
            <v>3</v>
          </cell>
          <cell r="I1309">
            <v>100</v>
          </cell>
          <cell r="J1309" t="str">
            <v>C</v>
          </cell>
          <cell r="K1309" t="str">
            <v>T Titulaire</v>
          </cell>
          <cell r="L1309" t="str">
            <v>EN  POLE NANTES OUEST</v>
          </cell>
          <cell r="M1309">
            <v>39995</v>
          </cell>
          <cell r="N1309">
            <v>295</v>
          </cell>
          <cell r="O1309" t="str">
            <v>AVANCEMENT DE GRADE</v>
          </cell>
          <cell r="P1309">
            <v>292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3</v>
          </cell>
          <cell r="X1309">
            <v>3</v>
          </cell>
          <cell r="Y1309">
            <v>3</v>
          </cell>
          <cell r="Z1309">
            <v>3</v>
          </cell>
          <cell r="AA1309">
            <v>3</v>
          </cell>
          <cell r="AB1309">
            <v>3</v>
          </cell>
          <cell r="AC1309">
            <v>18</v>
          </cell>
        </row>
        <row r="1310">
          <cell r="A1310">
            <v>6000</v>
          </cell>
          <cell r="B1310" t="str">
            <v>avt échelon</v>
          </cell>
          <cell r="C1310">
            <v>27677</v>
          </cell>
          <cell r="D1310" t="str">
            <v>MENUE</v>
          </cell>
          <cell r="E1310" t="str">
            <v>Eric</v>
          </cell>
          <cell r="F1310">
            <v>391000</v>
          </cell>
          <cell r="G1310" t="str">
            <v>ADJOINT TECHNIQUE 2EME CL</v>
          </cell>
          <cell r="H1310">
            <v>3</v>
          </cell>
          <cell r="I1310">
            <v>100</v>
          </cell>
          <cell r="J1310" t="str">
            <v>C</v>
          </cell>
          <cell r="K1310" t="str">
            <v>T Titulaire</v>
          </cell>
          <cell r="L1310" t="str">
            <v>EK  POLE CHANTENAY CHEZINE</v>
          </cell>
          <cell r="M1310">
            <v>39926</v>
          </cell>
          <cell r="N1310">
            <v>292</v>
          </cell>
          <cell r="O1310" t="str">
            <v>AVANCEMENT D'ECHELON MINIMUM</v>
          </cell>
          <cell r="P1310">
            <v>291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1</v>
          </cell>
          <cell r="V1310">
            <v>1</v>
          </cell>
          <cell r="W1310">
            <v>1</v>
          </cell>
          <cell r="X1310">
            <v>1</v>
          </cell>
          <cell r="Y1310">
            <v>1</v>
          </cell>
          <cell r="Z1310">
            <v>1</v>
          </cell>
          <cell r="AA1310">
            <v>1</v>
          </cell>
          <cell r="AB1310">
            <v>1</v>
          </cell>
          <cell r="AC1310">
            <v>8</v>
          </cell>
        </row>
        <row r="1311">
          <cell r="A1311">
            <v>6007</v>
          </cell>
          <cell r="B1311" t="str">
            <v>titularisation</v>
          </cell>
          <cell r="C1311">
            <v>27679</v>
          </cell>
          <cell r="D1311" t="str">
            <v>PETIT</v>
          </cell>
          <cell r="E1311" t="str">
            <v>Stephane</v>
          </cell>
          <cell r="F1311">
            <v>391101</v>
          </cell>
          <cell r="G1311" t="str">
            <v>ADJ TECH 2E CL EBOUEUR</v>
          </cell>
          <cell r="H1311">
            <v>5</v>
          </cell>
          <cell r="I1311">
            <v>100</v>
          </cell>
          <cell r="J1311" t="str">
            <v>C</v>
          </cell>
          <cell r="K1311" t="str">
            <v>T Titulaire</v>
          </cell>
          <cell r="L1311" t="str">
            <v>JF  DIRECTION DES DECHETS</v>
          </cell>
          <cell r="M1311">
            <v>39826</v>
          </cell>
          <cell r="N1311">
            <v>300</v>
          </cell>
          <cell r="O1311" t="str">
            <v>TITULARISATION</v>
          </cell>
          <cell r="P1311">
            <v>295</v>
          </cell>
          <cell r="Q1311">
            <v>3</v>
          </cell>
          <cell r="R1311">
            <v>5</v>
          </cell>
          <cell r="S1311">
            <v>5</v>
          </cell>
          <cell r="T1311">
            <v>5</v>
          </cell>
          <cell r="U1311">
            <v>5</v>
          </cell>
          <cell r="V1311">
            <v>5</v>
          </cell>
          <cell r="W1311">
            <v>5</v>
          </cell>
          <cell r="X1311">
            <v>5</v>
          </cell>
          <cell r="Y1311">
            <v>5</v>
          </cell>
          <cell r="Z1311">
            <v>5</v>
          </cell>
          <cell r="AA1311">
            <v>5</v>
          </cell>
          <cell r="AB1311">
            <v>5</v>
          </cell>
          <cell r="AC1311">
            <v>58</v>
          </cell>
        </row>
        <row r="1312">
          <cell r="A1312">
            <v>6000</v>
          </cell>
          <cell r="B1312" t="str">
            <v>avt échelon</v>
          </cell>
          <cell r="C1312">
            <v>27688</v>
          </cell>
          <cell r="D1312" t="str">
            <v>CAILLARD</v>
          </cell>
          <cell r="E1312" t="str">
            <v>Ludivine</v>
          </cell>
          <cell r="F1312">
            <v>147000</v>
          </cell>
          <cell r="G1312" t="str">
            <v>ATTACHE</v>
          </cell>
          <cell r="H1312">
            <v>3</v>
          </cell>
          <cell r="I1312">
            <v>100</v>
          </cell>
          <cell r="J1312" t="str">
            <v>A</v>
          </cell>
          <cell r="K1312" t="str">
            <v>T Titulaire</v>
          </cell>
          <cell r="L1312" t="str">
            <v>HA  DGDU, DIR. GENERALE ADJOINTE</v>
          </cell>
          <cell r="M1312">
            <v>40035</v>
          </cell>
          <cell r="N1312">
            <v>389</v>
          </cell>
          <cell r="O1312" t="str">
            <v>AVANCEMENT D'ECHELON MINIMUM</v>
          </cell>
          <cell r="P1312">
            <v>379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7</v>
          </cell>
          <cell r="Y1312">
            <v>10</v>
          </cell>
          <cell r="Z1312">
            <v>10</v>
          </cell>
          <cell r="AA1312">
            <v>10</v>
          </cell>
          <cell r="AB1312">
            <v>10</v>
          </cell>
          <cell r="AC1312">
            <v>47</v>
          </cell>
        </row>
        <row r="1313">
          <cell r="A1313">
            <v>6000</v>
          </cell>
          <cell r="B1313" t="str">
            <v>titularisation</v>
          </cell>
          <cell r="C1313">
            <v>27688</v>
          </cell>
          <cell r="D1313" t="str">
            <v>CAILLARD</v>
          </cell>
          <cell r="E1313" t="str">
            <v>Ludivine</v>
          </cell>
          <cell r="F1313">
            <v>147000</v>
          </cell>
          <cell r="G1313" t="str">
            <v>ATTACHE</v>
          </cell>
          <cell r="H1313">
            <v>2</v>
          </cell>
          <cell r="I1313">
            <v>100</v>
          </cell>
          <cell r="J1313" t="str">
            <v>A</v>
          </cell>
          <cell r="K1313" t="str">
            <v>T Titulaire</v>
          </cell>
          <cell r="L1313" t="str">
            <v>HA  DGDU, DIR. GENERALE ADJOINTE</v>
          </cell>
          <cell r="M1313">
            <v>39845</v>
          </cell>
          <cell r="N1313">
            <v>376</v>
          </cell>
          <cell r="O1313" t="str">
            <v>TITULARISATION</v>
          </cell>
          <cell r="P1313">
            <v>349</v>
          </cell>
          <cell r="Q1313">
            <v>0</v>
          </cell>
          <cell r="R1313">
            <v>27</v>
          </cell>
          <cell r="S1313">
            <v>27</v>
          </cell>
          <cell r="T1313">
            <v>27</v>
          </cell>
          <cell r="U1313">
            <v>27</v>
          </cell>
          <cell r="V1313">
            <v>27</v>
          </cell>
          <cell r="W1313">
            <v>27</v>
          </cell>
          <cell r="X1313">
            <v>27</v>
          </cell>
          <cell r="Y1313">
            <v>27</v>
          </cell>
          <cell r="Z1313">
            <v>27</v>
          </cell>
          <cell r="AA1313">
            <v>27</v>
          </cell>
          <cell r="AB1313">
            <v>27</v>
          </cell>
          <cell r="AC1313">
            <v>297</v>
          </cell>
        </row>
        <row r="1314">
          <cell r="A1314">
            <v>6000</v>
          </cell>
          <cell r="B1314" t="str">
            <v>avt échelon</v>
          </cell>
          <cell r="C1314">
            <v>27690</v>
          </cell>
          <cell r="D1314" t="str">
            <v>BODET</v>
          </cell>
          <cell r="E1314" t="str">
            <v>Isabelle</v>
          </cell>
          <cell r="F1314">
            <v>206000</v>
          </cell>
          <cell r="G1314" t="str">
            <v>TECHNICIEN SUPERIEUR</v>
          </cell>
          <cell r="H1314">
            <v>6</v>
          </cell>
          <cell r="I1314">
            <v>100</v>
          </cell>
          <cell r="J1314" t="str">
            <v>B</v>
          </cell>
          <cell r="K1314" t="str">
            <v>T Titulaire</v>
          </cell>
          <cell r="L1314" t="str">
            <v>EG  POLE ERDRE FLEURIAYE</v>
          </cell>
          <cell r="M1314">
            <v>40053</v>
          </cell>
          <cell r="N1314">
            <v>360</v>
          </cell>
          <cell r="O1314" t="str">
            <v>AVANCEMENT D'ECHELON MINIMUM</v>
          </cell>
          <cell r="P1314">
            <v>350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1</v>
          </cell>
          <cell r="Y1314">
            <v>10</v>
          </cell>
          <cell r="Z1314">
            <v>10</v>
          </cell>
          <cell r="AA1314">
            <v>10</v>
          </cell>
          <cell r="AB1314">
            <v>10</v>
          </cell>
          <cell r="AC1314">
            <v>41</v>
          </cell>
        </row>
        <row r="1315">
          <cell r="A1315">
            <v>6001</v>
          </cell>
          <cell r="B1315" t="str">
            <v>avt échelon</v>
          </cell>
          <cell r="C1315">
            <v>27698</v>
          </cell>
          <cell r="D1315" t="str">
            <v>FILATRE</v>
          </cell>
          <cell r="E1315" t="str">
            <v>Yann</v>
          </cell>
          <cell r="F1315">
            <v>391000</v>
          </cell>
          <cell r="G1315" t="str">
            <v>ADJOINT TECHNIQUE 2EME CL</v>
          </cell>
          <cell r="H1315">
            <v>7</v>
          </cell>
          <cell r="I1315">
            <v>100</v>
          </cell>
          <cell r="J1315" t="str">
            <v>C</v>
          </cell>
          <cell r="K1315" t="str">
            <v>T Titulaire</v>
          </cell>
          <cell r="L1315" t="str">
            <v>JD  DIRECTION DE L EAU</v>
          </cell>
          <cell r="M1315">
            <v>40085</v>
          </cell>
          <cell r="N1315">
            <v>312</v>
          </cell>
          <cell r="O1315" t="str">
            <v>AVANCEMENT D'ECHELON MINIMUM</v>
          </cell>
          <cell r="P1315">
            <v>305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7</v>
          </cell>
          <cell r="AA1315">
            <v>7</v>
          </cell>
          <cell r="AB1315">
            <v>7</v>
          </cell>
          <cell r="AC1315">
            <v>21</v>
          </cell>
        </row>
        <row r="1316">
          <cell r="A1316">
            <v>6000</v>
          </cell>
          <cell r="B1316" t="str">
            <v>avt échelon</v>
          </cell>
          <cell r="C1316">
            <v>27699</v>
          </cell>
          <cell r="D1316" t="str">
            <v>MAISONNEUVE</v>
          </cell>
          <cell r="E1316" t="str">
            <v>Dominique</v>
          </cell>
          <cell r="F1316">
            <v>391000</v>
          </cell>
          <cell r="G1316" t="str">
            <v>ADJOINT TECHNIQUE 2EME CL</v>
          </cell>
          <cell r="H1316">
            <v>5</v>
          </cell>
          <cell r="I1316">
            <v>100</v>
          </cell>
          <cell r="J1316" t="str">
            <v>C</v>
          </cell>
          <cell r="K1316" t="str">
            <v>T Titulaire</v>
          </cell>
          <cell r="L1316" t="str">
            <v>EM  POLE NANTES CENS</v>
          </cell>
          <cell r="M1316">
            <v>39934</v>
          </cell>
          <cell r="N1316">
            <v>300</v>
          </cell>
          <cell r="O1316" t="str">
            <v>AVANCEMENT D'ECHELON MINIMUM</v>
          </cell>
          <cell r="P1316">
            <v>295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5</v>
          </cell>
          <cell r="V1316">
            <v>5</v>
          </cell>
          <cell r="W1316">
            <v>5</v>
          </cell>
          <cell r="X1316">
            <v>5</v>
          </cell>
          <cell r="Y1316">
            <v>5</v>
          </cell>
          <cell r="Z1316">
            <v>5</v>
          </cell>
          <cell r="AA1316">
            <v>5</v>
          </cell>
          <cell r="AB1316">
            <v>5</v>
          </cell>
          <cell r="AC1316">
            <v>40</v>
          </cell>
        </row>
        <row r="1317">
          <cell r="A1317">
            <v>6000</v>
          </cell>
          <cell r="B1317" t="str">
            <v>avt échelon</v>
          </cell>
          <cell r="C1317">
            <v>27700</v>
          </cell>
          <cell r="D1317" t="str">
            <v>BERTHIAU</v>
          </cell>
          <cell r="E1317" t="str">
            <v>Maurice</v>
          </cell>
          <cell r="F1317">
            <v>108000</v>
          </cell>
          <cell r="G1317" t="str">
            <v>INGENIEUR EN CHEF CLASSE EXCEP</v>
          </cell>
          <cell r="H1317">
            <v>9</v>
          </cell>
          <cell r="I1317">
            <v>100</v>
          </cell>
          <cell r="J1317" t="str">
            <v>A</v>
          </cell>
          <cell r="K1317" t="str">
            <v>T Titulaire</v>
          </cell>
          <cell r="L1317" t="str">
            <v>GC  DIR ATTRACTIVITE INTERNATIONAL</v>
          </cell>
          <cell r="M1317">
            <v>39881</v>
          </cell>
          <cell r="N1317">
            <v>963</v>
          </cell>
          <cell r="O1317" t="str">
            <v>AVANCEMENT D'ECHELON MINIMUM</v>
          </cell>
          <cell r="P1317">
            <v>963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</row>
        <row r="1318">
          <cell r="A1318">
            <v>6000</v>
          </cell>
          <cell r="B1318" t="str">
            <v>avt échelon</v>
          </cell>
          <cell r="C1318">
            <v>27701</v>
          </cell>
          <cell r="D1318" t="str">
            <v>VAQUER</v>
          </cell>
          <cell r="E1318" t="str">
            <v>Odile</v>
          </cell>
          <cell r="F1318">
            <v>155000</v>
          </cell>
          <cell r="G1318" t="str">
            <v>INGENIEUR</v>
          </cell>
          <cell r="H1318">
            <v>5</v>
          </cell>
          <cell r="I1318">
            <v>85.71</v>
          </cell>
          <cell r="J1318" t="str">
            <v>A</v>
          </cell>
          <cell r="K1318" t="str">
            <v>T Titulaire</v>
          </cell>
          <cell r="L1318" t="str">
            <v>BD  DELEGATION SYSTEMES INFORMATIO</v>
          </cell>
          <cell r="M1318">
            <v>40062</v>
          </cell>
          <cell r="N1318">
            <v>459</v>
          </cell>
          <cell r="O1318" t="str">
            <v>AVANCEMENT D'ECHELON MINIMUM</v>
          </cell>
          <cell r="P1318">
            <v>425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23</v>
          </cell>
          <cell r="Z1318">
            <v>29</v>
          </cell>
          <cell r="AA1318">
            <v>29</v>
          </cell>
          <cell r="AB1318">
            <v>29</v>
          </cell>
          <cell r="AC1318">
            <v>110</v>
          </cell>
        </row>
        <row r="1319">
          <cell r="A1319">
            <v>6000</v>
          </cell>
          <cell r="B1319" t="str">
            <v>avt échelon</v>
          </cell>
          <cell r="C1319">
            <v>27702</v>
          </cell>
          <cell r="D1319" t="str">
            <v>MENARD</v>
          </cell>
          <cell r="E1319" t="str">
            <v>Cyrille</v>
          </cell>
          <cell r="F1319">
            <v>206000</v>
          </cell>
          <cell r="G1319" t="str">
            <v>TECHNICIEN SUPERIEUR</v>
          </cell>
          <cell r="H1319">
            <v>4</v>
          </cell>
          <cell r="I1319">
            <v>100</v>
          </cell>
          <cell r="J1319" t="str">
            <v>B</v>
          </cell>
          <cell r="K1319" t="str">
            <v>T Titulaire</v>
          </cell>
          <cell r="L1319" t="str">
            <v>EF  POLE DE L'AUBINIERE</v>
          </cell>
          <cell r="M1319">
            <v>39890</v>
          </cell>
          <cell r="N1319">
            <v>336</v>
          </cell>
          <cell r="O1319" t="str">
            <v>AVANCEMENT D'ECHELON MAXIMUM</v>
          </cell>
          <cell r="P1319">
            <v>325</v>
          </cell>
          <cell r="Q1319">
            <v>0</v>
          </cell>
          <cell r="R1319">
            <v>0</v>
          </cell>
          <cell r="S1319">
            <v>4</v>
          </cell>
          <cell r="T1319">
            <v>11</v>
          </cell>
          <cell r="U1319">
            <v>11</v>
          </cell>
          <cell r="V1319">
            <v>11</v>
          </cell>
          <cell r="W1319">
            <v>11</v>
          </cell>
          <cell r="X1319">
            <v>11</v>
          </cell>
          <cell r="Y1319">
            <v>11</v>
          </cell>
          <cell r="Z1319">
            <v>11</v>
          </cell>
          <cell r="AA1319">
            <v>11</v>
          </cell>
          <cell r="AB1319">
            <v>11</v>
          </cell>
          <cell r="AC1319">
            <v>103</v>
          </cell>
        </row>
        <row r="1320">
          <cell r="A1320">
            <v>6000</v>
          </cell>
          <cell r="B1320" t="str">
            <v>titularisation</v>
          </cell>
          <cell r="C1320">
            <v>27702</v>
          </cell>
          <cell r="D1320" t="str">
            <v>MENARD</v>
          </cell>
          <cell r="E1320" t="str">
            <v>Cyrille</v>
          </cell>
          <cell r="F1320">
            <v>206000</v>
          </cell>
          <cell r="G1320" t="str">
            <v>TECHNICIEN SUPERIEUR</v>
          </cell>
          <cell r="H1320">
            <v>3</v>
          </cell>
          <cell r="I1320">
            <v>100</v>
          </cell>
          <cell r="J1320" t="str">
            <v>B</v>
          </cell>
          <cell r="K1320" t="str">
            <v>T Titulaire</v>
          </cell>
          <cell r="L1320" t="str">
            <v>EF  POLE DE L'AUBINIERE</v>
          </cell>
          <cell r="M1320">
            <v>39845</v>
          </cell>
          <cell r="N1320">
            <v>325</v>
          </cell>
          <cell r="O1320" t="str">
            <v>TITULARISATION DANS UN GRADE</v>
          </cell>
          <cell r="P1320">
            <v>325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</row>
        <row r="1321">
          <cell r="A1321">
            <v>6000</v>
          </cell>
          <cell r="B1321" t="str">
            <v>avt échelon</v>
          </cell>
          <cell r="C1321">
            <v>27706</v>
          </cell>
          <cell r="D1321" t="str">
            <v>DUGUE</v>
          </cell>
          <cell r="E1321" t="str">
            <v>Laurent</v>
          </cell>
          <cell r="F1321">
            <v>155000</v>
          </cell>
          <cell r="G1321" t="str">
            <v>INGENIEUR</v>
          </cell>
          <cell r="H1321">
            <v>5</v>
          </cell>
          <cell r="I1321">
            <v>100</v>
          </cell>
          <cell r="J1321" t="str">
            <v>A</v>
          </cell>
          <cell r="K1321" t="str">
            <v>T Titulaire</v>
          </cell>
          <cell r="L1321" t="str">
            <v>JG  DIR ENERGIE ENVIRONEMT RISQUES</v>
          </cell>
          <cell r="M1321">
            <v>40067</v>
          </cell>
          <cell r="N1321">
            <v>459</v>
          </cell>
          <cell r="O1321" t="str">
            <v>AVANCEMENT D'ECHELON MINIMUM</v>
          </cell>
          <cell r="P1321">
            <v>425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22</v>
          </cell>
          <cell r="Z1321">
            <v>34</v>
          </cell>
          <cell r="AA1321">
            <v>34</v>
          </cell>
          <cell r="AB1321">
            <v>34</v>
          </cell>
          <cell r="AC1321">
            <v>124</v>
          </cell>
        </row>
        <row r="1322">
          <cell r="A1322">
            <v>6001</v>
          </cell>
          <cell r="B1322" t="str">
            <v>avt grade</v>
          </cell>
          <cell r="C1322">
            <v>27718</v>
          </cell>
          <cell r="D1322" t="str">
            <v>MELINARD</v>
          </cell>
          <cell r="E1322" t="str">
            <v>Jean-Michel</v>
          </cell>
          <cell r="F1322">
            <v>371000</v>
          </cell>
          <cell r="G1322" t="str">
            <v>ADJOINT TECHNIQUE 1ERE CL</v>
          </cell>
          <cell r="H1322">
            <v>5</v>
          </cell>
          <cell r="I1322">
            <v>100</v>
          </cell>
          <cell r="J1322" t="str">
            <v>C</v>
          </cell>
          <cell r="K1322" t="str">
            <v>T Titulaire</v>
          </cell>
          <cell r="L1322" t="str">
            <v>JD  DIRECTION DE L EAU</v>
          </cell>
          <cell r="M1322">
            <v>39995</v>
          </cell>
          <cell r="N1322">
            <v>308</v>
          </cell>
          <cell r="O1322" t="str">
            <v>AVANCEMENT DE GRADE</v>
          </cell>
          <cell r="P1322">
            <v>300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8</v>
          </cell>
          <cell r="X1322">
            <v>8</v>
          </cell>
          <cell r="Y1322">
            <v>8</v>
          </cell>
          <cell r="Z1322">
            <v>8</v>
          </cell>
          <cell r="AA1322">
            <v>8</v>
          </cell>
          <cell r="AB1322">
            <v>8</v>
          </cell>
          <cell r="AC1322">
            <v>48</v>
          </cell>
        </row>
        <row r="1323">
          <cell r="A1323">
            <v>6001</v>
          </cell>
          <cell r="B1323" t="str">
            <v>avt échelon</v>
          </cell>
          <cell r="C1323">
            <v>27722</v>
          </cell>
          <cell r="D1323" t="str">
            <v>ESPIN</v>
          </cell>
          <cell r="E1323" t="str">
            <v>Philippe</v>
          </cell>
          <cell r="F1323">
            <v>344031</v>
          </cell>
          <cell r="G1323" t="str">
            <v>ADJ TECH PR 2CL PLOMBIER</v>
          </cell>
          <cell r="H1323">
            <v>6</v>
          </cell>
          <cell r="I1323">
            <v>100</v>
          </cell>
          <cell r="J1323" t="str">
            <v>C</v>
          </cell>
          <cell r="K1323" t="str">
            <v>T Titulaire</v>
          </cell>
          <cell r="L1323" t="str">
            <v>JD  DIRECTION DE L EAU</v>
          </cell>
          <cell r="M1323">
            <v>40118</v>
          </cell>
          <cell r="N1323">
            <v>328</v>
          </cell>
          <cell r="O1323" t="str">
            <v>AVANCEMENT D'ECHELON MINIMUM</v>
          </cell>
          <cell r="P1323">
            <v>318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10</v>
          </cell>
          <cell r="AB1323">
            <v>10</v>
          </cell>
          <cell r="AC1323">
            <v>20</v>
          </cell>
        </row>
        <row r="1324">
          <cell r="A1324">
            <v>6000</v>
          </cell>
          <cell r="B1324" t="str">
            <v>avt grade</v>
          </cell>
          <cell r="C1324">
            <v>27730</v>
          </cell>
          <cell r="D1324" t="str">
            <v>LUCAS</v>
          </cell>
          <cell r="E1324" t="str">
            <v>Damien</v>
          </cell>
          <cell r="F1324">
            <v>399000</v>
          </cell>
          <cell r="G1324" t="str">
            <v>AGENT DE MAITRISE</v>
          </cell>
          <cell r="H1324">
            <v>5</v>
          </cell>
          <cell r="I1324">
            <v>85.71</v>
          </cell>
          <cell r="J1324" t="str">
            <v>C</v>
          </cell>
          <cell r="K1324" t="str">
            <v>T Titulaire</v>
          </cell>
          <cell r="L1324" t="str">
            <v>EM  POLE NANTES CENS</v>
          </cell>
          <cell r="M1324">
            <v>39934</v>
          </cell>
          <cell r="N1324">
            <v>318</v>
          </cell>
          <cell r="O1324" t="str">
            <v>NOMINAT. STAGIAIRE DS UN GRADE</v>
          </cell>
          <cell r="P1324">
            <v>308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9</v>
          </cell>
          <cell r="V1324">
            <v>9</v>
          </cell>
          <cell r="W1324">
            <v>9</v>
          </cell>
          <cell r="X1324">
            <v>9</v>
          </cell>
          <cell r="Y1324">
            <v>9</v>
          </cell>
          <cell r="Z1324">
            <v>9</v>
          </cell>
          <cell r="AA1324">
            <v>9</v>
          </cell>
          <cell r="AB1324">
            <v>9</v>
          </cell>
          <cell r="AC1324">
            <v>72</v>
          </cell>
        </row>
        <row r="1325">
          <cell r="A1325">
            <v>6000</v>
          </cell>
          <cell r="B1325" t="str">
            <v>avt échelon</v>
          </cell>
          <cell r="C1325">
            <v>27732</v>
          </cell>
          <cell r="D1325" t="str">
            <v>BOUZERAR</v>
          </cell>
          <cell r="E1325" t="str">
            <v>Réza</v>
          </cell>
          <cell r="F1325">
            <v>153000</v>
          </cell>
          <cell r="G1325" t="str">
            <v>INGENIEUR PRINCIPAL</v>
          </cell>
          <cell r="H1325">
            <v>3</v>
          </cell>
          <cell r="I1325">
            <v>100</v>
          </cell>
          <cell r="J1325" t="str">
            <v>A</v>
          </cell>
          <cell r="K1325" t="str">
            <v>T Titulaire</v>
          </cell>
          <cell r="L1325" t="str">
            <v>EB  DIRECTION ESPACE PUBLIC</v>
          </cell>
          <cell r="M1325">
            <v>40026</v>
          </cell>
          <cell r="N1325">
            <v>536</v>
          </cell>
          <cell r="O1325" t="str">
            <v>AVANCEMENT D'ECHELON MINIMUM</v>
          </cell>
          <cell r="P1325">
            <v>500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36</v>
          </cell>
          <cell r="Y1325">
            <v>36</v>
          </cell>
          <cell r="Z1325">
            <v>36</v>
          </cell>
          <cell r="AA1325">
            <v>36</v>
          </cell>
          <cell r="AB1325">
            <v>36</v>
          </cell>
          <cell r="AC1325">
            <v>180</v>
          </cell>
        </row>
        <row r="1326">
          <cell r="A1326">
            <v>6000</v>
          </cell>
          <cell r="B1326" t="str">
            <v>avt échelon</v>
          </cell>
          <cell r="C1326">
            <v>27733</v>
          </cell>
          <cell r="D1326" t="str">
            <v>GRIMAULT</v>
          </cell>
          <cell r="E1326" t="str">
            <v>Antony</v>
          </cell>
          <cell r="F1326">
            <v>399000</v>
          </cell>
          <cell r="G1326" t="str">
            <v>AGENT DE MAITRISE</v>
          </cell>
          <cell r="H1326">
            <v>6</v>
          </cell>
          <cell r="I1326">
            <v>100</v>
          </cell>
          <cell r="J1326" t="str">
            <v>C</v>
          </cell>
          <cell r="K1326" t="str">
            <v>T Titulaire</v>
          </cell>
          <cell r="L1326" t="str">
            <v>EJ  POLE LOIRE CHEZINE</v>
          </cell>
          <cell r="M1326">
            <v>39989</v>
          </cell>
          <cell r="N1326">
            <v>379</v>
          </cell>
          <cell r="O1326" t="str">
            <v>AVANCEMENT D'ECHELON MINIMUM</v>
          </cell>
          <cell r="P1326">
            <v>379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A1327">
            <v>6000</v>
          </cell>
          <cell r="B1327" t="str">
            <v>avt échelon</v>
          </cell>
          <cell r="C1327">
            <v>27736</v>
          </cell>
          <cell r="D1327" t="str">
            <v>GRANDIERE</v>
          </cell>
          <cell r="E1327" t="str">
            <v>Mireille</v>
          </cell>
          <cell r="F1327">
            <v>370000</v>
          </cell>
          <cell r="G1327" t="str">
            <v>ADJOINT ADMINISTRATIF 1ERE CL</v>
          </cell>
          <cell r="H1327">
            <v>9</v>
          </cell>
          <cell r="I1327">
            <v>100</v>
          </cell>
          <cell r="J1327" t="str">
            <v>C</v>
          </cell>
          <cell r="K1327" t="str">
            <v>T Titulaire</v>
          </cell>
          <cell r="L1327" t="str">
            <v>FA  DGD, DIR GENERALE ADJOINTE</v>
          </cell>
          <cell r="M1327">
            <v>40097</v>
          </cell>
          <cell r="N1327">
            <v>345</v>
          </cell>
          <cell r="O1327" t="str">
            <v>AVANCEMENT D'ECHELON MINIMUM</v>
          </cell>
          <cell r="P1327">
            <v>335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6</v>
          </cell>
          <cell r="AA1327">
            <v>10</v>
          </cell>
          <cell r="AB1327">
            <v>10</v>
          </cell>
          <cell r="AC1327">
            <v>26</v>
          </cell>
        </row>
        <row r="1328">
          <cell r="A1328">
            <v>6000</v>
          </cell>
          <cell r="B1328" t="str">
            <v>avt grade</v>
          </cell>
          <cell r="C1328">
            <v>27737</v>
          </cell>
          <cell r="D1328" t="str">
            <v>BAUNY</v>
          </cell>
          <cell r="E1328" t="str">
            <v>Dominique</v>
          </cell>
          <cell r="F1328">
            <v>344000</v>
          </cell>
          <cell r="G1328" t="str">
            <v>ADJ TECHNIQUE PRINC 2EME CL</v>
          </cell>
          <cell r="H1328">
            <v>4</v>
          </cell>
          <cell r="I1328">
            <v>100</v>
          </cell>
          <cell r="J1328" t="str">
            <v>C</v>
          </cell>
          <cell r="K1328" t="str">
            <v>T Titulaire</v>
          </cell>
          <cell r="L1328" t="str">
            <v>CG  DIRECTION  LOGISTIQUE</v>
          </cell>
          <cell r="M1328">
            <v>39814</v>
          </cell>
          <cell r="N1328">
            <v>308</v>
          </cell>
          <cell r="O1328" t="str">
            <v>AVANCEMENT DE GRADE CAP 2009</v>
          </cell>
          <cell r="P1328">
            <v>300</v>
          </cell>
          <cell r="Q1328">
            <v>8</v>
          </cell>
          <cell r="R1328">
            <v>8</v>
          </cell>
          <cell r="S1328">
            <v>8</v>
          </cell>
          <cell r="T1328">
            <v>8</v>
          </cell>
          <cell r="U1328">
            <v>8</v>
          </cell>
          <cell r="V1328">
            <v>8</v>
          </cell>
          <cell r="W1328">
            <v>8</v>
          </cell>
          <cell r="X1328">
            <v>8</v>
          </cell>
          <cell r="Y1328">
            <v>8</v>
          </cell>
          <cell r="Z1328">
            <v>8</v>
          </cell>
          <cell r="AA1328">
            <v>8</v>
          </cell>
          <cell r="AB1328">
            <v>8</v>
          </cell>
          <cell r="AC1328">
            <v>96</v>
          </cell>
        </row>
        <row r="1329">
          <cell r="A1329">
            <v>6000</v>
          </cell>
          <cell r="B1329" t="str">
            <v>avt grade</v>
          </cell>
          <cell r="C1329">
            <v>27739</v>
          </cell>
          <cell r="D1329" t="str">
            <v>HISLAIRE</v>
          </cell>
          <cell r="E1329" t="str">
            <v>Vincent</v>
          </cell>
          <cell r="F1329">
            <v>204000</v>
          </cell>
          <cell r="G1329" t="str">
            <v>TECHNICIEN SUPERIEUR PRINCIPAL</v>
          </cell>
          <cell r="H1329">
            <v>2</v>
          </cell>
          <cell r="I1329">
            <v>100</v>
          </cell>
          <cell r="J1329" t="str">
            <v>B</v>
          </cell>
          <cell r="K1329" t="str">
            <v>T Titulaire</v>
          </cell>
          <cell r="L1329" t="str">
            <v>HB  DIRECTION HABITAT, SOLIDARITES</v>
          </cell>
          <cell r="M1329">
            <v>39814</v>
          </cell>
          <cell r="N1329">
            <v>371</v>
          </cell>
          <cell r="O1329" t="str">
            <v>AVANCEMENT DE GRADE CAP 2009</v>
          </cell>
          <cell r="P1329">
            <v>369</v>
          </cell>
          <cell r="Q1329">
            <v>2</v>
          </cell>
          <cell r="R1329">
            <v>2</v>
          </cell>
          <cell r="S1329">
            <v>2</v>
          </cell>
          <cell r="T1329">
            <v>2</v>
          </cell>
          <cell r="U1329">
            <v>2</v>
          </cell>
          <cell r="V1329">
            <v>2</v>
          </cell>
          <cell r="W1329">
            <v>2</v>
          </cell>
          <cell r="X1329">
            <v>2</v>
          </cell>
          <cell r="Y1329">
            <v>2</v>
          </cell>
          <cell r="Z1329">
            <v>2</v>
          </cell>
          <cell r="AA1329">
            <v>2</v>
          </cell>
          <cell r="AB1329">
            <v>2</v>
          </cell>
          <cell r="AC1329">
            <v>24</v>
          </cell>
        </row>
        <row r="1330">
          <cell r="A1330">
            <v>6002</v>
          </cell>
          <cell r="B1330" t="str">
            <v>avt échelon</v>
          </cell>
          <cell r="C1330">
            <v>27741</v>
          </cell>
          <cell r="D1330" t="str">
            <v>MAGGION</v>
          </cell>
          <cell r="E1330" t="str">
            <v>Mallory</v>
          </cell>
          <cell r="F1330">
            <v>391070</v>
          </cell>
          <cell r="G1330" t="str">
            <v>ADJ TECH 2E CL DESSINATEUR</v>
          </cell>
          <cell r="H1330">
            <v>3</v>
          </cell>
          <cell r="I1330">
            <v>100</v>
          </cell>
          <cell r="J1330" t="str">
            <v>C</v>
          </cell>
          <cell r="K1330" t="str">
            <v>T Titulaire</v>
          </cell>
          <cell r="L1330" t="str">
            <v>JE  DIRECTION DE L ASSAINISSEMENT</v>
          </cell>
          <cell r="M1330">
            <v>40046</v>
          </cell>
          <cell r="N1330">
            <v>294</v>
          </cell>
          <cell r="O1330" t="str">
            <v>AVANCEMENT D'ECHELON MINIMUM</v>
          </cell>
          <cell r="P1330">
            <v>293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1</v>
          </cell>
          <cell r="Z1330">
            <v>1</v>
          </cell>
          <cell r="AA1330">
            <v>1</v>
          </cell>
          <cell r="AB1330">
            <v>1</v>
          </cell>
          <cell r="AC1330">
            <v>4</v>
          </cell>
        </row>
        <row r="1331">
          <cell r="A1331">
            <v>6002</v>
          </cell>
          <cell r="B1331" t="str">
            <v>titularisation</v>
          </cell>
          <cell r="C1331">
            <v>27741</v>
          </cell>
          <cell r="D1331" t="str">
            <v>MAGGION</v>
          </cell>
          <cell r="E1331" t="str">
            <v>Mallory</v>
          </cell>
          <cell r="F1331">
            <v>391070</v>
          </cell>
          <cell r="G1331" t="str">
            <v>ADJ TECH 2E CL DESSINATEUR</v>
          </cell>
          <cell r="H1331">
            <v>2</v>
          </cell>
          <cell r="I1331">
            <v>100</v>
          </cell>
          <cell r="J1331" t="str">
            <v>C</v>
          </cell>
          <cell r="K1331" t="str">
            <v>T Titulaire</v>
          </cell>
          <cell r="L1331" t="str">
            <v>JE  DIRECTION DE L ASSAINISSEMENT</v>
          </cell>
          <cell r="M1331">
            <v>39965</v>
          </cell>
          <cell r="N1331">
            <v>293</v>
          </cell>
          <cell r="O1331" t="str">
            <v>TITULARISATION</v>
          </cell>
          <cell r="P1331">
            <v>291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2</v>
          </cell>
          <cell r="W1331">
            <v>2</v>
          </cell>
          <cell r="X1331">
            <v>2</v>
          </cell>
          <cell r="Y1331">
            <v>2</v>
          </cell>
          <cell r="Z1331">
            <v>2</v>
          </cell>
          <cell r="AA1331">
            <v>2</v>
          </cell>
          <cell r="AB1331">
            <v>2</v>
          </cell>
          <cell r="AC1331">
            <v>14</v>
          </cell>
        </row>
        <row r="1332">
          <cell r="A1332">
            <v>6000</v>
          </cell>
          <cell r="B1332" t="str">
            <v>titularisation</v>
          </cell>
          <cell r="C1332">
            <v>27747</v>
          </cell>
          <cell r="D1332" t="str">
            <v>RAHA</v>
          </cell>
          <cell r="E1332" t="str">
            <v>Laila</v>
          </cell>
          <cell r="F1332">
            <v>390000</v>
          </cell>
          <cell r="G1332" t="str">
            <v>ADJOINT ADMINISTRATIF 2EME CL</v>
          </cell>
          <cell r="H1332">
            <v>3</v>
          </cell>
          <cell r="I1332">
            <v>100</v>
          </cell>
          <cell r="J1332" t="str">
            <v>C</v>
          </cell>
          <cell r="K1332" t="str">
            <v>T Titulaire</v>
          </cell>
          <cell r="L1332" t="str">
            <v>BB  DGORH, APPUI  ET COORDINATION</v>
          </cell>
          <cell r="M1332">
            <v>39995</v>
          </cell>
          <cell r="N1332">
            <v>294</v>
          </cell>
          <cell r="O1332" t="str">
            <v>TITULARISATION</v>
          </cell>
          <cell r="P1332">
            <v>291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3</v>
          </cell>
          <cell r="X1332">
            <v>3</v>
          </cell>
          <cell r="Y1332">
            <v>3</v>
          </cell>
          <cell r="Z1332">
            <v>3</v>
          </cell>
          <cell r="AA1332">
            <v>3</v>
          </cell>
          <cell r="AB1332">
            <v>3</v>
          </cell>
          <cell r="AC1332">
            <v>18</v>
          </cell>
        </row>
        <row r="1333">
          <cell r="A1333">
            <v>6000</v>
          </cell>
          <cell r="B1333" t="str">
            <v>avt grade</v>
          </cell>
          <cell r="C1333">
            <v>27748</v>
          </cell>
          <cell r="D1333" t="str">
            <v>LANDEAU LOYER</v>
          </cell>
          <cell r="E1333" t="str">
            <v>Annie</v>
          </cell>
          <cell r="F1333">
            <v>371000</v>
          </cell>
          <cell r="G1333" t="str">
            <v>ADJOINT TECHNIQUE 1ERE CL</v>
          </cell>
          <cell r="H1333">
            <v>6</v>
          </cell>
          <cell r="I1333">
            <v>100</v>
          </cell>
          <cell r="J1333" t="str">
            <v>C</v>
          </cell>
          <cell r="K1333" t="str">
            <v>T Titulaire</v>
          </cell>
          <cell r="L1333" t="str">
            <v>EN  POLE NANTES OUEST</v>
          </cell>
          <cell r="M1333">
            <v>39995</v>
          </cell>
          <cell r="N1333">
            <v>316</v>
          </cell>
          <cell r="O1333" t="str">
            <v>AVANCEMENT DE GRADE</v>
          </cell>
          <cell r="P1333">
            <v>305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11</v>
          </cell>
          <cell r="X1333">
            <v>11</v>
          </cell>
          <cell r="Y1333">
            <v>11</v>
          </cell>
          <cell r="Z1333">
            <v>11</v>
          </cell>
          <cell r="AA1333">
            <v>11</v>
          </cell>
          <cell r="AB1333">
            <v>11</v>
          </cell>
          <cell r="AC1333">
            <v>66</v>
          </cell>
        </row>
        <row r="1334">
          <cell r="A1334">
            <v>6000</v>
          </cell>
          <cell r="B1334" t="str">
            <v>titularisation</v>
          </cell>
          <cell r="C1334">
            <v>27749</v>
          </cell>
          <cell r="D1334" t="str">
            <v>LEVALLOIS</v>
          </cell>
          <cell r="E1334" t="str">
            <v>ANNE</v>
          </cell>
          <cell r="F1334">
            <v>370000</v>
          </cell>
          <cell r="G1334" t="str">
            <v>ADJOINT ADMINISTRATIF 1ERE CL</v>
          </cell>
          <cell r="H1334">
            <v>4</v>
          </cell>
          <cell r="I1334">
            <v>100</v>
          </cell>
          <cell r="J1334" t="str">
            <v>C</v>
          </cell>
          <cell r="K1334" t="str">
            <v>T Titulaire</v>
          </cell>
          <cell r="L1334" t="str">
            <v>EL  POLE NANTES LOIRE</v>
          </cell>
          <cell r="M1334">
            <v>39845</v>
          </cell>
          <cell r="N1334">
            <v>300</v>
          </cell>
          <cell r="O1334" t="str">
            <v>TITULARISATION</v>
          </cell>
          <cell r="P1334">
            <v>295</v>
          </cell>
          <cell r="Q1334">
            <v>0</v>
          </cell>
          <cell r="R1334">
            <v>5</v>
          </cell>
          <cell r="S1334">
            <v>5</v>
          </cell>
          <cell r="T1334">
            <v>5</v>
          </cell>
          <cell r="U1334">
            <v>5</v>
          </cell>
          <cell r="V1334">
            <v>5</v>
          </cell>
          <cell r="W1334">
            <v>5</v>
          </cell>
          <cell r="X1334">
            <v>5</v>
          </cell>
          <cell r="Y1334">
            <v>5</v>
          </cell>
          <cell r="Z1334">
            <v>5</v>
          </cell>
          <cell r="AA1334">
            <v>5</v>
          </cell>
          <cell r="AB1334">
            <v>5</v>
          </cell>
          <cell r="AC1334">
            <v>55</v>
          </cell>
        </row>
        <row r="1335">
          <cell r="A1335">
            <v>6000</v>
          </cell>
          <cell r="B1335" t="str">
            <v>avt échelon</v>
          </cell>
          <cell r="C1335">
            <v>27751</v>
          </cell>
          <cell r="D1335" t="str">
            <v>DOUAUD</v>
          </cell>
          <cell r="E1335" t="str">
            <v>Jean Yves</v>
          </cell>
          <cell r="F1335">
            <v>398000</v>
          </cell>
          <cell r="G1335" t="str">
            <v>AGENT DE MAITRISE PRINCIPAL</v>
          </cell>
          <cell r="H1335">
            <v>7</v>
          </cell>
          <cell r="I1335">
            <v>100</v>
          </cell>
          <cell r="J1335" t="str">
            <v>C</v>
          </cell>
          <cell r="K1335" t="str">
            <v>T Titulaire</v>
          </cell>
          <cell r="L1335" t="str">
            <v>EJ  POLE LOIRE CHEZINE</v>
          </cell>
          <cell r="M1335">
            <v>40148</v>
          </cell>
          <cell r="N1335">
            <v>417</v>
          </cell>
          <cell r="O1335" t="str">
            <v>AVANCEMENT D'ECHELON MINIMUM</v>
          </cell>
          <cell r="P1335">
            <v>406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11</v>
          </cell>
          <cell r="AC1335">
            <v>11</v>
          </cell>
        </row>
        <row r="1336">
          <cell r="A1336">
            <v>6007</v>
          </cell>
          <cell r="B1336" t="str">
            <v>avt grade</v>
          </cell>
          <cell r="C1336">
            <v>27762</v>
          </cell>
          <cell r="D1336" t="str">
            <v>GROLLIER</v>
          </cell>
          <cell r="E1336" t="str">
            <v>Julien</v>
          </cell>
          <cell r="F1336">
            <v>371018</v>
          </cell>
          <cell r="G1336" t="str">
            <v>ADJ TECH 1E CL MACON</v>
          </cell>
          <cell r="H1336">
            <v>4</v>
          </cell>
          <cell r="I1336">
            <v>100</v>
          </cell>
          <cell r="J1336" t="str">
            <v>C</v>
          </cell>
          <cell r="K1336" t="str">
            <v>T Titulaire</v>
          </cell>
          <cell r="L1336" t="str">
            <v>EC  POLE SUD OUEST</v>
          </cell>
          <cell r="M1336">
            <v>39904</v>
          </cell>
          <cell r="N1336">
            <v>300</v>
          </cell>
          <cell r="O1336" t="str">
            <v>AVANCEMENT DE GRADE CAP 2009</v>
          </cell>
          <cell r="P1336">
            <v>295</v>
          </cell>
          <cell r="Q1336">
            <v>0</v>
          </cell>
          <cell r="R1336">
            <v>0</v>
          </cell>
          <cell r="S1336">
            <v>0</v>
          </cell>
          <cell r="T1336">
            <v>5</v>
          </cell>
          <cell r="U1336">
            <v>5</v>
          </cell>
          <cell r="V1336">
            <v>5</v>
          </cell>
          <cell r="W1336">
            <v>5</v>
          </cell>
          <cell r="X1336">
            <v>5</v>
          </cell>
          <cell r="Y1336">
            <v>5</v>
          </cell>
          <cell r="Z1336">
            <v>5</v>
          </cell>
          <cell r="AA1336">
            <v>5</v>
          </cell>
          <cell r="AB1336">
            <v>5</v>
          </cell>
          <cell r="AC1336">
            <v>45</v>
          </cell>
        </row>
        <row r="1337">
          <cell r="A1337">
            <v>6000</v>
          </cell>
          <cell r="B1337" t="str">
            <v>avt échelon</v>
          </cell>
          <cell r="C1337">
            <v>27767</v>
          </cell>
          <cell r="D1337" t="str">
            <v>CHAMPROND</v>
          </cell>
          <cell r="E1337" t="str">
            <v>Olivier</v>
          </cell>
          <cell r="F1337">
            <v>371018</v>
          </cell>
          <cell r="G1337" t="str">
            <v>ADJ TECH 1E CL MACON</v>
          </cell>
          <cell r="H1337">
            <v>4</v>
          </cell>
          <cell r="I1337">
            <v>100</v>
          </cell>
          <cell r="J1337" t="str">
            <v>C</v>
          </cell>
          <cell r="K1337" t="str">
            <v>T Titulaire</v>
          </cell>
          <cell r="L1337" t="str">
            <v>EH  POLE ERDRE ET CENS</v>
          </cell>
          <cell r="M1337">
            <v>40091</v>
          </cell>
          <cell r="N1337">
            <v>300</v>
          </cell>
          <cell r="O1337" t="str">
            <v>AVANCEMENT D'ECHELON MINIMUM</v>
          </cell>
          <cell r="P1337">
            <v>295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4</v>
          </cell>
          <cell r="AA1337">
            <v>5</v>
          </cell>
          <cell r="AB1337">
            <v>5</v>
          </cell>
          <cell r="AC1337">
            <v>14</v>
          </cell>
        </row>
        <row r="1338">
          <cell r="A1338">
            <v>6000</v>
          </cell>
          <cell r="B1338" t="str">
            <v>avt grade</v>
          </cell>
          <cell r="C1338">
            <v>27767</v>
          </cell>
          <cell r="D1338" t="str">
            <v>CHAMPROND</v>
          </cell>
          <cell r="E1338" t="str">
            <v>Olivier</v>
          </cell>
          <cell r="F1338">
            <v>371018</v>
          </cell>
          <cell r="G1338" t="str">
            <v>ADJ TECH 1E CL MACON</v>
          </cell>
          <cell r="H1338">
            <v>3</v>
          </cell>
          <cell r="I1338">
            <v>100</v>
          </cell>
          <cell r="J1338" t="str">
            <v>C</v>
          </cell>
          <cell r="K1338" t="str">
            <v>T Titulaire</v>
          </cell>
          <cell r="L1338" t="str">
            <v>EH  POLE ERDRE ET CENS</v>
          </cell>
          <cell r="M1338">
            <v>39934</v>
          </cell>
          <cell r="N1338">
            <v>295</v>
          </cell>
          <cell r="O1338" t="str">
            <v>AVANCEMENT DE GRADE CAP 2009</v>
          </cell>
          <cell r="P1338">
            <v>292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</v>
          </cell>
          <cell r="V1338">
            <v>3</v>
          </cell>
          <cell r="W1338">
            <v>3</v>
          </cell>
          <cell r="X1338">
            <v>3</v>
          </cell>
          <cell r="Y1338">
            <v>3</v>
          </cell>
          <cell r="Z1338">
            <v>3</v>
          </cell>
          <cell r="AA1338">
            <v>3</v>
          </cell>
          <cell r="AB1338">
            <v>3</v>
          </cell>
          <cell r="AC1338">
            <v>24</v>
          </cell>
        </row>
        <row r="1339">
          <cell r="A1339">
            <v>6002</v>
          </cell>
          <cell r="B1339" t="str">
            <v>titularisation</v>
          </cell>
          <cell r="C1339">
            <v>27769</v>
          </cell>
          <cell r="D1339" t="str">
            <v>ALBERT</v>
          </cell>
          <cell r="E1339" t="str">
            <v>Béatrice</v>
          </cell>
          <cell r="F1339">
            <v>390000</v>
          </cell>
          <cell r="G1339" t="str">
            <v>ADJOINT ADMINISTRATIF 2EME CL</v>
          </cell>
          <cell r="H1339">
            <v>3</v>
          </cell>
          <cell r="I1339">
            <v>100</v>
          </cell>
          <cell r="J1339" t="str">
            <v>C</v>
          </cell>
          <cell r="K1339" t="str">
            <v>T Titulaire</v>
          </cell>
          <cell r="L1339" t="str">
            <v>JE  DIRECTION DE L ASSAINISSEMENT</v>
          </cell>
          <cell r="M1339">
            <v>39873</v>
          </cell>
          <cell r="N1339">
            <v>292</v>
          </cell>
          <cell r="O1339" t="str">
            <v>TITULARISATION</v>
          </cell>
          <cell r="P1339">
            <v>291</v>
          </cell>
          <cell r="Q1339">
            <v>0</v>
          </cell>
          <cell r="R1339">
            <v>0</v>
          </cell>
          <cell r="S1339">
            <v>1</v>
          </cell>
          <cell r="T1339">
            <v>1</v>
          </cell>
          <cell r="U1339">
            <v>1</v>
          </cell>
          <cell r="V1339">
            <v>1</v>
          </cell>
          <cell r="W1339">
            <v>1</v>
          </cell>
          <cell r="X1339">
            <v>1</v>
          </cell>
          <cell r="Y1339">
            <v>1</v>
          </cell>
          <cell r="Z1339">
            <v>1</v>
          </cell>
          <cell r="AA1339">
            <v>1</v>
          </cell>
          <cell r="AB1339">
            <v>1</v>
          </cell>
          <cell r="AC1339">
            <v>10</v>
          </cell>
        </row>
        <row r="1340">
          <cell r="A1340">
            <v>6001</v>
          </cell>
          <cell r="B1340" t="str">
            <v>avt grade</v>
          </cell>
          <cell r="C1340">
            <v>27773</v>
          </cell>
          <cell r="D1340" t="str">
            <v>DOUCET</v>
          </cell>
          <cell r="E1340" t="str">
            <v>Frédérick</v>
          </cell>
          <cell r="F1340">
            <v>371000</v>
          </cell>
          <cell r="G1340" t="str">
            <v>ADJOINT TECHNIQUE 1ERE CL</v>
          </cell>
          <cell r="H1340">
            <v>3</v>
          </cell>
          <cell r="I1340">
            <v>100</v>
          </cell>
          <cell r="J1340" t="str">
            <v>C</v>
          </cell>
          <cell r="K1340" t="str">
            <v>T Titulaire</v>
          </cell>
          <cell r="L1340" t="str">
            <v>JD  DIRECTION DE L EAU</v>
          </cell>
          <cell r="M1340">
            <v>39995</v>
          </cell>
          <cell r="N1340">
            <v>295</v>
          </cell>
          <cell r="O1340" t="str">
            <v>AVANCEMENT DE GRADE</v>
          </cell>
          <cell r="P1340">
            <v>292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3</v>
          </cell>
          <cell r="X1340">
            <v>3</v>
          </cell>
          <cell r="Y1340">
            <v>3</v>
          </cell>
          <cell r="Z1340">
            <v>3</v>
          </cell>
          <cell r="AA1340">
            <v>3</v>
          </cell>
          <cell r="AB1340">
            <v>3</v>
          </cell>
          <cell r="AC1340">
            <v>18</v>
          </cell>
        </row>
        <row r="1341">
          <cell r="A1341">
            <v>6000</v>
          </cell>
          <cell r="B1341" t="str">
            <v>titularisation</v>
          </cell>
          <cell r="C1341">
            <v>27776</v>
          </cell>
          <cell r="D1341" t="str">
            <v>AY</v>
          </cell>
          <cell r="E1341" t="str">
            <v>Ibrahim</v>
          </cell>
          <cell r="F1341">
            <v>391000</v>
          </cell>
          <cell r="G1341" t="str">
            <v>ADJOINT TECHNIQUE 2EME CL</v>
          </cell>
          <cell r="H1341">
            <v>4</v>
          </cell>
          <cell r="I1341">
            <v>100</v>
          </cell>
          <cell r="J1341" t="str">
            <v>C</v>
          </cell>
          <cell r="K1341" t="str">
            <v>T Titulaire</v>
          </cell>
          <cell r="L1341" t="str">
            <v>EJ  POLE LOIRE CHEZINE</v>
          </cell>
          <cell r="M1341">
            <v>39995</v>
          </cell>
          <cell r="N1341">
            <v>295</v>
          </cell>
          <cell r="O1341" t="str">
            <v>TITULARISATION</v>
          </cell>
          <cell r="P1341">
            <v>295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</row>
        <row r="1342">
          <cell r="A1342">
            <v>6000</v>
          </cell>
          <cell r="B1342" t="str">
            <v>avt échelon</v>
          </cell>
          <cell r="C1342">
            <v>27779</v>
          </cell>
          <cell r="D1342" t="str">
            <v>BREHERET</v>
          </cell>
          <cell r="E1342" t="str">
            <v>Franck</v>
          </cell>
          <cell r="F1342">
            <v>371000</v>
          </cell>
          <cell r="G1342" t="str">
            <v>ADJOINT TECHNIQUE 1ERE CL</v>
          </cell>
          <cell r="H1342">
            <v>7</v>
          </cell>
          <cell r="I1342">
            <v>100</v>
          </cell>
          <cell r="J1342" t="str">
            <v>C</v>
          </cell>
          <cell r="K1342" t="str">
            <v>T Titulaire</v>
          </cell>
          <cell r="L1342" t="str">
            <v>CG  DIRECTION  LOGISTIQUE</v>
          </cell>
          <cell r="M1342">
            <v>39982</v>
          </cell>
          <cell r="N1342">
            <v>325</v>
          </cell>
          <cell r="O1342" t="str">
            <v>AVANCEMENT D'ECHELON MINIMUM</v>
          </cell>
          <cell r="P1342">
            <v>316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4</v>
          </cell>
          <cell r="W1342">
            <v>9</v>
          </cell>
          <cell r="X1342">
            <v>9</v>
          </cell>
          <cell r="Y1342">
            <v>9</v>
          </cell>
          <cell r="Z1342">
            <v>9</v>
          </cell>
          <cell r="AA1342">
            <v>9</v>
          </cell>
          <cell r="AB1342">
            <v>9</v>
          </cell>
          <cell r="AC1342">
            <v>58</v>
          </cell>
        </row>
        <row r="1343">
          <cell r="A1343">
            <v>6000</v>
          </cell>
          <cell r="B1343" t="str">
            <v>avt grade</v>
          </cell>
          <cell r="C1343">
            <v>27779</v>
          </cell>
          <cell r="D1343" t="str">
            <v>BREHERET</v>
          </cell>
          <cell r="E1343" t="str">
            <v>Franck</v>
          </cell>
          <cell r="F1343">
            <v>371000</v>
          </cell>
          <cell r="G1343" t="str">
            <v>ADJOINT TECHNIQUE 1ERE CL</v>
          </cell>
          <cell r="H1343">
            <v>6</v>
          </cell>
          <cell r="I1343">
            <v>100</v>
          </cell>
          <cell r="J1343" t="str">
            <v>C</v>
          </cell>
          <cell r="K1343" t="str">
            <v>T Titulaire</v>
          </cell>
          <cell r="L1343" t="str">
            <v>CG  DIRECTION  LOGISTIQUE</v>
          </cell>
          <cell r="M1343">
            <v>39783</v>
          </cell>
          <cell r="N1343">
            <v>316</v>
          </cell>
          <cell r="O1343" t="str">
            <v>AVANCEMENT DE GRADE</v>
          </cell>
          <cell r="P1343">
            <v>305</v>
          </cell>
          <cell r="Q1343">
            <v>11</v>
          </cell>
          <cell r="R1343">
            <v>11</v>
          </cell>
          <cell r="S1343">
            <v>11</v>
          </cell>
          <cell r="T1343">
            <v>11</v>
          </cell>
          <cell r="U1343">
            <v>11</v>
          </cell>
          <cell r="V1343">
            <v>11</v>
          </cell>
          <cell r="W1343">
            <v>11</v>
          </cell>
          <cell r="X1343">
            <v>11</v>
          </cell>
          <cell r="Y1343">
            <v>11</v>
          </cell>
          <cell r="Z1343">
            <v>11</v>
          </cell>
          <cell r="AA1343">
            <v>11</v>
          </cell>
          <cell r="AB1343">
            <v>11</v>
          </cell>
          <cell r="AC1343">
            <v>132</v>
          </cell>
        </row>
        <row r="1344">
          <cell r="A1344">
            <v>6000</v>
          </cell>
          <cell r="B1344" t="str">
            <v>promotion interne</v>
          </cell>
          <cell r="C1344">
            <v>27780</v>
          </cell>
          <cell r="D1344" t="str">
            <v>BELLIOT</v>
          </cell>
          <cell r="E1344" t="str">
            <v>Philippe</v>
          </cell>
          <cell r="F1344">
            <v>399000</v>
          </cell>
          <cell r="G1344" t="str">
            <v>AGENT DE MAITRISE</v>
          </cell>
          <cell r="H1344">
            <v>4</v>
          </cell>
          <cell r="I1344">
            <v>100</v>
          </cell>
          <cell r="J1344" t="str">
            <v>C</v>
          </cell>
          <cell r="K1344" t="str">
            <v>T Titulaire</v>
          </cell>
          <cell r="L1344" t="str">
            <v>EL  POLE NANTES LOIRE</v>
          </cell>
          <cell r="M1344">
            <v>40118</v>
          </cell>
          <cell r="N1344">
            <v>308</v>
          </cell>
          <cell r="O1344" t="str">
            <v>NOMINAT. STAGIAIRE DS UN GRADE</v>
          </cell>
          <cell r="P1344">
            <v>300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8</v>
          </cell>
          <cell r="AB1344">
            <v>8</v>
          </cell>
          <cell r="AC1344">
            <v>16</v>
          </cell>
        </row>
        <row r="1345">
          <cell r="A1345">
            <v>6000</v>
          </cell>
          <cell r="B1345" t="str">
            <v>titularisation</v>
          </cell>
          <cell r="C1345">
            <v>27781</v>
          </cell>
          <cell r="D1345" t="str">
            <v>CHABOT</v>
          </cell>
          <cell r="E1345" t="str">
            <v>Celine</v>
          </cell>
          <cell r="F1345">
            <v>261000</v>
          </cell>
          <cell r="G1345" t="str">
            <v>REDACTEUR</v>
          </cell>
          <cell r="H1345">
            <v>2</v>
          </cell>
          <cell r="I1345">
            <v>100</v>
          </cell>
          <cell r="J1345" t="str">
            <v>B</v>
          </cell>
          <cell r="K1345" t="str">
            <v>T Titulaire</v>
          </cell>
          <cell r="L1345" t="str">
            <v>AG  POLE PROSPECTIVES METROPOLITAI</v>
          </cell>
          <cell r="M1345">
            <v>40148</v>
          </cell>
          <cell r="N1345">
            <v>303</v>
          </cell>
          <cell r="O1345" t="str">
            <v>TITULARISATION</v>
          </cell>
          <cell r="P1345">
            <v>303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</row>
        <row r="1346">
          <cell r="A1346">
            <v>6000</v>
          </cell>
          <cell r="B1346" t="str">
            <v>avt échelon</v>
          </cell>
          <cell r="C1346">
            <v>27813</v>
          </cell>
          <cell r="D1346" t="str">
            <v>TOUBLANC</v>
          </cell>
          <cell r="E1346" t="str">
            <v>Marie-Noelle</v>
          </cell>
          <cell r="F1346">
            <v>206000</v>
          </cell>
          <cell r="G1346" t="str">
            <v>TECHNICIEN SUPERIEUR</v>
          </cell>
          <cell r="H1346">
            <v>4</v>
          </cell>
          <cell r="I1346">
            <v>100</v>
          </cell>
          <cell r="J1346" t="str">
            <v>B</v>
          </cell>
          <cell r="K1346" t="str">
            <v>T Titulaire</v>
          </cell>
          <cell r="L1346" t="str">
            <v>EL  POLE NANTES LOIRE</v>
          </cell>
          <cell r="M1346">
            <v>39965</v>
          </cell>
          <cell r="N1346">
            <v>336</v>
          </cell>
          <cell r="O1346" t="str">
            <v>AVANCEMENT D'ECHELON MINIMUM</v>
          </cell>
          <cell r="P1346">
            <v>325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4</v>
          </cell>
          <cell r="W1346">
            <v>11</v>
          </cell>
          <cell r="X1346">
            <v>11</v>
          </cell>
          <cell r="Y1346">
            <v>11</v>
          </cell>
          <cell r="Z1346">
            <v>11</v>
          </cell>
          <cell r="AA1346">
            <v>11</v>
          </cell>
          <cell r="AB1346">
            <v>11</v>
          </cell>
          <cell r="AC1346">
            <v>70</v>
          </cell>
        </row>
        <row r="1347">
          <cell r="A1347">
            <v>6000</v>
          </cell>
          <cell r="B1347" t="str">
            <v>avt échelon</v>
          </cell>
          <cell r="C1347">
            <v>27814</v>
          </cell>
          <cell r="D1347" t="str">
            <v>GAUDICHET</v>
          </cell>
          <cell r="E1347" t="str">
            <v>Patricia</v>
          </cell>
          <cell r="F1347">
            <v>398000</v>
          </cell>
          <cell r="G1347" t="str">
            <v>AGENT DE MAITRISE PRINCIPAL</v>
          </cell>
          <cell r="H1347">
            <v>3</v>
          </cell>
          <cell r="I1347">
            <v>100</v>
          </cell>
          <cell r="J1347" t="str">
            <v>C</v>
          </cell>
          <cell r="K1347" t="str">
            <v>T Titulaire</v>
          </cell>
          <cell r="L1347" t="str">
            <v>EG  POLE ERDRE FLEURIAYE</v>
          </cell>
          <cell r="M1347">
            <v>40147</v>
          </cell>
          <cell r="N1347">
            <v>375</v>
          </cell>
          <cell r="O1347" t="str">
            <v>AVANCEMENT D'ECHELON MINIMUM</v>
          </cell>
          <cell r="P1347">
            <v>359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1</v>
          </cell>
          <cell r="AB1347">
            <v>16</v>
          </cell>
          <cell r="AC1347">
            <v>17</v>
          </cell>
        </row>
        <row r="1348">
          <cell r="A1348">
            <v>6001</v>
          </cell>
          <cell r="B1348" t="str">
            <v>avt échelon</v>
          </cell>
          <cell r="C1348">
            <v>27817</v>
          </cell>
          <cell r="D1348" t="str">
            <v>LERAY</v>
          </cell>
          <cell r="E1348" t="str">
            <v>Stéphane</v>
          </cell>
          <cell r="F1348">
            <v>371000</v>
          </cell>
          <cell r="G1348" t="str">
            <v>ADJOINT TECHNIQUE 1ERE CL</v>
          </cell>
          <cell r="H1348">
            <v>3</v>
          </cell>
          <cell r="I1348">
            <v>100</v>
          </cell>
          <cell r="J1348" t="str">
            <v>C</v>
          </cell>
          <cell r="K1348" t="str">
            <v>T Titulaire</v>
          </cell>
          <cell r="L1348" t="str">
            <v>JD  DIRECTION DE L EAU</v>
          </cell>
          <cell r="M1348">
            <v>40033</v>
          </cell>
          <cell r="N1348">
            <v>295</v>
          </cell>
          <cell r="O1348" t="str">
            <v>AVANCEMENT D'ECHELON MINIMUM</v>
          </cell>
          <cell r="P1348">
            <v>294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1</v>
          </cell>
          <cell r="Y1348">
            <v>1</v>
          </cell>
          <cell r="Z1348">
            <v>1</v>
          </cell>
          <cell r="AA1348">
            <v>1</v>
          </cell>
          <cell r="AB1348">
            <v>1</v>
          </cell>
          <cell r="AC1348">
            <v>5</v>
          </cell>
        </row>
        <row r="1349">
          <cell r="A1349">
            <v>6000</v>
          </cell>
          <cell r="B1349" t="str">
            <v>avt échelon</v>
          </cell>
          <cell r="C1349">
            <v>27823</v>
          </cell>
          <cell r="D1349" t="str">
            <v>VIERON</v>
          </cell>
          <cell r="E1349" t="str">
            <v>Arnaud</v>
          </cell>
          <cell r="F1349">
            <v>398000</v>
          </cell>
          <cell r="G1349" t="str">
            <v>AGENT DE MAITRISE PRINCIPAL</v>
          </cell>
          <cell r="H1349">
            <v>6</v>
          </cell>
          <cell r="I1349">
            <v>100</v>
          </cell>
          <cell r="J1349" t="str">
            <v>C</v>
          </cell>
          <cell r="K1349" t="str">
            <v>T Titulaire</v>
          </cell>
          <cell r="L1349" t="str">
            <v>ED  POLE LOIRE ET SEVRE</v>
          </cell>
          <cell r="M1349">
            <v>39995</v>
          </cell>
          <cell r="N1349">
            <v>406</v>
          </cell>
          <cell r="O1349" t="str">
            <v>AVANCEMENT D'ECHELON MINIMUM</v>
          </cell>
          <cell r="P1349">
            <v>395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11</v>
          </cell>
          <cell r="X1349">
            <v>11</v>
          </cell>
          <cell r="Y1349">
            <v>11</v>
          </cell>
          <cell r="Z1349">
            <v>11</v>
          </cell>
          <cell r="AA1349">
            <v>11</v>
          </cell>
          <cell r="AB1349">
            <v>11</v>
          </cell>
          <cell r="AC1349">
            <v>66</v>
          </cell>
        </row>
        <row r="1350">
          <cell r="A1350">
            <v>6001</v>
          </cell>
          <cell r="B1350" t="str">
            <v>avt échelon</v>
          </cell>
          <cell r="C1350">
            <v>27824</v>
          </cell>
          <cell r="D1350" t="str">
            <v>CHAPELEAU</v>
          </cell>
          <cell r="E1350" t="str">
            <v>Vanessa</v>
          </cell>
          <cell r="F1350">
            <v>155000</v>
          </cell>
          <cell r="G1350" t="str">
            <v>INGENIEUR</v>
          </cell>
          <cell r="H1350">
            <v>4</v>
          </cell>
          <cell r="I1350">
            <v>100</v>
          </cell>
          <cell r="J1350" t="str">
            <v>A</v>
          </cell>
          <cell r="K1350" t="str">
            <v>T Titulaire</v>
          </cell>
          <cell r="L1350" t="str">
            <v>JD  DIRECTION DE L EAU</v>
          </cell>
          <cell r="M1350">
            <v>39814</v>
          </cell>
          <cell r="N1350">
            <v>425</v>
          </cell>
          <cell r="O1350" t="str">
            <v>AVANCEMENT D'ECHELON MINIMUM</v>
          </cell>
          <cell r="P1350">
            <v>401</v>
          </cell>
          <cell r="Q1350">
            <v>24</v>
          </cell>
          <cell r="R1350">
            <v>24</v>
          </cell>
          <cell r="S1350">
            <v>24</v>
          </cell>
          <cell r="T1350">
            <v>24</v>
          </cell>
          <cell r="U1350">
            <v>24</v>
          </cell>
          <cell r="V1350">
            <v>24</v>
          </cell>
          <cell r="W1350">
            <v>24</v>
          </cell>
          <cell r="X1350">
            <v>24</v>
          </cell>
          <cell r="Y1350">
            <v>24</v>
          </cell>
          <cell r="Z1350">
            <v>24</v>
          </cell>
          <cell r="AA1350">
            <v>24</v>
          </cell>
          <cell r="AB1350">
            <v>24</v>
          </cell>
          <cell r="AC1350">
            <v>288</v>
          </cell>
        </row>
        <row r="1351">
          <cell r="A1351">
            <v>6007</v>
          </cell>
          <cell r="B1351" t="str">
            <v>avt grade</v>
          </cell>
          <cell r="C1351">
            <v>27830</v>
          </cell>
          <cell r="D1351" t="str">
            <v>BLOUIN</v>
          </cell>
          <cell r="E1351" t="str">
            <v>Guillaume</v>
          </cell>
          <cell r="F1351">
            <v>371000</v>
          </cell>
          <cell r="G1351" t="str">
            <v>ADJOINT TECHNIQUE 1ERE CL</v>
          </cell>
          <cell r="H1351">
            <v>3</v>
          </cell>
          <cell r="I1351">
            <v>100</v>
          </cell>
          <cell r="J1351" t="str">
            <v>C</v>
          </cell>
          <cell r="K1351" t="str">
            <v>T Titulaire</v>
          </cell>
          <cell r="L1351" t="str">
            <v>JF  DIRECTION DES DECHETS</v>
          </cell>
          <cell r="M1351">
            <v>39995</v>
          </cell>
          <cell r="N1351">
            <v>295</v>
          </cell>
          <cell r="O1351" t="str">
            <v>NOMINATION</v>
          </cell>
          <cell r="P1351">
            <v>292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3</v>
          </cell>
          <cell r="X1351">
            <v>3</v>
          </cell>
          <cell r="Y1351">
            <v>3</v>
          </cell>
          <cell r="Z1351">
            <v>0</v>
          </cell>
          <cell r="AA1351">
            <v>0</v>
          </cell>
          <cell r="AB1351">
            <v>0</v>
          </cell>
          <cell r="AC1351">
            <v>9</v>
          </cell>
        </row>
        <row r="1352">
          <cell r="A1352">
            <v>6007</v>
          </cell>
          <cell r="B1352" t="str">
            <v>avt échelon</v>
          </cell>
          <cell r="C1352">
            <v>27831</v>
          </cell>
          <cell r="D1352" t="str">
            <v>MOUREAUD</v>
          </cell>
          <cell r="E1352" t="str">
            <v>Agathe</v>
          </cell>
          <cell r="F1352">
            <v>391000</v>
          </cell>
          <cell r="G1352" t="str">
            <v>ADJOINT TECHNIQUE 2EME CL</v>
          </cell>
          <cell r="H1352">
            <v>3</v>
          </cell>
          <cell r="I1352">
            <v>100</v>
          </cell>
          <cell r="J1352" t="str">
            <v>C</v>
          </cell>
          <cell r="K1352" t="str">
            <v>T Titulaire</v>
          </cell>
          <cell r="L1352" t="str">
            <v>JF  DIRECTION DES DECHETS</v>
          </cell>
          <cell r="M1352">
            <v>39995</v>
          </cell>
          <cell r="N1352">
            <v>294</v>
          </cell>
          <cell r="O1352" t="str">
            <v>AVANCEMENT D'ECHELON MINIMUM</v>
          </cell>
          <cell r="P1352">
            <v>291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3</v>
          </cell>
          <cell r="X1352">
            <v>3</v>
          </cell>
          <cell r="Y1352">
            <v>3</v>
          </cell>
          <cell r="Z1352">
            <v>3</v>
          </cell>
          <cell r="AA1352">
            <v>3</v>
          </cell>
          <cell r="AB1352">
            <v>3</v>
          </cell>
          <cell r="AC1352">
            <v>18</v>
          </cell>
        </row>
        <row r="1353">
          <cell r="A1353">
            <v>6007</v>
          </cell>
          <cell r="B1353" t="str">
            <v>avt échelon</v>
          </cell>
          <cell r="C1353">
            <v>27832</v>
          </cell>
          <cell r="D1353" t="str">
            <v>SANSON</v>
          </cell>
          <cell r="E1353" t="str">
            <v>Berangere</v>
          </cell>
          <cell r="F1353">
            <v>391000</v>
          </cell>
          <cell r="G1353" t="str">
            <v>ADJOINT TECHNIQUE 2EME CL</v>
          </cell>
          <cell r="H1353">
            <v>4</v>
          </cell>
          <cell r="I1353">
            <v>100</v>
          </cell>
          <cell r="J1353" t="str">
            <v>C</v>
          </cell>
          <cell r="K1353" t="str">
            <v>T Titulaire</v>
          </cell>
          <cell r="L1353" t="str">
            <v>JF  DIRECTION DES DECHETS</v>
          </cell>
          <cell r="M1353">
            <v>39995</v>
          </cell>
          <cell r="N1353">
            <v>295</v>
          </cell>
          <cell r="O1353" t="str">
            <v>AVANCEMENT D'ECHELON MINIMUM</v>
          </cell>
          <cell r="P1353">
            <v>292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3</v>
          </cell>
          <cell r="X1353">
            <v>3</v>
          </cell>
          <cell r="Y1353">
            <v>3</v>
          </cell>
          <cell r="Z1353">
            <v>3</v>
          </cell>
          <cell r="AA1353">
            <v>3</v>
          </cell>
          <cell r="AB1353">
            <v>3</v>
          </cell>
          <cell r="AC1353">
            <v>18</v>
          </cell>
        </row>
        <row r="1354">
          <cell r="A1354">
            <v>6007</v>
          </cell>
          <cell r="B1354" t="str">
            <v>avt grade</v>
          </cell>
          <cell r="C1354">
            <v>27832</v>
          </cell>
          <cell r="D1354" t="str">
            <v>SANSON</v>
          </cell>
          <cell r="E1354" t="str">
            <v>Berangere</v>
          </cell>
          <cell r="F1354">
            <v>371000</v>
          </cell>
          <cell r="G1354" t="str">
            <v>ADJOINT TECHNIQUE 1ERE CL</v>
          </cell>
          <cell r="H1354">
            <v>4</v>
          </cell>
          <cell r="I1354">
            <v>100</v>
          </cell>
          <cell r="J1354" t="str">
            <v>C</v>
          </cell>
          <cell r="K1354" t="str">
            <v>T Titulaire</v>
          </cell>
          <cell r="L1354" t="str">
            <v>JF  DIRECTION DES DECHETS</v>
          </cell>
          <cell r="M1354">
            <v>39995</v>
          </cell>
          <cell r="N1354">
            <v>300</v>
          </cell>
          <cell r="O1354" t="str">
            <v>AVANCEMENT DE GRADE</v>
          </cell>
          <cell r="P1354">
            <v>295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5</v>
          </cell>
          <cell r="X1354">
            <v>5</v>
          </cell>
          <cell r="Y1354">
            <v>5</v>
          </cell>
          <cell r="Z1354">
            <v>5</v>
          </cell>
          <cell r="AA1354">
            <v>5</v>
          </cell>
          <cell r="AB1354">
            <v>5</v>
          </cell>
          <cell r="AC1354">
            <v>30</v>
          </cell>
        </row>
        <row r="1355">
          <cell r="A1355">
            <v>6000</v>
          </cell>
          <cell r="B1355" t="str">
            <v>avt échelon</v>
          </cell>
          <cell r="C1355">
            <v>27833</v>
          </cell>
          <cell r="D1355" t="str">
            <v>VERGELY</v>
          </cell>
          <cell r="E1355" t="str">
            <v>Camille</v>
          </cell>
          <cell r="F1355">
            <v>390000</v>
          </cell>
          <cell r="G1355" t="str">
            <v>ADJOINT ADMINISTRATIF 2EME CL</v>
          </cell>
          <cell r="H1355">
            <v>3</v>
          </cell>
          <cell r="I1355">
            <v>50</v>
          </cell>
          <cell r="J1355" t="str">
            <v>C</v>
          </cell>
          <cell r="K1355" t="str">
            <v>T Titulaire</v>
          </cell>
          <cell r="L1355" t="str">
            <v>EM  POLE NANTES CENS</v>
          </cell>
          <cell r="M1355">
            <v>39920</v>
          </cell>
          <cell r="N1355">
            <v>292</v>
          </cell>
          <cell r="O1355" t="str">
            <v>AVANCEMENT D'ECHELON MINIMUM</v>
          </cell>
          <cell r="P1355">
            <v>291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1</v>
          </cell>
          <cell r="V1355">
            <v>1</v>
          </cell>
          <cell r="W1355">
            <v>1</v>
          </cell>
          <cell r="X1355">
            <v>1</v>
          </cell>
          <cell r="Y1355">
            <v>1</v>
          </cell>
          <cell r="Z1355">
            <v>1</v>
          </cell>
          <cell r="AA1355">
            <v>1</v>
          </cell>
          <cell r="AB1355">
            <v>1</v>
          </cell>
          <cell r="AC1355">
            <v>8</v>
          </cell>
        </row>
        <row r="1356">
          <cell r="A1356">
            <v>6000</v>
          </cell>
          <cell r="B1356" t="str">
            <v>avt échelon</v>
          </cell>
          <cell r="C1356">
            <v>27845</v>
          </cell>
          <cell r="D1356" t="str">
            <v>LEFEBVRE-COURONNE</v>
          </cell>
          <cell r="E1356" t="str">
            <v>Isabelle</v>
          </cell>
          <cell r="F1356">
            <v>153000</v>
          </cell>
          <cell r="G1356" t="str">
            <v>INGENIEUR PRINCIPAL</v>
          </cell>
          <cell r="H1356">
            <v>4</v>
          </cell>
          <cell r="I1356">
            <v>100</v>
          </cell>
          <cell r="J1356" t="str">
            <v>A</v>
          </cell>
          <cell r="K1356" t="str">
            <v>T Titulaire</v>
          </cell>
          <cell r="L1356" t="str">
            <v>HC  DIR DEVELOP. RENOUVEL. URBAIN </v>
          </cell>
          <cell r="M1356">
            <v>39850</v>
          </cell>
          <cell r="N1356">
            <v>582</v>
          </cell>
          <cell r="O1356" t="str">
            <v>AVANCEMENT D'ECHELON MINIMUM</v>
          </cell>
          <cell r="P1356">
            <v>536</v>
          </cell>
          <cell r="Q1356">
            <v>0</v>
          </cell>
          <cell r="R1356">
            <v>38</v>
          </cell>
          <cell r="S1356">
            <v>46</v>
          </cell>
          <cell r="T1356">
            <v>46</v>
          </cell>
          <cell r="U1356">
            <v>46</v>
          </cell>
          <cell r="V1356">
            <v>46</v>
          </cell>
          <cell r="W1356">
            <v>46</v>
          </cell>
          <cell r="X1356">
            <v>46</v>
          </cell>
          <cell r="Y1356">
            <v>46</v>
          </cell>
          <cell r="Z1356">
            <v>46</v>
          </cell>
          <cell r="AA1356">
            <v>46</v>
          </cell>
          <cell r="AB1356">
            <v>46</v>
          </cell>
          <cell r="AC1356">
            <v>498</v>
          </cell>
        </row>
        <row r="1357">
          <cell r="A1357">
            <v>6007</v>
          </cell>
          <cell r="B1357" t="str">
            <v>avt échelon</v>
          </cell>
          <cell r="C1357">
            <v>27856</v>
          </cell>
          <cell r="D1357" t="str">
            <v>GOMIN</v>
          </cell>
          <cell r="E1357" t="str">
            <v>Frédéric</v>
          </cell>
          <cell r="F1357">
            <v>262000</v>
          </cell>
          <cell r="G1357" t="str">
            <v>CONTROLEUR DE TRAVAUX</v>
          </cell>
          <cell r="H1357">
            <v>4</v>
          </cell>
          <cell r="I1357">
            <v>100</v>
          </cell>
          <cell r="J1357" t="str">
            <v>B</v>
          </cell>
          <cell r="K1357" t="str">
            <v>T Titulaire</v>
          </cell>
          <cell r="L1357" t="str">
            <v>EC  POLE SUD OUEST</v>
          </cell>
          <cell r="M1357">
            <v>40026</v>
          </cell>
          <cell r="N1357">
            <v>325</v>
          </cell>
          <cell r="O1357" t="str">
            <v>AVANCEMENT D'ECHELON MINIMUM</v>
          </cell>
          <cell r="P1357">
            <v>319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6</v>
          </cell>
          <cell r="Y1357">
            <v>6</v>
          </cell>
          <cell r="Z1357">
            <v>6</v>
          </cell>
          <cell r="AA1357">
            <v>6</v>
          </cell>
          <cell r="AB1357">
            <v>6</v>
          </cell>
          <cell r="AC1357">
            <v>30</v>
          </cell>
        </row>
        <row r="1358">
          <cell r="A1358">
            <v>6000</v>
          </cell>
          <cell r="B1358" t="str">
            <v>avt grade</v>
          </cell>
          <cell r="C1358">
            <v>27857</v>
          </cell>
          <cell r="D1358" t="str">
            <v>CHAHINE</v>
          </cell>
          <cell r="E1358" t="str">
            <v>Virginie</v>
          </cell>
          <cell r="F1358">
            <v>155000</v>
          </cell>
          <cell r="G1358" t="str">
            <v>INGENIEUR</v>
          </cell>
          <cell r="H1358">
            <v>4</v>
          </cell>
          <cell r="I1358">
            <v>100</v>
          </cell>
          <cell r="J1358" t="str">
            <v>A</v>
          </cell>
          <cell r="K1358" t="str">
            <v>T Titulaire</v>
          </cell>
          <cell r="L1358" t="str">
            <v>HB  DIRECTION HABITAT, SOLIDARITES</v>
          </cell>
          <cell r="M1358">
            <v>40026</v>
          </cell>
          <cell r="N1358">
            <v>425</v>
          </cell>
          <cell r="O1358" t="str">
            <v>NOMINAT. STAGIAIRE DS UN GRADE</v>
          </cell>
          <cell r="P1358">
            <v>408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17</v>
          </cell>
          <cell r="Y1358">
            <v>17</v>
          </cell>
          <cell r="Z1358">
            <v>17</v>
          </cell>
          <cell r="AA1358">
            <v>17</v>
          </cell>
          <cell r="AB1358">
            <v>17</v>
          </cell>
          <cell r="AC1358">
            <v>85</v>
          </cell>
        </row>
        <row r="1359">
          <cell r="A1359">
            <v>6000</v>
          </cell>
          <cell r="B1359" t="str">
            <v>avt échelon</v>
          </cell>
          <cell r="C1359">
            <v>27857</v>
          </cell>
          <cell r="D1359" t="str">
            <v>CHAHINE</v>
          </cell>
          <cell r="E1359" t="str">
            <v>Virginie</v>
          </cell>
          <cell r="F1359">
            <v>147000</v>
          </cell>
          <cell r="G1359" t="str">
            <v>ATTACHE</v>
          </cell>
          <cell r="H1359">
            <v>4</v>
          </cell>
          <cell r="I1359">
            <v>100</v>
          </cell>
          <cell r="J1359" t="str">
            <v>A</v>
          </cell>
          <cell r="K1359" t="str">
            <v>T Titulaire</v>
          </cell>
          <cell r="L1359" t="str">
            <v>HB  DIRECTION HABITAT, SOLIDARITES</v>
          </cell>
          <cell r="M1359">
            <v>39979</v>
          </cell>
          <cell r="N1359">
            <v>408</v>
          </cell>
          <cell r="O1359" t="str">
            <v>AVANCEMENT D'ECHELON MINIMUM</v>
          </cell>
          <cell r="P1359">
            <v>389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10</v>
          </cell>
          <cell r="W1359">
            <v>19</v>
          </cell>
          <cell r="X1359">
            <v>19</v>
          </cell>
          <cell r="Y1359">
            <v>19</v>
          </cell>
          <cell r="Z1359">
            <v>19</v>
          </cell>
          <cell r="AA1359">
            <v>19</v>
          </cell>
          <cell r="AB1359">
            <v>19</v>
          </cell>
          <cell r="AC1359">
            <v>124</v>
          </cell>
        </row>
        <row r="1360">
          <cell r="A1360">
            <v>6000</v>
          </cell>
          <cell r="B1360" t="str">
            <v>titularisation</v>
          </cell>
          <cell r="C1360">
            <v>27867</v>
          </cell>
          <cell r="D1360" t="str">
            <v>QUERE</v>
          </cell>
          <cell r="E1360" t="str">
            <v>Dominique</v>
          </cell>
          <cell r="F1360">
            <v>391000</v>
          </cell>
          <cell r="G1360" t="str">
            <v>ADJOINT TECHNIQUE 2EME CL</v>
          </cell>
          <cell r="H1360">
            <v>4</v>
          </cell>
          <cell r="I1360">
            <v>100</v>
          </cell>
          <cell r="J1360" t="str">
            <v>C</v>
          </cell>
          <cell r="K1360" t="str">
            <v>T Titulaire</v>
          </cell>
          <cell r="L1360" t="str">
            <v>ED  POLE LOIRE ET SEVRE</v>
          </cell>
          <cell r="M1360">
            <v>39995</v>
          </cell>
          <cell r="N1360">
            <v>295</v>
          </cell>
          <cell r="O1360" t="str">
            <v>TITULARISATION</v>
          </cell>
          <cell r="P1360">
            <v>290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5</v>
          </cell>
          <cell r="X1360">
            <v>5</v>
          </cell>
          <cell r="Y1360">
            <v>5</v>
          </cell>
          <cell r="Z1360">
            <v>5</v>
          </cell>
          <cell r="AA1360">
            <v>5</v>
          </cell>
          <cell r="AB1360">
            <v>5</v>
          </cell>
          <cell r="AC1360">
            <v>30</v>
          </cell>
        </row>
        <row r="1361">
          <cell r="A1361">
            <v>6000</v>
          </cell>
          <cell r="B1361" t="str">
            <v>avt échelon</v>
          </cell>
          <cell r="C1361">
            <v>27872</v>
          </cell>
          <cell r="D1361" t="str">
            <v>GAUDICHET</v>
          </cell>
          <cell r="E1361" t="str">
            <v>Philippe</v>
          </cell>
          <cell r="F1361">
            <v>398000</v>
          </cell>
          <cell r="G1361" t="str">
            <v>AGENT DE MAITRISE PRINCIPAL</v>
          </cell>
          <cell r="H1361">
            <v>5</v>
          </cell>
          <cell r="I1361">
            <v>100</v>
          </cell>
          <cell r="J1361" t="str">
            <v>C</v>
          </cell>
          <cell r="K1361" t="str">
            <v>T Titulaire</v>
          </cell>
          <cell r="L1361" t="str">
            <v>EF  POLE DE L'AUBINIERE</v>
          </cell>
          <cell r="M1361">
            <v>40020</v>
          </cell>
          <cell r="N1361">
            <v>395</v>
          </cell>
          <cell r="O1361" t="str">
            <v>AVANCEMENT D'ECHELON MINIMUM</v>
          </cell>
          <cell r="P1361">
            <v>375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3</v>
          </cell>
          <cell r="X1361">
            <v>20</v>
          </cell>
          <cell r="Y1361">
            <v>20</v>
          </cell>
          <cell r="Z1361">
            <v>20</v>
          </cell>
          <cell r="AA1361">
            <v>20</v>
          </cell>
          <cell r="AB1361">
            <v>20</v>
          </cell>
          <cell r="AC1361">
            <v>103</v>
          </cell>
        </row>
        <row r="1362">
          <cell r="A1362">
            <v>6000</v>
          </cell>
          <cell r="B1362" t="str">
            <v>avt échelon</v>
          </cell>
          <cell r="C1362">
            <v>27873</v>
          </cell>
          <cell r="D1362" t="str">
            <v>SOUCHU</v>
          </cell>
          <cell r="E1362" t="str">
            <v>Yannick</v>
          </cell>
          <cell r="F1362">
            <v>391035</v>
          </cell>
          <cell r="G1362" t="str">
            <v>ADJ TECH 2E CL METALLIER</v>
          </cell>
          <cell r="H1362">
            <v>7</v>
          </cell>
          <cell r="I1362">
            <v>100</v>
          </cell>
          <cell r="J1362" t="str">
            <v>C</v>
          </cell>
          <cell r="K1362" t="str">
            <v>T Titulaire</v>
          </cell>
          <cell r="L1362" t="str">
            <v>EM  POLE NANTES CENS</v>
          </cell>
          <cell r="M1362">
            <v>39886</v>
          </cell>
          <cell r="N1362">
            <v>325</v>
          </cell>
          <cell r="O1362" t="str">
            <v>AVANCEMENT D'ECHELON MINIMUM</v>
          </cell>
          <cell r="P1362">
            <v>316</v>
          </cell>
          <cell r="Q1362">
            <v>0</v>
          </cell>
          <cell r="R1362">
            <v>0</v>
          </cell>
          <cell r="S1362">
            <v>5</v>
          </cell>
          <cell r="T1362">
            <v>9</v>
          </cell>
          <cell r="U1362">
            <v>9</v>
          </cell>
          <cell r="V1362">
            <v>9</v>
          </cell>
          <cell r="W1362">
            <v>9</v>
          </cell>
          <cell r="X1362">
            <v>9</v>
          </cell>
          <cell r="Y1362">
            <v>9</v>
          </cell>
          <cell r="Z1362">
            <v>9</v>
          </cell>
          <cell r="AA1362">
            <v>9</v>
          </cell>
          <cell r="AB1362">
            <v>9</v>
          </cell>
          <cell r="AC1362">
            <v>86</v>
          </cell>
        </row>
        <row r="1363">
          <cell r="A1363">
            <v>6000</v>
          </cell>
          <cell r="B1363" t="str">
            <v>avt grade</v>
          </cell>
          <cell r="C1363">
            <v>27873</v>
          </cell>
          <cell r="D1363" t="str">
            <v>SOUCHU</v>
          </cell>
          <cell r="E1363" t="str">
            <v>Yannick</v>
          </cell>
          <cell r="F1363">
            <v>371035</v>
          </cell>
          <cell r="G1363" t="str">
            <v>ADJ TECH 1E CL METALLIER</v>
          </cell>
          <cell r="H1363">
            <v>7</v>
          </cell>
          <cell r="I1363">
            <v>100</v>
          </cell>
          <cell r="J1363" t="str">
            <v>C</v>
          </cell>
          <cell r="K1363" t="str">
            <v>T Titulaire</v>
          </cell>
          <cell r="L1363" t="str">
            <v>EM  POLE NANTES CENS</v>
          </cell>
          <cell r="M1363">
            <v>39873</v>
          </cell>
          <cell r="N1363">
            <v>316</v>
          </cell>
          <cell r="O1363" t="str">
            <v>AVANCEMENT DE GRADE CAP 2009</v>
          </cell>
          <cell r="P1363">
            <v>305</v>
          </cell>
          <cell r="Q1363">
            <v>0</v>
          </cell>
          <cell r="R1363">
            <v>0</v>
          </cell>
          <cell r="S1363">
            <v>11</v>
          </cell>
          <cell r="T1363">
            <v>11</v>
          </cell>
          <cell r="U1363">
            <v>11</v>
          </cell>
          <cell r="V1363">
            <v>11</v>
          </cell>
          <cell r="W1363">
            <v>11</v>
          </cell>
          <cell r="X1363">
            <v>11</v>
          </cell>
          <cell r="Y1363">
            <v>11</v>
          </cell>
          <cell r="Z1363">
            <v>11</v>
          </cell>
          <cell r="AA1363">
            <v>11</v>
          </cell>
          <cell r="AB1363">
            <v>11</v>
          </cell>
          <cell r="AC1363">
            <v>110</v>
          </cell>
        </row>
        <row r="1364">
          <cell r="A1364">
            <v>6000</v>
          </cell>
          <cell r="B1364" t="str">
            <v>avt grade</v>
          </cell>
          <cell r="C1364">
            <v>27875</v>
          </cell>
          <cell r="D1364" t="str">
            <v>DOREAU</v>
          </cell>
          <cell r="E1364" t="str">
            <v>Stéphane</v>
          </cell>
          <cell r="F1364">
            <v>371018</v>
          </cell>
          <cell r="G1364" t="str">
            <v>ADJ TECH 1E CL MACON</v>
          </cell>
          <cell r="H1364">
            <v>6</v>
          </cell>
          <cell r="I1364">
            <v>100</v>
          </cell>
          <cell r="J1364" t="str">
            <v>C</v>
          </cell>
          <cell r="K1364" t="str">
            <v>T Titulaire</v>
          </cell>
          <cell r="L1364" t="str">
            <v>EN  POLE NANTES OUEST</v>
          </cell>
          <cell r="M1364">
            <v>39995</v>
          </cell>
          <cell r="N1364">
            <v>316</v>
          </cell>
          <cell r="O1364" t="str">
            <v>NOMINATION</v>
          </cell>
          <cell r="P1364">
            <v>305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11</v>
          </cell>
          <cell r="X1364">
            <v>11</v>
          </cell>
          <cell r="Y1364">
            <v>11</v>
          </cell>
          <cell r="Z1364">
            <v>11</v>
          </cell>
          <cell r="AA1364">
            <v>11</v>
          </cell>
          <cell r="AB1364">
            <v>11</v>
          </cell>
          <cell r="AC1364">
            <v>66</v>
          </cell>
        </row>
        <row r="1365">
          <cell r="A1365">
            <v>6000</v>
          </cell>
          <cell r="B1365" t="str">
            <v>avt échelon</v>
          </cell>
          <cell r="C1365">
            <v>27875</v>
          </cell>
          <cell r="D1365" t="str">
            <v>DOREAU</v>
          </cell>
          <cell r="E1365" t="str">
            <v>Stéphane</v>
          </cell>
          <cell r="F1365">
            <v>391018</v>
          </cell>
          <cell r="G1365" t="str">
            <v>ADJ TECH 2E CL MACON</v>
          </cell>
          <cell r="H1365">
            <v>6</v>
          </cell>
          <cell r="I1365">
            <v>100</v>
          </cell>
          <cell r="J1365" t="str">
            <v>C</v>
          </cell>
          <cell r="K1365" t="str">
            <v>T Titulaire</v>
          </cell>
          <cell r="L1365" t="str">
            <v>EM  POLE NANTES CENS</v>
          </cell>
          <cell r="M1365">
            <v>39652</v>
          </cell>
          <cell r="N1365">
            <v>305</v>
          </cell>
          <cell r="O1365" t="str">
            <v>AVANCEMENT D'ECHELON MINIMUM</v>
          </cell>
          <cell r="P1365">
            <v>300</v>
          </cell>
          <cell r="Q1365">
            <v>5</v>
          </cell>
          <cell r="R1365">
            <v>5</v>
          </cell>
          <cell r="S1365">
            <v>5</v>
          </cell>
          <cell r="T1365">
            <v>5</v>
          </cell>
          <cell r="U1365">
            <v>5</v>
          </cell>
          <cell r="V1365">
            <v>5</v>
          </cell>
          <cell r="W1365">
            <v>5</v>
          </cell>
          <cell r="X1365">
            <v>5</v>
          </cell>
          <cell r="Y1365">
            <v>5</v>
          </cell>
          <cell r="Z1365">
            <v>5</v>
          </cell>
          <cell r="AA1365">
            <v>5</v>
          </cell>
          <cell r="AB1365">
            <v>5</v>
          </cell>
          <cell r="AC1365">
            <v>60</v>
          </cell>
        </row>
        <row r="1366">
          <cell r="A1366">
            <v>6000</v>
          </cell>
          <cell r="B1366" t="str">
            <v>avt échelon</v>
          </cell>
          <cell r="C1366">
            <v>27876</v>
          </cell>
          <cell r="D1366" t="str">
            <v>ROUSSEAU</v>
          </cell>
          <cell r="E1366" t="str">
            <v>Maryvonne</v>
          </cell>
          <cell r="F1366">
            <v>261000</v>
          </cell>
          <cell r="G1366" t="str">
            <v>REDACTEUR</v>
          </cell>
          <cell r="H1366">
            <v>6</v>
          </cell>
          <cell r="I1366">
            <v>100</v>
          </cell>
          <cell r="J1366" t="str">
            <v>B</v>
          </cell>
          <cell r="K1366" t="str">
            <v>T Titulaire</v>
          </cell>
          <cell r="L1366" t="str">
            <v>HA  DGDU, DIR. GENERALE ADJOINTE</v>
          </cell>
          <cell r="M1366">
            <v>39782</v>
          </cell>
          <cell r="N1366">
            <v>352</v>
          </cell>
          <cell r="O1366" t="str">
            <v>AVANCEMENT D'ECHELON MINIMUM</v>
          </cell>
          <cell r="P1366">
            <v>339</v>
          </cell>
          <cell r="Q1366">
            <v>13</v>
          </cell>
          <cell r="R1366">
            <v>13</v>
          </cell>
          <cell r="S1366">
            <v>13</v>
          </cell>
          <cell r="T1366">
            <v>13</v>
          </cell>
          <cell r="U1366">
            <v>13</v>
          </cell>
          <cell r="V1366">
            <v>13</v>
          </cell>
          <cell r="W1366">
            <v>13</v>
          </cell>
          <cell r="X1366">
            <v>13</v>
          </cell>
          <cell r="Y1366">
            <v>13</v>
          </cell>
          <cell r="Z1366">
            <v>13</v>
          </cell>
          <cell r="AA1366">
            <v>13</v>
          </cell>
          <cell r="AB1366">
            <v>13</v>
          </cell>
          <cell r="AC1366">
            <v>156</v>
          </cell>
        </row>
        <row r="1367">
          <cell r="A1367">
            <v>6000</v>
          </cell>
          <cell r="B1367" t="str">
            <v>avt échelon</v>
          </cell>
          <cell r="C1367">
            <v>27881</v>
          </cell>
          <cell r="D1367" t="str">
            <v>PIEDELEU</v>
          </cell>
          <cell r="E1367" t="str">
            <v>Nicolas</v>
          </cell>
          <cell r="F1367">
            <v>399000</v>
          </cell>
          <cell r="G1367" t="str">
            <v>AGENT DE MAITRISE</v>
          </cell>
          <cell r="H1367">
            <v>5</v>
          </cell>
          <cell r="I1367">
            <v>100</v>
          </cell>
          <cell r="J1367" t="str">
            <v>C</v>
          </cell>
          <cell r="K1367" t="str">
            <v>T Titulaire</v>
          </cell>
          <cell r="L1367" t="str">
            <v>ED  POLE LOIRE ET SEVRE</v>
          </cell>
          <cell r="M1367">
            <v>39934</v>
          </cell>
          <cell r="N1367">
            <v>318</v>
          </cell>
          <cell r="O1367" t="str">
            <v>AVANCEMENT D'ECHELON MINIMUM</v>
          </cell>
          <cell r="P1367">
            <v>308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10</v>
          </cell>
          <cell r="V1367">
            <v>10</v>
          </cell>
          <cell r="W1367">
            <v>10</v>
          </cell>
          <cell r="X1367">
            <v>10</v>
          </cell>
          <cell r="Y1367">
            <v>10</v>
          </cell>
          <cell r="Z1367">
            <v>10</v>
          </cell>
          <cell r="AA1367">
            <v>10</v>
          </cell>
          <cell r="AB1367">
            <v>10</v>
          </cell>
          <cell r="AC1367">
            <v>80</v>
          </cell>
        </row>
        <row r="1368">
          <cell r="A1368">
            <v>6000</v>
          </cell>
          <cell r="B1368" t="str">
            <v>titularisation</v>
          </cell>
          <cell r="C1368">
            <v>27885</v>
          </cell>
          <cell r="D1368" t="str">
            <v>VIAUD</v>
          </cell>
          <cell r="E1368" t="str">
            <v>Annie</v>
          </cell>
          <cell r="F1368">
            <v>390000</v>
          </cell>
          <cell r="G1368" t="str">
            <v>ADJOINT ADMINISTRATIF 2EME CL</v>
          </cell>
          <cell r="H1368">
            <v>5</v>
          </cell>
          <cell r="I1368">
            <v>100</v>
          </cell>
          <cell r="J1368" t="str">
            <v>C</v>
          </cell>
          <cell r="K1368" t="str">
            <v>S Stagiaire</v>
          </cell>
          <cell r="L1368" t="str">
            <v>AA  DIRECTION GENERALE SERVICES</v>
          </cell>
          <cell r="M1368">
            <v>40087</v>
          </cell>
          <cell r="N1368">
            <v>300</v>
          </cell>
          <cell r="O1368" t="str">
            <v>TITULARISATION</v>
          </cell>
          <cell r="P1368">
            <v>300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</row>
        <row r="1369">
          <cell r="A1369">
            <v>6000</v>
          </cell>
          <cell r="B1369" t="str">
            <v>avt échelon</v>
          </cell>
          <cell r="C1369">
            <v>27885</v>
          </cell>
          <cell r="D1369" t="str">
            <v>VIAUD</v>
          </cell>
          <cell r="E1369" t="str">
            <v>Annie</v>
          </cell>
          <cell r="F1369">
            <v>390000</v>
          </cell>
          <cell r="G1369" t="str">
            <v>ADJOINT ADMINISTRATIF 2EME CL</v>
          </cell>
          <cell r="H1369">
            <v>5</v>
          </cell>
          <cell r="I1369">
            <v>100</v>
          </cell>
          <cell r="J1369" t="str">
            <v>C</v>
          </cell>
          <cell r="K1369" t="str">
            <v>S Stagiaire</v>
          </cell>
          <cell r="L1369" t="str">
            <v>AA  DIRECTION GENERALE SERVICES</v>
          </cell>
          <cell r="M1369">
            <v>39872</v>
          </cell>
          <cell r="N1369">
            <v>300</v>
          </cell>
          <cell r="O1369" t="str">
            <v>AVANCEMENT D'ECHELON MAXIMUM</v>
          </cell>
          <cell r="P1369">
            <v>295</v>
          </cell>
          <cell r="Q1369">
            <v>0</v>
          </cell>
          <cell r="R1369">
            <v>0</v>
          </cell>
          <cell r="S1369">
            <v>5</v>
          </cell>
          <cell r="T1369">
            <v>5</v>
          </cell>
          <cell r="U1369">
            <v>5</v>
          </cell>
          <cell r="V1369">
            <v>5</v>
          </cell>
          <cell r="W1369">
            <v>5</v>
          </cell>
          <cell r="X1369">
            <v>5</v>
          </cell>
          <cell r="Y1369">
            <v>5</v>
          </cell>
          <cell r="Z1369">
            <v>5</v>
          </cell>
          <cell r="AA1369">
            <v>5</v>
          </cell>
          <cell r="AB1369">
            <v>5</v>
          </cell>
          <cell r="AC1369">
            <v>50</v>
          </cell>
        </row>
        <row r="1370">
          <cell r="A1370">
            <v>6000</v>
          </cell>
          <cell r="B1370" t="str">
            <v>avt échelon</v>
          </cell>
          <cell r="C1370">
            <v>27891</v>
          </cell>
          <cell r="D1370" t="str">
            <v>BOUCHAUD</v>
          </cell>
          <cell r="E1370" t="str">
            <v>Bertrand</v>
          </cell>
          <cell r="F1370">
            <v>371025</v>
          </cell>
          <cell r="G1370" t="str">
            <v>ADJ TECH 1E CL PAVEUR</v>
          </cell>
          <cell r="H1370">
            <v>6</v>
          </cell>
          <cell r="I1370">
            <v>100</v>
          </cell>
          <cell r="J1370" t="str">
            <v>C</v>
          </cell>
          <cell r="K1370" t="str">
            <v>T Titulaire</v>
          </cell>
          <cell r="L1370" t="str">
            <v>EN  POLE NANTES OUEST</v>
          </cell>
          <cell r="M1370">
            <v>40087</v>
          </cell>
          <cell r="N1370">
            <v>316</v>
          </cell>
          <cell r="O1370" t="str">
            <v>AVANCEMENT D'ECHELON MINIMUM</v>
          </cell>
          <cell r="P1370">
            <v>308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8</v>
          </cell>
          <cell r="AA1370">
            <v>8</v>
          </cell>
          <cell r="AB1370">
            <v>8</v>
          </cell>
          <cell r="AC1370">
            <v>24</v>
          </cell>
        </row>
        <row r="1371">
          <cell r="A1371">
            <v>6000</v>
          </cell>
          <cell r="B1371" t="str">
            <v>avt échelon</v>
          </cell>
          <cell r="C1371">
            <v>27892</v>
          </cell>
          <cell r="D1371" t="str">
            <v>GOURDON</v>
          </cell>
          <cell r="E1371" t="str">
            <v>Catherine</v>
          </cell>
          <cell r="F1371">
            <v>134000</v>
          </cell>
          <cell r="G1371" t="str">
            <v>DIRECTEUR TERRITORIAL</v>
          </cell>
          <cell r="H1371">
            <v>3</v>
          </cell>
          <cell r="I1371">
            <v>85.71</v>
          </cell>
          <cell r="J1371" t="str">
            <v>A</v>
          </cell>
          <cell r="K1371" t="str">
            <v>T Titulaire</v>
          </cell>
          <cell r="L1371" t="str">
            <v>BD  DELEGATION SYSTEMES INFORMATIO</v>
          </cell>
          <cell r="M1371">
            <v>40087</v>
          </cell>
          <cell r="N1371">
            <v>642</v>
          </cell>
          <cell r="O1371" t="str">
            <v>AVANCEMENT D'ECHELON MINIMUM</v>
          </cell>
          <cell r="P1371">
            <v>612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26</v>
          </cell>
          <cell r="AA1371">
            <v>26</v>
          </cell>
          <cell r="AB1371">
            <v>26</v>
          </cell>
          <cell r="AC1371">
            <v>78</v>
          </cell>
        </row>
        <row r="1372">
          <cell r="A1372">
            <v>6000</v>
          </cell>
          <cell r="B1372" t="str">
            <v>avt grade</v>
          </cell>
          <cell r="C1372">
            <v>27892</v>
          </cell>
          <cell r="D1372" t="str">
            <v>GOURDON</v>
          </cell>
          <cell r="E1372" t="str">
            <v>Catherine</v>
          </cell>
          <cell r="F1372">
            <v>134000</v>
          </cell>
          <cell r="G1372" t="str">
            <v>DIRECTEUR TERRITORIAL</v>
          </cell>
          <cell r="H1372">
            <v>2</v>
          </cell>
          <cell r="I1372">
            <v>85.71</v>
          </cell>
          <cell r="J1372" t="str">
            <v>A</v>
          </cell>
          <cell r="K1372" t="str">
            <v>T Titulaire</v>
          </cell>
          <cell r="L1372" t="str">
            <v>BD  DELEGATION SYSTEMES INFORMATIO</v>
          </cell>
          <cell r="M1372">
            <v>39814</v>
          </cell>
          <cell r="N1372">
            <v>612</v>
          </cell>
          <cell r="O1372" t="str">
            <v>AVANCEMENT DE GRADE CAP 2009</v>
          </cell>
          <cell r="P1372">
            <v>590</v>
          </cell>
          <cell r="Q1372">
            <v>19</v>
          </cell>
          <cell r="R1372">
            <v>19</v>
          </cell>
          <cell r="S1372">
            <v>19</v>
          </cell>
          <cell r="T1372">
            <v>19</v>
          </cell>
          <cell r="U1372">
            <v>19</v>
          </cell>
          <cell r="V1372">
            <v>19</v>
          </cell>
          <cell r="W1372">
            <v>19</v>
          </cell>
          <cell r="X1372">
            <v>19</v>
          </cell>
          <cell r="Y1372">
            <v>19</v>
          </cell>
          <cell r="Z1372">
            <v>19</v>
          </cell>
          <cell r="AA1372">
            <v>19</v>
          </cell>
          <cell r="AB1372">
            <v>19</v>
          </cell>
          <cell r="AC1372">
            <v>228</v>
          </cell>
        </row>
        <row r="1373">
          <cell r="A1373">
            <v>6000</v>
          </cell>
          <cell r="B1373" t="str">
            <v>avt échelon</v>
          </cell>
          <cell r="C1373">
            <v>27896</v>
          </cell>
          <cell r="D1373" t="str">
            <v>MATHIOS</v>
          </cell>
          <cell r="E1373" t="str">
            <v>Sébastien</v>
          </cell>
          <cell r="F1373">
            <v>206000</v>
          </cell>
          <cell r="G1373" t="str">
            <v>TECHNICIEN SUPERIEUR</v>
          </cell>
          <cell r="H1373">
            <v>5</v>
          </cell>
          <cell r="I1373">
            <v>100</v>
          </cell>
          <cell r="J1373" t="str">
            <v>B</v>
          </cell>
          <cell r="K1373" t="str">
            <v>T Titulaire</v>
          </cell>
          <cell r="L1373" t="str">
            <v>BD  DELEGATION SYSTEMES INFORMATIO</v>
          </cell>
          <cell r="M1373">
            <v>39845</v>
          </cell>
          <cell r="N1373">
            <v>350</v>
          </cell>
          <cell r="O1373" t="str">
            <v>AVANCEMENT D'ECHELON MINIMUM</v>
          </cell>
          <cell r="P1373">
            <v>336</v>
          </cell>
          <cell r="Q1373">
            <v>0</v>
          </cell>
          <cell r="R1373">
            <v>14</v>
          </cell>
          <cell r="S1373">
            <v>14</v>
          </cell>
          <cell r="T1373">
            <v>14</v>
          </cell>
          <cell r="U1373">
            <v>14</v>
          </cell>
          <cell r="V1373">
            <v>14</v>
          </cell>
          <cell r="W1373">
            <v>14</v>
          </cell>
          <cell r="X1373">
            <v>14</v>
          </cell>
          <cell r="Y1373">
            <v>14</v>
          </cell>
          <cell r="Z1373">
            <v>14</v>
          </cell>
          <cell r="AA1373">
            <v>14</v>
          </cell>
          <cell r="AB1373">
            <v>14</v>
          </cell>
          <cell r="AC1373">
            <v>154</v>
          </cell>
        </row>
        <row r="1374">
          <cell r="A1374">
            <v>6000</v>
          </cell>
          <cell r="B1374" t="str">
            <v>avt grade</v>
          </cell>
          <cell r="C1374">
            <v>27898</v>
          </cell>
          <cell r="D1374" t="str">
            <v>MAISONNEUVE</v>
          </cell>
          <cell r="E1374" t="str">
            <v>Jean-Claude</v>
          </cell>
          <cell r="F1374">
            <v>391000</v>
          </cell>
          <cell r="G1374" t="str">
            <v>ADJOINT TECHNIQUE 1ERE CL</v>
          </cell>
          <cell r="H1374">
            <v>7</v>
          </cell>
          <cell r="I1374">
            <v>100</v>
          </cell>
          <cell r="J1374" t="str">
            <v>C</v>
          </cell>
          <cell r="K1374" t="str">
            <v>T Titulaire</v>
          </cell>
          <cell r="L1374" t="str">
            <v>EE  POLE DU VIGNOBLE</v>
          </cell>
          <cell r="M1374">
            <v>39995</v>
          </cell>
          <cell r="N1374">
            <v>325</v>
          </cell>
          <cell r="O1374" t="str">
            <v>NOMINATION</v>
          </cell>
          <cell r="P1374">
            <v>312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13</v>
          </cell>
          <cell r="X1374">
            <v>13</v>
          </cell>
          <cell r="Y1374">
            <v>13</v>
          </cell>
          <cell r="Z1374">
            <v>13</v>
          </cell>
          <cell r="AA1374">
            <v>13</v>
          </cell>
          <cell r="AB1374">
            <v>13</v>
          </cell>
          <cell r="AC1374">
            <v>78</v>
          </cell>
        </row>
        <row r="1375">
          <cell r="A1375">
            <v>6000</v>
          </cell>
          <cell r="B1375" t="str">
            <v>titularisation</v>
          </cell>
          <cell r="C1375">
            <v>27898</v>
          </cell>
          <cell r="D1375" t="str">
            <v>MAISONNEUVE</v>
          </cell>
          <cell r="E1375" t="str">
            <v>Jean-Claude</v>
          </cell>
          <cell r="F1375">
            <v>391000</v>
          </cell>
          <cell r="G1375" t="str">
            <v>ADJOINT TECHNIQUE 2EME CL</v>
          </cell>
          <cell r="H1375">
            <v>7</v>
          </cell>
          <cell r="I1375">
            <v>100</v>
          </cell>
          <cell r="J1375" t="str">
            <v>C</v>
          </cell>
          <cell r="K1375" t="str">
            <v>T Titulaire</v>
          </cell>
          <cell r="L1375" t="str">
            <v>EE  POLE DU VIGNOBLE</v>
          </cell>
          <cell r="M1375">
            <v>39904</v>
          </cell>
          <cell r="N1375">
            <v>312</v>
          </cell>
          <cell r="O1375" t="str">
            <v>TITULARISATION</v>
          </cell>
          <cell r="P1375">
            <v>312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</row>
        <row r="1376">
          <cell r="A1376">
            <v>6000</v>
          </cell>
          <cell r="B1376" t="str">
            <v>avt échelon</v>
          </cell>
          <cell r="C1376">
            <v>27901</v>
          </cell>
          <cell r="D1376" t="str">
            <v>ROULEAU TIRAOUI</v>
          </cell>
          <cell r="E1376" t="str">
            <v>Lamia</v>
          </cell>
          <cell r="F1376">
            <v>155000</v>
          </cell>
          <cell r="G1376" t="str">
            <v>INGENIEUR</v>
          </cell>
          <cell r="H1376">
            <v>3</v>
          </cell>
          <cell r="I1376">
            <v>100</v>
          </cell>
          <cell r="J1376" t="str">
            <v>A</v>
          </cell>
          <cell r="K1376" t="str">
            <v>T Titulaire</v>
          </cell>
          <cell r="L1376" t="str">
            <v>FB  MISS STRATEGIE ETUD DEPLCMENTS</v>
          </cell>
          <cell r="M1376">
            <v>40125</v>
          </cell>
          <cell r="N1376">
            <v>425</v>
          </cell>
          <cell r="O1376" t="str">
            <v>AVANCEMENT D'ECHELON MINIMUM</v>
          </cell>
          <cell r="P1376">
            <v>401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18</v>
          </cell>
          <cell r="AB1376">
            <v>24</v>
          </cell>
          <cell r="AC1376">
            <v>42</v>
          </cell>
        </row>
        <row r="1377">
          <cell r="A1377">
            <v>6000</v>
          </cell>
          <cell r="B1377" t="str">
            <v>avt échelon</v>
          </cell>
          <cell r="C1377">
            <v>27902</v>
          </cell>
          <cell r="D1377" t="str">
            <v>DHAHBI</v>
          </cell>
          <cell r="E1377" t="str">
            <v>Florent</v>
          </cell>
          <cell r="F1377">
            <v>391000</v>
          </cell>
          <cell r="G1377" t="str">
            <v>ADJOINT TECHNIQUE 2EME CL</v>
          </cell>
          <cell r="H1377">
            <v>5</v>
          </cell>
          <cell r="I1377">
            <v>100</v>
          </cell>
          <cell r="J1377" t="str">
            <v>C</v>
          </cell>
          <cell r="K1377" t="str">
            <v>T Titulaire</v>
          </cell>
          <cell r="L1377" t="str">
            <v>BD  DELEGATION SYSTEMES INFORMATIO</v>
          </cell>
          <cell r="M1377">
            <v>39984</v>
          </cell>
          <cell r="N1377">
            <v>300</v>
          </cell>
          <cell r="O1377" t="str">
            <v>AVANCEMENT D'ECHELON MINIMUM</v>
          </cell>
          <cell r="P1377">
            <v>295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2</v>
          </cell>
          <cell r="W1377">
            <v>5</v>
          </cell>
          <cell r="X1377">
            <v>5</v>
          </cell>
          <cell r="Y1377">
            <v>5</v>
          </cell>
          <cell r="Z1377">
            <v>5</v>
          </cell>
          <cell r="AA1377">
            <v>5</v>
          </cell>
          <cell r="AB1377">
            <v>5</v>
          </cell>
          <cell r="AC1377">
            <v>32</v>
          </cell>
        </row>
        <row r="1378">
          <cell r="A1378">
            <v>6007</v>
          </cell>
          <cell r="B1378" t="str">
            <v>titularisation</v>
          </cell>
          <cell r="C1378">
            <v>27903</v>
          </cell>
          <cell r="D1378" t="str">
            <v>BOURON</v>
          </cell>
          <cell r="E1378" t="str">
            <v>Alexandre</v>
          </cell>
          <cell r="F1378">
            <v>391000</v>
          </cell>
          <cell r="G1378" t="str">
            <v>ADJOINT TECHNIQUE 2EME CL</v>
          </cell>
          <cell r="H1378">
            <v>3</v>
          </cell>
          <cell r="I1378">
            <v>100</v>
          </cell>
          <cell r="J1378" t="str">
            <v>C</v>
          </cell>
          <cell r="K1378" t="str">
            <v>S Stagiaire</v>
          </cell>
          <cell r="L1378" t="str">
            <v>JF  DIRECTION DES DECHETS</v>
          </cell>
          <cell r="M1378">
            <v>39846</v>
          </cell>
          <cell r="N1378">
            <v>292</v>
          </cell>
          <cell r="O1378" t="str">
            <v>TITULARISATION</v>
          </cell>
          <cell r="P1378">
            <v>292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</row>
        <row r="1379">
          <cell r="A1379">
            <v>6007</v>
          </cell>
          <cell r="B1379" t="str">
            <v>avt échelon</v>
          </cell>
          <cell r="C1379">
            <v>27903</v>
          </cell>
          <cell r="D1379" t="str">
            <v>BOURON</v>
          </cell>
          <cell r="E1379" t="str">
            <v>Alexandre</v>
          </cell>
          <cell r="F1379">
            <v>391000</v>
          </cell>
          <cell r="G1379" t="str">
            <v>ADJOINT TECHNIQUE 2EME CL</v>
          </cell>
          <cell r="H1379">
            <v>3</v>
          </cell>
          <cell r="I1379">
            <v>100</v>
          </cell>
          <cell r="J1379" t="str">
            <v>C</v>
          </cell>
          <cell r="K1379" t="str">
            <v>T Titulaire</v>
          </cell>
          <cell r="L1379" t="str">
            <v>JF  DIRECTION DES DECHETS</v>
          </cell>
          <cell r="M1379">
            <v>39830</v>
          </cell>
          <cell r="N1379">
            <v>292</v>
          </cell>
          <cell r="O1379" t="str">
            <v>AVANCEMENT D'ECHELON MAXIMUM</v>
          </cell>
          <cell r="P1379">
            <v>291</v>
          </cell>
          <cell r="Q1379">
            <v>0</v>
          </cell>
          <cell r="R1379">
            <v>1</v>
          </cell>
          <cell r="S1379">
            <v>1</v>
          </cell>
          <cell r="T1379">
            <v>1</v>
          </cell>
          <cell r="U1379">
            <v>1</v>
          </cell>
          <cell r="V1379">
            <v>1</v>
          </cell>
          <cell r="W1379">
            <v>1</v>
          </cell>
          <cell r="X1379">
            <v>1</v>
          </cell>
          <cell r="Y1379">
            <v>1</v>
          </cell>
          <cell r="Z1379">
            <v>1</v>
          </cell>
          <cell r="AA1379">
            <v>1</v>
          </cell>
          <cell r="AB1379">
            <v>1</v>
          </cell>
          <cell r="AC1379">
            <v>11</v>
          </cell>
        </row>
        <row r="1380">
          <cell r="A1380">
            <v>6007</v>
          </cell>
          <cell r="B1380" t="str">
            <v>avt échelon</v>
          </cell>
          <cell r="C1380">
            <v>27904</v>
          </cell>
          <cell r="D1380" t="str">
            <v>PAPIN</v>
          </cell>
          <cell r="E1380" t="str">
            <v>Lucie</v>
          </cell>
          <cell r="F1380">
            <v>391000</v>
          </cell>
          <cell r="G1380" t="str">
            <v>ADJOINT TECHNIQUE 2EME CL</v>
          </cell>
          <cell r="H1380">
            <v>3</v>
          </cell>
          <cell r="I1380">
            <v>100</v>
          </cell>
          <cell r="J1380" t="str">
            <v>C</v>
          </cell>
          <cell r="K1380" t="str">
            <v>T Titulaire</v>
          </cell>
          <cell r="L1380" t="str">
            <v>JF  DIRECTION DES DECHETS</v>
          </cell>
          <cell r="M1380">
            <v>39939</v>
          </cell>
          <cell r="N1380">
            <v>292</v>
          </cell>
          <cell r="O1380" t="str">
            <v>AVANCEMENT D'ECHELON MINIMUM</v>
          </cell>
          <cell r="P1380">
            <v>291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1</v>
          </cell>
          <cell r="V1380">
            <v>1</v>
          </cell>
          <cell r="W1380">
            <v>1</v>
          </cell>
          <cell r="X1380">
            <v>1</v>
          </cell>
          <cell r="Y1380">
            <v>1</v>
          </cell>
          <cell r="Z1380">
            <v>1</v>
          </cell>
          <cell r="AA1380">
            <v>1</v>
          </cell>
          <cell r="AB1380">
            <v>1</v>
          </cell>
          <cell r="AC1380">
            <v>8</v>
          </cell>
        </row>
        <row r="1381">
          <cell r="A1381">
            <v>6000</v>
          </cell>
          <cell r="B1381" t="str">
            <v>avt échelon</v>
          </cell>
          <cell r="C1381">
            <v>27908</v>
          </cell>
          <cell r="D1381" t="str">
            <v>BOULAY</v>
          </cell>
          <cell r="E1381" t="str">
            <v>Delphine</v>
          </cell>
          <cell r="F1381">
            <v>370000</v>
          </cell>
          <cell r="G1381" t="str">
            <v>ADJOINT ADMINISTRATIF 1ERE CL</v>
          </cell>
          <cell r="H1381">
            <v>4</v>
          </cell>
          <cell r="I1381">
            <v>100</v>
          </cell>
          <cell r="J1381" t="str">
            <v>C</v>
          </cell>
          <cell r="K1381" t="str">
            <v>T Titulaire</v>
          </cell>
          <cell r="L1381" t="str">
            <v>HD  DIRECTION PROJETS D'EQUIPEMENT</v>
          </cell>
          <cell r="M1381">
            <v>40005</v>
          </cell>
          <cell r="N1381">
            <v>300</v>
          </cell>
          <cell r="O1381" t="str">
            <v>AVANCEMENT D'ECHELON MINIMUM</v>
          </cell>
          <cell r="P1381">
            <v>295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3</v>
          </cell>
          <cell r="X1381">
            <v>5</v>
          </cell>
          <cell r="Y1381">
            <v>5</v>
          </cell>
          <cell r="Z1381">
            <v>5</v>
          </cell>
          <cell r="AA1381">
            <v>5</v>
          </cell>
          <cell r="AB1381">
            <v>5</v>
          </cell>
          <cell r="AC1381">
            <v>28</v>
          </cell>
        </row>
        <row r="1382">
          <cell r="A1382">
            <v>6000</v>
          </cell>
          <cell r="B1382" t="str">
            <v>avt échelon</v>
          </cell>
          <cell r="C1382">
            <v>27918</v>
          </cell>
          <cell r="D1382" t="str">
            <v>TERRIEN</v>
          </cell>
          <cell r="E1382" t="str">
            <v>Samuel  Henri</v>
          </cell>
          <cell r="F1382">
            <v>371000</v>
          </cell>
          <cell r="G1382" t="str">
            <v>ADJOINT TECHNIQUE 1ERE CL</v>
          </cell>
          <cell r="H1382">
            <v>4</v>
          </cell>
          <cell r="I1382">
            <v>100</v>
          </cell>
          <cell r="J1382" t="str">
            <v>C</v>
          </cell>
          <cell r="K1382" t="str">
            <v>T Titulaire</v>
          </cell>
          <cell r="L1382" t="str">
            <v>EE  POLE DU VIGNOBLE</v>
          </cell>
          <cell r="M1382">
            <v>39821</v>
          </cell>
          <cell r="N1382">
            <v>300</v>
          </cell>
          <cell r="O1382" t="str">
            <v>AVANCEMENT D'ECHELON MINIMUM</v>
          </cell>
          <cell r="P1382">
            <v>295</v>
          </cell>
          <cell r="Q1382">
            <v>4</v>
          </cell>
          <cell r="R1382">
            <v>5</v>
          </cell>
          <cell r="S1382">
            <v>5</v>
          </cell>
          <cell r="T1382">
            <v>5</v>
          </cell>
          <cell r="U1382">
            <v>5</v>
          </cell>
          <cell r="V1382">
            <v>5</v>
          </cell>
          <cell r="W1382">
            <v>5</v>
          </cell>
          <cell r="X1382">
            <v>5</v>
          </cell>
          <cell r="Y1382">
            <v>5</v>
          </cell>
          <cell r="Z1382">
            <v>5</v>
          </cell>
          <cell r="AA1382">
            <v>5</v>
          </cell>
          <cell r="AB1382">
            <v>5</v>
          </cell>
          <cell r="AC1382">
            <v>59</v>
          </cell>
        </row>
        <row r="1383">
          <cell r="A1383">
            <v>6000</v>
          </cell>
          <cell r="B1383" t="str">
            <v>avt grade</v>
          </cell>
          <cell r="C1383">
            <v>27918</v>
          </cell>
          <cell r="D1383" t="str">
            <v>TERRIEN</v>
          </cell>
          <cell r="E1383" t="str">
            <v>Samuel  Henri</v>
          </cell>
          <cell r="F1383">
            <v>371000</v>
          </cell>
          <cell r="G1383" t="str">
            <v>ADJOINT TECHNIQUE 1ERE CL</v>
          </cell>
          <cell r="H1383">
            <v>3</v>
          </cell>
          <cell r="I1383">
            <v>100</v>
          </cell>
          <cell r="J1383" t="str">
            <v>C</v>
          </cell>
          <cell r="K1383" t="str">
            <v>T Titulaire</v>
          </cell>
          <cell r="L1383" t="str">
            <v>EE  POLE DU VIGNOBLE</v>
          </cell>
          <cell r="M1383">
            <v>39814</v>
          </cell>
          <cell r="N1383">
            <v>295</v>
          </cell>
          <cell r="O1383" t="str">
            <v>RECLASSEMENT TRANCHE3 CAT C</v>
          </cell>
          <cell r="P1383">
            <v>292</v>
          </cell>
          <cell r="Q1383">
            <v>3</v>
          </cell>
          <cell r="R1383">
            <v>3</v>
          </cell>
          <cell r="S1383">
            <v>3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3</v>
          </cell>
          <cell r="Y1383">
            <v>3</v>
          </cell>
          <cell r="Z1383">
            <v>3</v>
          </cell>
          <cell r="AA1383">
            <v>3</v>
          </cell>
          <cell r="AB1383">
            <v>3</v>
          </cell>
          <cell r="AC1383">
            <v>36</v>
          </cell>
        </row>
        <row r="1384">
          <cell r="A1384">
            <v>6000</v>
          </cell>
          <cell r="B1384" t="str">
            <v>avt échelon</v>
          </cell>
          <cell r="C1384">
            <v>27922</v>
          </cell>
          <cell r="D1384" t="str">
            <v>MATHIEU</v>
          </cell>
          <cell r="E1384" t="str">
            <v>Bruno</v>
          </cell>
          <cell r="F1384">
            <v>108000</v>
          </cell>
          <cell r="G1384" t="str">
            <v>INGENIEUR EN CHEF CLASSE EXCEP</v>
          </cell>
          <cell r="H1384">
            <v>11</v>
          </cell>
          <cell r="I1384">
            <v>100</v>
          </cell>
          <cell r="J1384" t="str">
            <v>A</v>
          </cell>
          <cell r="K1384" t="str">
            <v>T Titulaire</v>
          </cell>
          <cell r="L1384" t="str">
            <v>CG  DIRECTION  LOGISTIQUE</v>
          </cell>
          <cell r="M1384">
            <v>39873</v>
          </cell>
          <cell r="N1384">
            <v>1058</v>
          </cell>
          <cell r="O1384" t="str">
            <v>AVANCEMENT D'ECHELON MINIMUM</v>
          </cell>
          <cell r="P1384">
            <v>1004</v>
          </cell>
          <cell r="Q1384">
            <v>0</v>
          </cell>
          <cell r="R1384">
            <v>0</v>
          </cell>
          <cell r="S1384">
            <v>54</v>
          </cell>
          <cell r="T1384">
            <v>54</v>
          </cell>
          <cell r="U1384">
            <v>54</v>
          </cell>
          <cell r="V1384">
            <v>54</v>
          </cell>
          <cell r="W1384">
            <v>54</v>
          </cell>
          <cell r="X1384">
            <v>54</v>
          </cell>
          <cell r="Y1384">
            <v>54</v>
          </cell>
          <cell r="Z1384">
            <v>54</v>
          </cell>
          <cell r="AA1384">
            <v>54</v>
          </cell>
          <cell r="AB1384">
            <v>54</v>
          </cell>
          <cell r="AC1384">
            <v>540</v>
          </cell>
        </row>
        <row r="1385">
          <cell r="A1385">
            <v>6000</v>
          </cell>
          <cell r="B1385" t="str">
            <v>titularisation</v>
          </cell>
          <cell r="C1385">
            <v>27927</v>
          </cell>
          <cell r="D1385" t="str">
            <v>LIBERGE</v>
          </cell>
          <cell r="E1385" t="str">
            <v>Christophe</v>
          </cell>
          <cell r="F1385">
            <v>390000</v>
          </cell>
          <cell r="G1385" t="str">
            <v>ADJOINT ADMINISTRATIF 2EME CL</v>
          </cell>
          <cell r="H1385">
            <v>4</v>
          </cell>
          <cell r="I1385">
            <v>100</v>
          </cell>
          <cell r="J1385" t="str">
            <v>C</v>
          </cell>
          <cell r="K1385" t="str">
            <v>T Titulaire</v>
          </cell>
          <cell r="L1385" t="str">
            <v>BC  DIRECTION RESSOURCES HUMAINES</v>
          </cell>
          <cell r="M1385">
            <v>39814</v>
          </cell>
          <cell r="N1385">
            <v>295</v>
          </cell>
          <cell r="O1385" t="str">
            <v>TITULARISATION</v>
          </cell>
          <cell r="P1385">
            <v>295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A1386">
            <v>6000</v>
          </cell>
          <cell r="B1386" t="str">
            <v>avt grade</v>
          </cell>
          <cell r="C1386">
            <v>27949</v>
          </cell>
          <cell r="D1386" t="str">
            <v>TOUGERON</v>
          </cell>
          <cell r="E1386" t="str">
            <v>Bruno</v>
          </cell>
          <cell r="F1386">
            <v>313000</v>
          </cell>
          <cell r="G1386" t="str">
            <v>ADJ TECHNIQUE PRINC 1ERE CL</v>
          </cell>
          <cell r="H1386">
            <v>6</v>
          </cell>
          <cell r="I1386">
            <v>100</v>
          </cell>
          <cell r="J1386" t="str">
            <v>C</v>
          </cell>
          <cell r="K1386" t="str">
            <v>T Titulaire</v>
          </cell>
          <cell r="L1386" t="str">
            <v>EC  POLE SUD OUEST</v>
          </cell>
          <cell r="M1386">
            <v>39814</v>
          </cell>
          <cell r="N1386">
            <v>394</v>
          </cell>
          <cell r="O1386" t="str">
            <v>AVANCEMENT DE GRADE CAP 2009</v>
          </cell>
          <cell r="P1386">
            <v>392</v>
          </cell>
          <cell r="Q1386">
            <v>2</v>
          </cell>
          <cell r="R1386">
            <v>2</v>
          </cell>
          <cell r="S1386">
            <v>2</v>
          </cell>
          <cell r="T1386">
            <v>2</v>
          </cell>
          <cell r="U1386">
            <v>2</v>
          </cell>
          <cell r="V1386">
            <v>2</v>
          </cell>
          <cell r="W1386">
            <v>2</v>
          </cell>
          <cell r="X1386">
            <v>2</v>
          </cell>
          <cell r="Y1386">
            <v>2</v>
          </cell>
          <cell r="Z1386">
            <v>2</v>
          </cell>
          <cell r="AA1386">
            <v>2</v>
          </cell>
          <cell r="AB1386">
            <v>2</v>
          </cell>
          <cell r="AC1386">
            <v>24</v>
          </cell>
        </row>
        <row r="1387">
          <cell r="A1387">
            <v>6000</v>
          </cell>
          <cell r="B1387" t="str">
            <v>titularisation</v>
          </cell>
          <cell r="C1387">
            <v>27965</v>
          </cell>
          <cell r="D1387" t="str">
            <v>MAGENDIE</v>
          </cell>
          <cell r="E1387" t="str">
            <v>Céline</v>
          </cell>
          <cell r="F1387">
            <v>370000</v>
          </cell>
          <cell r="G1387" t="str">
            <v>ADJOINT ADMINISTRATIF 1ERE CL</v>
          </cell>
          <cell r="H1387">
            <v>2</v>
          </cell>
          <cell r="I1387">
            <v>100</v>
          </cell>
          <cell r="J1387" t="str">
            <v>C</v>
          </cell>
          <cell r="K1387" t="str">
            <v>T Titulaire</v>
          </cell>
          <cell r="L1387" t="str">
            <v>DB  DGDCT, APPUI  COORDINATION</v>
          </cell>
          <cell r="M1387">
            <v>39904</v>
          </cell>
          <cell r="N1387">
            <v>292</v>
          </cell>
          <cell r="O1387" t="str">
            <v>TITULARISATION</v>
          </cell>
          <cell r="P1387">
            <v>292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</row>
        <row r="1388">
          <cell r="A1388">
            <v>6000</v>
          </cell>
          <cell r="B1388" t="str">
            <v>titularisation</v>
          </cell>
          <cell r="C1388">
            <v>27968</v>
          </cell>
          <cell r="D1388" t="str">
            <v>LEMER</v>
          </cell>
          <cell r="E1388" t="str">
            <v>William</v>
          </cell>
          <cell r="F1388">
            <v>391000</v>
          </cell>
          <cell r="G1388" t="str">
            <v>ADJOINT TECHNIQUE 2EME CL</v>
          </cell>
          <cell r="H1388">
            <v>1</v>
          </cell>
          <cell r="I1388">
            <v>100</v>
          </cell>
          <cell r="J1388" t="str">
            <v>C</v>
          </cell>
          <cell r="K1388" t="str">
            <v>S Stagiaire</v>
          </cell>
          <cell r="L1388" t="str">
            <v>EL  POLE NANTES LOIRE</v>
          </cell>
          <cell r="M1388">
            <v>39814</v>
          </cell>
          <cell r="N1388">
            <v>293</v>
          </cell>
          <cell r="O1388" t="str">
            <v>TITULARISATION</v>
          </cell>
          <cell r="P1388">
            <v>292</v>
          </cell>
          <cell r="Q1388">
            <v>1</v>
          </cell>
          <cell r="R1388">
            <v>1</v>
          </cell>
          <cell r="S1388">
            <v>1</v>
          </cell>
          <cell r="T1388">
            <v>1</v>
          </cell>
          <cell r="U1388">
            <v>1</v>
          </cell>
          <cell r="V1388">
            <v>1</v>
          </cell>
          <cell r="W1388">
            <v>1</v>
          </cell>
          <cell r="X1388">
            <v>1</v>
          </cell>
          <cell r="Y1388">
            <v>1</v>
          </cell>
          <cell r="Z1388">
            <v>1</v>
          </cell>
          <cell r="AA1388">
            <v>1</v>
          </cell>
          <cell r="AB1388">
            <v>1</v>
          </cell>
          <cell r="AC1388">
            <v>12</v>
          </cell>
        </row>
        <row r="1389">
          <cell r="A1389">
            <v>6000</v>
          </cell>
          <cell r="B1389" t="str">
            <v>titularisation</v>
          </cell>
          <cell r="C1389">
            <v>27976</v>
          </cell>
          <cell r="D1389" t="str">
            <v>BORDERIEUX</v>
          </cell>
          <cell r="E1389" t="str">
            <v>Samuel</v>
          </cell>
          <cell r="F1389">
            <v>399000</v>
          </cell>
          <cell r="G1389" t="str">
            <v>AGENT DE MAITRISE</v>
          </cell>
          <cell r="H1389">
            <v>5</v>
          </cell>
          <cell r="I1389">
            <v>100</v>
          </cell>
          <cell r="J1389" t="str">
            <v>C</v>
          </cell>
          <cell r="K1389" t="str">
            <v>T Titulaire</v>
          </cell>
          <cell r="L1389" t="str">
            <v>EM  POLE NANTES CENS</v>
          </cell>
          <cell r="M1389">
            <v>39965</v>
          </cell>
          <cell r="N1389">
            <v>318</v>
          </cell>
          <cell r="O1389" t="str">
            <v>TITULARISATION DANS UN GRADE</v>
          </cell>
          <cell r="P1389">
            <v>308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10</v>
          </cell>
          <cell r="W1389">
            <v>10</v>
          </cell>
          <cell r="X1389">
            <v>10</v>
          </cell>
          <cell r="Y1389">
            <v>10</v>
          </cell>
          <cell r="Z1389">
            <v>10</v>
          </cell>
          <cell r="AA1389">
            <v>10</v>
          </cell>
          <cell r="AB1389">
            <v>10</v>
          </cell>
          <cell r="AC1389">
            <v>70</v>
          </cell>
        </row>
        <row r="1390">
          <cell r="A1390">
            <v>6000</v>
          </cell>
          <cell r="B1390" t="str">
            <v>titularisation</v>
          </cell>
          <cell r="C1390">
            <v>27979</v>
          </cell>
          <cell r="D1390" t="str">
            <v>BOSSE </v>
          </cell>
          <cell r="E1390" t="str">
            <v>Muriel</v>
          </cell>
          <cell r="F1390">
            <v>213000</v>
          </cell>
          <cell r="G1390" t="str">
            <v>ASSISTANT SOCIO EDUCATIF</v>
          </cell>
          <cell r="H1390">
            <v>3</v>
          </cell>
          <cell r="I1390">
            <v>85.71</v>
          </cell>
          <cell r="J1390" t="str">
            <v>B</v>
          </cell>
          <cell r="K1390" t="str">
            <v>T Titulaire</v>
          </cell>
          <cell r="L1390" t="str">
            <v>BC  DIRECTION RESSOURCES HUMAINES</v>
          </cell>
          <cell r="M1390">
            <v>39692</v>
          </cell>
          <cell r="N1390">
            <v>336</v>
          </cell>
          <cell r="O1390" t="str">
            <v>TITULARISATION</v>
          </cell>
          <cell r="P1390">
            <v>317</v>
          </cell>
          <cell r="Q1390">
            <v>16</v>
          </cell>
          <cell r="R1390">
            <v>16</v>
          </cell>
          <cell r="S1390">
            <v>16</v>
          </cell>
          <cell r="T1390">
            <v>16</v>
          </cell>
          <cell r="U1390">
            <v>16</v>
          </cell>
          <cell r="V1390">
            <v>16</v>
          </cell>
          <cell r="W1390">
            <v>16</v>
          </cell>
          <cell r="X1390">
            <v>16</v>
          </cell>
          <cell r="Y1390">
            <v>16</v>
          </cell>
          <cell r="Z1390">
            <v>16</v>
          </cell>
          <cell r="AA1390">
            <v>16</v>
          </cell>
          <cell r="AB1390">
            <v>16</v>
          </cell>
          <cell r="AC1390">
            <v>192</v>
          </cell>
        </row>
        <row r="1391">
          <cell r="A1391">
            <v>6001</v>
          </cell>
          <cell r="B1391" t="str">
            <v>avt échelon</v>
          </cell>
          <cell r="C1391">
            <v>27984</v>
          </cell>
          <cell r="D1391" t="str">
            <v>ALHADHUR</v>
          </cell>
          <cell r="E1391" t="str">
            <v>Chaherdine</v>
          </cell>
          <cell r="F1391">
            <v>391000</v>
          </cell>
          <cell r="G1391" t="str">
            <v>ADJOINT TECHNIQUE 2EME CL</v>
          </cell>
          <cell r="H1391">
            <v>3</v>
          </cell>
          <cell r="I1391">
            <v>100</v>
          </cell>
          <cell r="J1391" t="str">
            <v>C</v>
          </cell>
          <cell r="K1391" t="str">
            <v>T Titulaire</v>
          </cell>
          <cell r="L1391" t="str">
            <v>JD  DIRECTION DE L EAU</v>
          </cell>
          <cell r="M1391">
            <v>39825</v>
          </cell>
          <cell r="N1391">
            <v>292</v>
          </cell>
          <cell r="O1391" t="str">
            <v>AVANCEMENT D'ECHELON MINIMUM</v>
          </cell>
          <cell r="P1391">
            <v>291</v>
          </cell>
          <cell r="Q1391">
            <v>1</v>
          </cell>
          <cell r="R1391">
            <v>1</v>
          </cell>
          <cell r="S1391">
            <v>1</v>
          </cell>
          <cell r="T1391">
            <v>1</v>
          </cell>
          <cell r="U1391">
            <v>1</v>
          </cell>
          <cell r="V1391">
            <v>1</v>
          </cell>
          <cell r="W1391">
            <v>1</v>
          </cell>
          <cell r="X1391">
            <v>1</v>
          </cell>
          <cell r="Y1391">
            <v>1</v>
          </cell>
          <cell r="Z1391">
            <v>1</v>
          </cell>
          <cell r="AA1391">
            <v>1</v>
          </cell>
          <cell r="AB1391">
            <v>1</v>
          </cell>
          <cell r="AC1391">
            <v>12</v>
          </cell>
        </row>
        <row r="1392">
          <cell r="A1392">
            <v>6000</v>
          </cell>
          <cell r="B1392" t="str">
            <v>avt grade</v>
          </cell>
          <cell r="C1392">
            <v>27987</v>
          </cell>
          <cell r="D1392" t="str">
            <v>FAVREAU</v>
          </cell>
          <cell r="E1392" t="str">
            <v>Laurent</v>
          </cell>
          <cell r="F1392">
            <v>146000</v>
          </cell>
          <cell r="G1392" t="str">
            <v>ATTACHE PRINCIPAL</v>
          </cell>
          <cell r="H1392">
            <v>2</v>
          </cell>
          <cell r="I1392">
            <v>100</v>
          </cell>
          <cell r="J1392" t="str">
            <v>A</v>
          </cell>
          <cell r="K1392" t="str">
            <v>T Titulaire</v>
          </cell>
          <cell r="L1392" t="str">
            <v>CC  MISSION CONTROLE DE GESTION</v>
          </cell>
          <cell r="M1392">
            <v>39814</v>
          </cell>
          <cell r="N1392">
            <v>483</v>
          </cell>
          <cell r="O1392" t="str">
            <v>AVANCEMENT DE GRADE CAP 2009</v>
          </cell>
          <cell r="P1392">
            <v>441</v>
          </cell>
          <cell r="Q1392">
            <v>42</v>
          </cell>
          <cell r="R1392">
            <v>42</v>
          </cell>
          <cell r="S1392">
            <v>42</v>
          </cell>
          <cell r="T1392">
            <v>42</v>
          </cell>
          <cell r="U1392">
            <v>42</v>
          </cell>
          <cell r="V1392">
            <v>42</v>
          </cell>
          <cell r="W1392">
            <v>42</v>
          </cell>
          <cell r="X1392">
            <v>42</v>
          </cell>
          <cell r="Y1392">
            <v>42</v>
          </cell>
          <cell r="Z1392">
            <v>42</v>
          </cell>
          <cell r="AA1392">
            <v>42</v>
          </cell>
          <cell r="AB1392">
            <v>42</v>
          </cell>
          <cell r="AC1392">
            <v>504</v>
          </cell>
        </row>
        <row r="1393">
          <cell r="A1393">
            <v>6000</v>
          </cell>
          <cell r="B1393" t="str">
            <v>titularisation</v>
          </cell>
          <cell r="C1393">
            <v>27989</v>
          </cell>
          <cell r="D1393" t="str">
            <v>ANCIOT</v>
          </cell>
          <cell r="E1393" t="str">
            <v>Natacha</v>
          </cell>
          <cell r="F1393">
            <v>391000</v>
          </cell>
          <cell r="G1393" t="str">
            <v>ADJOINT TECHNIQUE 2EME CL</v>
          </cell>
          <cell r="H1393">
            <v>2</v>
          </cell>
          <cell r="I1393">
            <v>100</v>
          </cell>
          <cell r="J1393" t="str">
            <v>C</v>
          </cell>
          <cell r="K1393" t="str">
            <v>T Titulaire</v>
          </cell>
          <cell r="L1393" t="str">
            <v>EL  POLE NANTES LOIRE</v>
          </cell>
          <cell r="M1393">
            <v>39780</v>
          </cell>
          <cell r="N1393">
            <v>291</v>
          </cell>
          <cell r="O1393" t="str">
            <v>TITULARISATION</v>
          </cell>
          <cell r="P1393">
            <v>291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</row>
        <row r="1394">
          <cell r="A1394">
            <v>6000</v>
          </cell>
          <cell r="B1394" t="str">
            <v>avt échelon</v>
          </cell>
          <cell r="C1394">
            <v>27989</v>
          </cell>
          <cell r="D1394" t="str">
            <v>ANCIOT</v>
          </cell>
          <cell r="E1394" t="str">
            <v>Natacha</v>
          </cell>
          <cell r="F1394">
            <v>391000</v>
          </cell>
          <cell r="G1394" t="str">
            <v>ADJOINT TECHNIQUE 2EME CL</v>
          </cell>
          <cell r="H1394">
            <v>2</v>
          </cell>
          <cell r="I1394">
            <v>100</v>
          </cell>
          <cell r="J1394" t="str">
            <v>C</v>
          </cell>
          <cell r="K1394" t="str">
            <v>T Titulaire</v>
          </cell>
          <cell r="L1394" t="str">
            <v>EL  POLE NANTES LOIRE</v>
          </cell>
          <cell r="M1394">
            <v>39753</v>
          </cell>
          <cell r="N1394">
            <v>291</v>
          </cell>
          <cell r="O1394" t="str">
            <v>AVANCEMENT D'ECHELON MAXIMUM</v>
          </cell>
          <cell r="P1394">
            <v>290</v>
          </cell>
          <cell r="Q1394">
            <v>1</v>
          </cell>
          <cell r="R1394">
            <v>1</v>
          </cell>
          <cell r="S1394">
            <v>1</v>
          </cell>
          <cell r="T1394">
            <v>1</v>
          </cell>
          <cell r="U1394">
            <v>1</v>
          </cell>
          <cell r="V1394">
            <v>1</v>
          </cell>
          <cell r="W1394">
            <v>1</v>
          </cell>
          <cell r="X1394">
            <v>1</v>
          </cell>
          <cell r="Y1394">
            <v>1</v>
          </cell>
          <cell r="Z1394">
            <v>1</v>
          </cell>
          <cell r="AA1394">
            <v>1</v>
          </cell>
          <cell r="AB1394">
            <v>1</v>
          </cell>
          <cell r="AC1394">
            <v>12</v>
          </cell>
        </row>
        <row r="1395">
          <cell r="A1395">
            <v>6000</v>
          </cell>
          <cell r="B1395" t="str">
            <v>avt échelon</v>
          </cell>
          <cell r="C1395">
            <v>28021</v>
          </cell>
          <cell r="D1395" t="str">
            <v>TALGUEN</v>
          </cell>
          <cell r="E1395" t="str">
            <v>Laure</v>
          </cell>
          <cell r="F1395">
            <v>370000</v>
          </cell>
          <cell r="G1395" t="str">
            <v>ADJOINT ADMINISTRATIF 1ERE CL</v>
          </cell>
          <cell r="H1395">
            <v>3</v>
          </cell>
          <cell r="I1395">
            <v>100</v>
          </cell>
          <cell r="J1395" t="str">
            <v>C</v>
          </cell>
          <cell r="K1395" t="str">
            <v>T Titulaire</v>
          </cell>
          <cell r="L1395" t="str">
            <v>CE  DIRECTION JURIDIQUE</v>
          </cell>
          <cell r="M1395">
            <v>39949</v>
          </cell>
          <cell r="N1395">
            <v>295</v>
          </cell>
          <cell r="O1395" t="str">
            <v>AVANCEMENT D'ECHELON MINIMUM</v>
          </cell>
          <cell r="P1395">
            <v>292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1</v>
          </cell>
          <cell r="V1395">
            <v>3</v>
          </cell>
          <cell r="W1395">
            <v>3</v>
          </cell>
          <cell r="X1395">
            <v>3</v>
          </cell>
          <cell r="Y1395">
            <v>3</v>
          </cell>
          <cell r="Z1395">
            <v>3</v>
          </cell>
          <cell r="AA1395">
            <v>3</v>
          </cell>
          <cell r="AB1395">
            <v>3</v>
          </cell>
          <cell r="AC1395">
            <v>22</v>
          </cell>
        </row>
        <row r="1396">
          <cell r="A1396">
            <v>6000</v>
          </cell>
          <cell r="B1396" t="str">
            <v>titularisation</v>
          </cell>
          <cell r="C1396">
            <v>28028</v>
          </cell>
          <cell r="D1396" t="str">
            <v>BODET </v>
          </cell>
          <cell r="E1396" t="str">
            <v>Dominique</v>
          </cell>
          <cell r="F1396" t="str">
            <v>391000</v>
          </cell>
          <cell r="G1396" t="str">
            <v>ADJOINT TECHNIQUE 2EME CL</v>
          </cell>
          <cell r="H1396">
            <v>6</v>
          </cell>
          <cell r="I1396">
            <v>100</v>
          </cell>
          <cell r="J1396" t="str">
            <v>C</v>
          </cell>
          <cell r="K1396" t="str">
            <v>T Titulaire</v>
          </cell>
          <cell r="L1396" t="str">
            <v>EL POLE NANTES LOIRE</v>
          </cell>
          <cell r="M1396">
            <v>40057</v>
          </cell>
          <cell r="N1396">
            <v>305</v>
          </cell>
          <cell r="O1396" t="str">
            <v>TITULARISATION</v>
          </cell>
          <cell r="P1396">
            <v>305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</row>
        <row r="1397">
          <cell r="A1397">
            <v>6000</v>
          </cell>
          <cell r="B1397" t="str">
            <v>avt échelon</v>
          </cell>
          <cell r="C1397">
            <v>28028</v>
          </cell>
          <cell r="D1397" t="str">
            <v>BODET </v>
          </cell>
          <cell r="E1397" t="str">
            <v>Dominique</v>
          </cell>
          <cell r="F1397" t="str">
            <v>391000</v>
          </cell>
          <cell r="G1397" t="str">
            <v>ADJOINT TECHNIQUE 2EME CL</v>
          </cell>
          <cell r="H1397">
            <v>6</v>
          </cell>
          <cell r="I1397">
            <v>100</v>
          </cell>
          <cell r="J1397" t="str">
            <v>C</v>
          </cell>
          <cell r="K1397" t="str">
            <v>S Stagiaire</v>
          </cell>
          <cell r="L1397" t="str">
            <v>EL POLE NANTES LOIRE</v>
          </cell>
          <cell r="M1397">
            <v>39987</v>
          </cell>
          <cell r="N1397">
            <v>305</v>
          </cell>
          <cell r="O1397" t="str">
            <v>AVANCEMENT D'ECHELON MAXIMUM</v>
          </cell>
          <cell r="P1397">
            <v>300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5</v>
          </cell>
          <cell r="W1397">
            <v>5</v>
          </cell>
          <cell r="X1397">
            <v>5</v>
          </cell>
          <cell r="Y1397">
            <v>5</v>
          </cell>
          <cell r="Z1397">
            <v>5</v>
          </cell>
          <cell r="AA1397">
            <v>5</v>
          </cell>
          <cell r="AB1397">
            <v>5</v>
          </cell>
          <cell r="AC1397">
            <v>35</v>
          </cell>
        </row>
        <row r="1398">
          <cell r="A1398">
            <v>6000</v>
          </cell>
          <cell r="B1398" t="str">
            <v>titularisation</v>
          </cell>
          <cell r="C1398">
            <v>28033</v>
          </cell>
          <cell r="D1398" t="str">
            <v>BOUMEKRAT</v>
          </cell>
          <cell r="E1398" t="str">
            <v>Mohammed</v>
          </cell>
          <cell r="F1398">
            <v>391000</v>
          </cell>
          <cell r="G1398" t="str">
            <v>ADJOINT TECHNIQUE 2EME CL</v>
          </cell>
          <cell r="H1398">
            <v>2</v>
          </cell>
          <cell r="I1398">
            <v>100</v>
          </cell>
          <cell r="J1398" t="str">
            <v>C</v>
          </cell>
          <cell r="K1398" t="str">
            <v>T Titulaire</v>
          </cell>
          <cell r="L1398" t="str">
            <v>EL  POLE NANTES LOIRE</v>
          </cell>
          <cell r="M1398">
            <v>40148</v>
          </cell>
          <cell r="N1398">
            <v>293</v>
          </cell>
          <cell r="O1398" t="str">
            <v>TITULARISATION</v>
          </cell>
          <cell r="P1398">
            <v>293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</row>
        <row r="1399">
          <cell r="A1399">
            <v>6000</v>
          </cell>
          <cell r="B1399" t="str">
            <v>avt échelon</v>
          </cell>
          <cell r="C1399">
            <v>28035</v>
          </cell>
          <cell r="D1399" t="str">
            <v>MAHE</v>
          </cell>
          <cell r="E1399" t="str">
            <v>Cédric</v>
          </cell>
          <cell r="F1399">
            <v>206000</v>
          </cell>
          <cell r="G1399" t="str">
            <v>TECHNICIEN SUPERIEUR</v>
          </cell>
          <cell r="H1399">
            <v>5</v>
          </cell>
          <cell r="I1399">
            <v>85.71</v>
          </cell>
          <cell r="J1399" t="str">
            <v>B</v>
          </cell>
          <cell r="K1399" t="str">
            <v>T Titulaire</v>
          </cell>
          <cell r="L1399" t="str">
            <v>BD  DELEGATION SYSTEMES INFORMATIO</v>
          </cell>
          <cell r="M1399">
            <v>39818</v>
          </cell>
          <cell r="N1399">
            <v>350</v>
          </cell>
          <cell r="O1399" t="str">
            <v>AVANCEMENT D'ECHELON MINIMUM</v>
          </cell>
          <cell r="P1399">
            <v>336</v>
          </cell>
          <cell r="Q1399">
            <v>10</v>
          </cell>
          <cell r="R1399">
            <v>12</v>
          </cell>
          <cell r="S1399">
            <v>12</v>
          </cell>
          <cell r="T1399">
            <v>12</v>
          </cell>
          <cell r="U1399">
            <v>12</v>
          </cell>
          <cell r="V1399">
            <v>12</v>
          </cell>
          <cell r="W1399">
            <v>12</v>
          </cell>
          <cell r="X1399">
            <v>12</v>
          </cell>
          <cell r="Y1399">
            <v>12</v>
          </cell>
          <cell r="Z1399">
            <v>12</v>
          </cell>
          <cell r="AA1399">
            <v>12</v>
          </cell>
          <cell r="AB1399">
            <v>12</v>
          </cell>
          <cell r="AC1399">
            <v>142</v>
          </cell>
        </row>
        <row r="1400">
          <cell r="A1400">
            <v>6000</v>
          </cell>
          <cell r="B1400" t="str">
            <v>avt échelon</v>
          </cell>
          <cell r="C1400">
            <v>28050</v>
          </cell>
          <cell r="D1400" t="str">
            <v>HERVO</v>
          </cell>
          <cell r="E1400" t="str">
            <v>Jean Jacques</v>
          </cell>
          <cell r="F1400">
            <v>344000</v>
          </cell>
          <cell r="G1400" t="str">
            <v>ADJ TECHNIQUE PRINC 2EME CL</v>
          </cell>
          <cell r="H1400">
            <v>6</v>
          </cell>
          <cell r="I1400">
            <v>100</v>
          </cell>
          <cell r="J1400" t="str">
            <v>C</v>
          </cell>
          <cell r="K1400" t="str">
            <v>D Détaché</v>
          </cell>
          <cell r="L1400" t="str">
            <v>EC  POLE SUD OUEST</v>
          </cell>
          <cell r="M1400">
            <v>40087</v>
          </cell>
          <cell r="N1400">
            <v>328</v>
          </cell>
          <cell r="O1400" t="str">
            <v>AVANCEMENT D'ECHELON MINIMUM</v>
          </cell>
          <cell r="P1400">
            <v>318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10</v>
          </cell>
          <cell r="AA1400">
            <v>10</v>
          </cell>
          <cell r="AB1400">
            <v>10</v>
          </cell>
          <cell r="AC1400">
            <v>30</v>
          </cell>
        </row>
        <row r="1401">
          <cell r="A1401">
            <v>6000</v>
          </cell>
          <cell r="B1401" t="str">
            <v>avt grade</v>
          </cell>
          <cell r="C1401">
            <v>28050</v>
          </cell>
          <cell r="D1401" t="str">
            <v>HERVO</v>
          </cell>
          <cell r="E1401" t="str">
            <v>Jean Jacques</v>
          </cell>
          <cell r="F1401">
            <v>344000</v>
          </cell>
          <cell r="G1401" t="str">
            <v>ADJ TECHNIQUE PRINC 2EME CL</v>
          </cell>
          <cell r="H1401">
            <v>5</v>
          </cell>
          <cell r="I1401">
            <v>100</v>
          </cell>
          <cell r="J1401" t="str">
            <v>C</v>
          </cell>
          <cell r="K1401" t="str">
            <v>D Détaché</v>
          </cell>
          <cell r="L1401" t="str">
            <v>EC  POLE SUD OUEST</v>
          </cell>
          <cell r="M1401">
            <v>39814</v>
          </cell>
          <cell r="N1401">
            <v>318</v>
          </cell>
          <cell r="O1401" t="str">
            <v>AVANCEMENT DE GRADE CAP 2009</v>
          </cell>
          <cell r="P1401">
            <v>308</v>
          </cell>
          <cell r="Q1401">
            <v>10</v>
          </cell>
          <cell r="R1401">
            <v>10</v>
          </cell>
          <cell r="S1401">
            <v>10</v>
          </cell>
          <cell r="T1401">
            <v>10</v>
          </cell>
          <cell r="U1401">
            <v>10</v>
          </cell>
          <cell r="V1401">
            <v>10</v>
          </cell>
          <cell r="W1401">
            <v>10</v>
          </cell>
          <cell r="X1401">
            <v>10</v>
          </cell>
          <cell r="Y1401">
            <v>10</v>
          </cell>
          <cell r="Z1401">
            <v>10</v>
          </cell>
          <cell r="AA1401">
            <v>10</v>
          </cell>
          <cell r="AB1401">
            <v>10</v>
          </cell>
          <cell r="AC1401">
            <v>120</v>
          </cell>
        </row>
        <row r="1402">
          <cell r="A1402">
            <v>6000</v>
          </cell>
          <cell r="B1402" t="str">
            <v>avt échelon</v>
          </cell>
          <cell r="C1402">
            <v>28053</v>
          </cell>
          <cell r="D1402" t="str">
            <v>BARGUIL</v>
          </cell>
          <cell r="E1402" t="str">
            <v>Guillaume</v>
          </cell>
          <cell r="F1402">
            <v>391000</v>
          </cell>
          <cell r="G1402" t="str">
            <v>ADJOINT TECHNIQUE 2EME CL</v>
          </cell>
          <cell r="H1402">
            <v>3</v>
          </cell>
          <cell r="I1402">
            <v>100</v>
          </cell>
          <cell r="J1402" t="str">
            <v>C</v>
          </cell>
          <cell r="K1402" t="str">
            <v>T Titulaire</v>
          </cell>
          <cell r="L1402" t="str">
            <v>CG  DIRECTION  SUPPORTS LOGISTIQUE</v>
          </cell>
          <cell r="M1402">
            <v>40149</v>
          </cell>
          <cell r="N1402">
            <v>294</v>
          </cell>
          <cell r="O1402" t="str">
            <v>AVANCEMENT D'ECHELON MINIMUM</v>
          </cell>
          <cell r="P1402">
            <v>293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1</v>
          </cell>
          <cell r="AC1402">
            <v>1</v>
          </cell>
        </row>
        <row r="1403">
          <cell r="A1403">
            <v>6000</v>
          </cell>
          <cell r="B1403" t="str">
            <v>titularisation</v>
          </cell>
          <cell r="C1403">
            <v>28068</v>
          </cell>
          <cell r="D1403" t="str">
            <v>ABABSA</v>
          </cell>
          <cell r="E1403" t="str">
            <v>Farid</v>
          </cell>
          <cell r="F1403">
            <v>391000</v>
          </cell>
          <cell r="G1403" t="str">
            <v>ADJOINT TECHNIQUE 2EME CL</v>
          </cell>
          <cell r="H1403">
            <v>1</v>
          </cell>
          <cell r="I1403">
            <v>100</v>
          </cell>
          <cell r="J1403" t="str">
            <v>C</v>
          </cell>
          <cell r="K1403" t="str">
            <v>S Stagiaire</v>
          </cell>
          <cell r="L1403" t="str">
            <v>EN  POLE NANTES OUEST</v>
          </cell>
          <cell r="M1403">
            <v>40057</v>
          </cell>
          <cell r="N1403">
            <v>293</v>
          </cell>
          <cell r="O1403" t="str">
            <v>TITULARISATION</v>
          </cell>
          <cell r="P1403">
            <v>293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</row>
        <row r="1404">
          <cell r="A1404">
            <v>6000</v>
          </cell>
          <cell r="B1404" t="str">
            <v>avt échelon</v>
          </cell>
          <cell r="C1404">
            <v>28068</v>
          </cell>
          <cell r="D1404" t="str">
            <v>ABABSA </v>
          </cell>
          <cell r="E1404" t="str">
            <v>Farid</v>
          </cell>
          <cell r="F1404" t="str">
            <v>391000</v>
          </cell>
          <cell r="G1404" t="str">
            <v>ADJOINT TECHNIQUE 2EME CL</v>
          </cell>
          <cell r="H1404">
            <v>2</v>
          </cell>
          <cell r="I1404">
            <v>100</v>
          </cell>
          <cell r="J1404" t="str">
            <v>C</v>
          </cell>
          <cell r="K1404" t="str">
            <v>S Stagiaire</v>
          </cell>
          <cell r="L1404" t="str">
            <v>EN POLE NANTES OUEST</v>
          </cell>
          <cell r="M1404">
            <v>39754</v>
          </cell>
          <cell r="N1404">
            <v>293</v>
          </cell>
          <cell r="O1404" t="str">
            <v>AVANCEMENT D'ECHELON MAXIMUM</v>
          </cell>
          <cell r="P1404">
            <v>292</v>
          </cell>
          <cell r="Q1404">
            <v>1</v>
          </cell>
          <cell r="R1404">
            <v>1</v>
          </cell>
          <cell r="S1404">
            <v>1</v>
          </cell>
          <cell r="T1404">
            <v>1</v>
          </cell>
          <cell r="U1404">
            <v>1</v>
          </cell>
          <cell r="V1404">
            <v>1</v>
          </cell>
          <cell r="W1404">
            <v>1</v>
          </cell>
          <cell r="X1404">
            <v>1</v>
          </cell>
          <cell r="Y1404">
            <v>1</v>
          </cell>
          <cell r="Z1404">
            <v>1</v>
          </cell>
          <cell r="AA1404">
            <v>1</v>
          </cell>
          <cell r="AB1404">
            <v>1</v>
          </cell>
          <cell r="AC1404">
            <v>12</v>
          </cell>
        </row>
        <row r="1405">
          <cell r="A1405">
            <v>6000</v>
          </cell>
          <cell r="B1405" t="str">
            <v>avt échelon</v>
          </cell>
          <cell r="C1405">
            <v>28078</v>
          </cell>
          <cell r="D1405" t="str">
            <v>DAUCHEZ</v>
          </cell>
          <cell r="E1405" t="str">
            <v>Céline</v>
          </cell>
          <cell r="F1405">
            <v>390000</v>
          </cell>
          <cell r="G1405" t="str">
            <v>ADJOINT ADMINISTRATIF 2EME CL</v>
          </cell>
          <cell r="H1405">
            <v>3</v>
          </cell>
          <cell r="I1405">
            <v>100</v>
          </cell>
          <cell r="J1405" t="str">
            <v>C</v>
          </cell>
          <cell r="K1405" t="str">
            <v>S Stagiaire</v>
          </cell>
          <cell r="L1405" t="str">
            <v>BA  DGORH, DIR. GENERALE ADJOINTE</v>
          </cell>
          <cell r="M1405">
            <v>40133</v>
          </cell>
          <cell r="N1405">
            <v>295</v>
          </cell>
          <cell r="O1405" t="str">
            <v>AVANCEMENT D'ECHELON MAX CAT C</v>
          </cell>
          <cell r="P1405">
            <v>294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1</v>
          </cell>
          <cell r="AC1405">
            <v>1</v>
          </cell>
        </row>
        <row r="1406">
          <cell r="A1406">
            <v>6000</v>
          </cell>
          <cell r="B1406" t="str">
            <v>titularisation</v>
          </cell>
          <cell r="C1406">
            <v>28082</v>
          </cell>
          <cell r="D1406" t="str">
            <v>CREPILIERE</v>
          </cell>
          <cell r="E1406" t="str">
            <v>Xavier</v>
          </cell>
          <cell r="F1406">
            <v>371000</v>
          </cell>
          <cell r="G1406" t="str">
            <v>ADJOINT TECHNIQUE 1ERE CL</v>
          </cell>
          <cell r="H1406">
            <v>4</v>
          </cell>
          <cell r="I1406">
            <v>100</v>
          </cell>
          <cell r="J1406" t="str">
            <v>C</v>
          </cell>
          <cell r="K1406" t="str">
            <v>T Titulaire</v>
          </cell>
          <cell r="L1406" t="str">
            <v>EN  POLE NANTES OUEST</v>
          </cell>
          <cell r="M1406">
            <v>40057</v>
          </cell>
          <cell r="N1406">
            <v>300</v>
          </cell>
          <cell r="O1406" t="str">
            <v>TITULARISATION</v>
          </cell>
          <cell r="P1406">
            <v>300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A1407">
            <v>6000</v>
          </cell>
          <cell r="B1407" t="str">
            <v>avt grade</v>
          </cell>
          <cell r="C1407">
            <v>28101</v>
          </cell>
          <cell r="D1407" t="str">
            <v>PREAUD</v>
          </cell>
          <cell r="E1407" t="str">
            <v>Stéphane</v>
          </cell>
          <cell r="F1407">
            <v>313020</v>
          </cell>
          <cell r="G1407" t="str">
            <v>ADJ TECH PR 1CL MECANIC AUTO</v>
          </cell>
          <cell r="H1407">
            <v>6</v>
          </cell>
          <cell r="I1407">
            <v>100</v>
          </cell>
          <cell r="J1407" t="str">
            <v>C</v>
          </cell>
          <cell r="K1407" t="str">
            <v>T Titulaire</v>
          </cell>
          <cell r="L1407" t="str">
            <v>CG  DIRECTION  LOGISTIQUE</v>
          </cell>
          <cell r="M1407">
            <v>39829</v>
          </cell>
          <cell r="N1407">
            <v>394</v>
          </cell>
          <cell r="O1407" t="str">
            <v>AVANCEMENT D'ECHELON MINIMUM</v>
          </cell>
          <cell r="P1407">
            <v>377</v>
          </cell>
          <cell r="Q1407">
            <v>8</v>
          </cell>
          <cell r="R1407">
            <v>17</v>
          </cell>
          <cell r="S1407">
            <v>17</v>
          </cell>
          <cell r="T1407">
            <v>17</v>
          </cell>
          <cell r="U1407">
            <v>17</v>
          </cell>
          <cell r="V1407">
            <v>17</v>
          </cell>
          <cell r="W1407">
            <v>17</v>
          </cell>
          <cell r="X1407">
            <v>17</v>
          </cell>
          <cell r="Y1407">
            <v>17</v>
          </cell>
          <cell r="Z1407">
            <v>17</v>
          </cell>
          <cell r="AA1407">
            <v>17</v>
          </cell>
          <cell r="AB1407">
            <v>17</v>
          </cell>
          <cell r="AC1407">
            <v>195</v>
          </cell>
        </row>
        <row r="1408">
          <cell r="A1408">
            <v>6000</v>
          </cell>
          <cell r="B1408" t="str">
            <v>avt grade</v>
          </cell>
          <cell r="C1408">
            <v>28101</v>
          </cell>
          <cell r="D1408" t="str">
            <v>PREAUD</v>
          </cell>
          <cell r="E1408" t="str">
            <v>Stéphane</v>
          </cell>
          <cell r="F1408">
            <v>313020</v>
          </cell>
          <cell r="G1408" t="str">
            <v>ADJ TECH PR 1CL MECANIC AUTO</v>
          </cell>
          <cell r="H1408">
            <v>5</v>
          </cell>
          <cell r="I1408">
            <v>100</v>
          </cell>
          <cell r="J1408" t="str">
            <v>C</v>
          </cell>
          <cell r="K1408" t="str">
            <v>T Titulaire</v>
          </cell>
          <cell r="L1408" t="str">
            <v>CG  DIRECTION  LOGISTIQUE</v>
          </cell>
          <cell r="M1408">
            <v>39814</v>
          </cell>
          <cell r="N1408">
            <v>377</v>
          </cell>
          <cell r="O1408" t="str">
            <v>AVANCEMENT DE GRADE CAP 2009</v>
          </cell>
          <cell r="P1408">
            <v>362</v>
          </cell>
          <cell r="Q1408">
            <v>15</v>
          </cell>
          <cell r="R1408">
            <v>15</v>
          </cell>
          <cell r="S1408">
            <v>15</v>
          </cell>
          <cell r="T1408">
            <v>15</v>
          </cell>
          <cell r="U1408">
            <v>15</v>
          </cell>
          <cell r="V1408">
            <v>15</v>
          </cell>
          <cell r="W1408">
            <v>15</v>
          </cell>
          <cell r="X1408">
            <v>15</v>
          </cell>
          <cell r="Y1408">
            <v>15</v>
          </cell>
          <cell r="Z1408">
            <v>15</v>
          </cell>
          <cell r="AA1408">
            <v>15</v>
          </cell>
          <cell r="AB1408">
            <v>15</v>
          </cell>
          <cell r="AC1408">
            <v>180</v>
          </cell>
        </row>
        <row r="1409">
          <cell r="A1409">
            <v>6000</v>
          </cell>
          <cell r="B1409" t="str">
            <v>avt échelon</v>
          </cell>
          <cell r="C1409">
            <v>28106</v>
          </cell>
          <cell r="D1409" t="str">
            <v>SARDIN</v>
          </cell>
          <cell r="E1409" t="str">
            <v>Charles</v>
          </cell>
          <cell r="F1409">
            <v>147000</v>
          </cell>
          <cell r="G1409" t="str">
            <v>ATTACHE</v>
          </cell>
          <cell r="H1409">
            <v>3</v>
          </cell>
          <cell r="I1409">
            <v>100</v>
          </cell>
          <cell r="J1409" t="str">
            <v>A</v>
          </cell>
          <cell r="K1409" t="str">
            <v>T Titulaire</v>
          </cell>
          <cell r="L1409" t="str">
            <v>CE  DIRECTION JURIDIQUE</v>
          </cell>
          <cell r="M1409">
            <v>39967</v>
          </cell>
          <cell r="N1409">
            <v>389</v>
          </cell>
          <cell r="O1409" t="str">
            <v>AVANCEMENT D'ECHELON MINIMUM</v>
          </cell>
          <cell r="P1409">
            <v>376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12</v>
          </cell>
          <cell r="W1409">
            <v>13</v>
          </cell>
          <cell r="X1409">
            <v>13</v>
          </cell>
          <cell r="Y1409">
            <v>13</v>
          </cell>
          <cell r="Z1409">
            <v>13</v>
          </cell>
          <cell r="AA1409">
            <v>13</v>
          </cell>
          <cell r="AB1409">
            <v>13</v>
          </cell>
          <cell r="AC1409">
            <v>90</v>
          </cell>
        </row>
        <row r="1410">
          <cell r="A1410">
            <v>6001</v>
          </cell>
          <cell r="B1410" t="str">
            <v>titularisation</v>
          </cell>
          <cell r="C1410">
            <v>28111</v>
          </cell>
          <cell r="D1410" t="str">
            <v>COUTURIER</v>
          </cell>
          <cell r="E1410" t="str">
            <v>Gwerlahonna</v>
          </cell>
          <cell r="F1410">
            <v>370000</v>
          </cell>
          <cell r="G1410" t="str">
            <v>ADJOINT ADMINISTRATIF 1ERE CL</v>
          </cell>
          <cell r="I1410">
            <v>100</v>
          </cell>
          <cell r="J1410" t="str">
            <v>C</v>
          </cell>
          <cell r="K1410" t="str">
            <v>T Titulaire</v>
          </cell>
          <cell r="L1410" t="str">
            <v>JD  DIRECTION DE L EAU</v>
          </cell>
          <cell r="M1410">
            <v>40118</v>
          </cell>
          <cell r="N1410">
            <v>295</v>
          </cell>
          <cell r="O1410" t="str">
            <v>TITULARISATION</v>
          </cell>
          <cell r="P1410">
            <v>295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</row>
        <row r="1411">
          <cell r="A1411">
            <v>6001</v>
          </cell>
          <cell r="B1411" t="str">
            <v>avt échelon</v>
          </cell>
          <cell r="C1411">
            <v>28111</v>
          </cell>
          <cell r="D1411" t="str">
            <v>COUTURIER</v>
          </cell>
          <cell r="E1411" t="str">
            <v>Gwerlahonna</v>
          </cell>
          <cell r="F1411">
            <v>370000</v>
          </cell>
          <cell r="G1411" t="str">
            <v>ADJOINT ADMINISTRATIF 1ERE CL</v>
          </cell>
          <cell r="H1411">
            <v>3</v>
          </cell>
          <cell r="I1411">
            <v>100</v>
          </cell>
          <cell r="J1411" t="str">
            <v>C</v>
          </cell>
          <cell r="K1411" t="str">
            <v>S Stagiaire</v>
          </cell>
          <cell r="L1411" t="str">
            <v>JD  DIRECTION DE L EAU</v>
          </cell>
          <cell r="M1411">
            <v>40009</v>
          </cell>
          <cell r="N1411">
            <v>295</v>
          </cell>
          <cell r="O1411" t="str">
            <v>AVANCEMENT D'ECHELON MAXIMUM</v>
          </cell>
          <cell r="P1411">
            <v>292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2</v>
          </cell>
          <cell r="X1411">
            <v>3</v>
          </cell>
          <cell r="Y1411">
            <v>3</v>
          </cell>
          <cell r="Z1411">
            <v>3</v>
          </cell>
          <cell r="AA1411">
            <v>3</v>
          </cell>
          <cell r="AB1411">
            <v>3</v>
          </cell>
          <cell r="AC1411">
            <v>17</v>
          </cell>
        </row>
        <row r="1412">
          <cell r="A1412">
            <v>6000</v>
          </cell>
          <cell r="B1412" t="str">
            <v>avt grade</v>
          </cell>
          <cell r="C1412">
            <v>28119</v>
          </cell>
          <cell r="D1412" t="str">
            <v>LUMINEAU</v>
          </cell>
          <cell r="E1412" t="str">
            <v>Eddy</v>
          </cell>
          <cell r="F1412">
            <v>371000</v>
          </cell>
          <cell r="G1412" t="str">
            <v>ADJOINT TECHNIQUE 1ERE CL</v>
          </cell>
          <cell r="H1412">
            <v>4</v>
          </cell>
          <cell r="I1412">
            <v>100</v>
          </cell>
          <cell r="J1412" t="str">
            <v>C</v>
          </cell>
          <cell r="K1412" t="str">
            <v>T Titulaire</v>
          </cell>
          <cell r="L1412" t="str">
            <v>EN  POLE NANTES OUEST</v>
          </cell>
          <cell r="M1412">
            <v>40066</v>
          </cell>
          <cell r="N1412">
            <v>300</v>
          </cell>
          <cell r="O1412" t="str">
            <v>NOMINATION</v>
          </cell>
          <cell r="P1412">
            <v>295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3</v>
          </cell>
          <cell r="Z1412">
            <v>5</v>
          </cell>
          <cell r="AA1412">
            <v>5</v>
          </cell>
          <cell r="AB1412">
            <v>5</v>
          </cell>
          <cell r="AC1412">
            <v>18</v>
          </cell>
        </row>
        <row r="1413">
          <cell r="A1413">
            <v>6000</v>
          </cell>
          <cell r="B1413" t="str">
            <v>avt échelon</v>
          </cell>
          <cell r="C1413">
            <v>28120</v>
          </cell>
          <cell r="D1413" t="str">
            <v>BUSSON</v>
          </cell>
          <cell r="E1413" t="str">
            <v>Yvan</v>
          </cell>
          <cell r="F1413">
            <v>371000</v>
          </cell>
          <cell r="G1413" t="str">
            <v>ADJOINT TECHNIQUE 1ERE CL</v>
          </cell>
          <cell r="H1413">
            <v>8</v>
          </cell>
          <cell r="I1413">
            <v>100</v>
          </cell>
          <cell r="J1413" t="str">
            <v>C</v>
          </cell>
          <cell r="K1413" t="str">
            <v>T Titulaire</v>
          </cell>
          <cell r="L1413" t="str">
            <v>EN  POLE NANTES OUEST</v>
          </cell>
          <cell r="M1413">
            <v>40127</v>
          </cell>
          <cell r="N1413">
            <v>335</v>
          </cell>
          <cell r="O1413" t="str">
            <v>AVANCEMENT D'ECHELON MINIMUM</v>
          </cell>
          <cell r="P1413">
            <v>325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7</v>
          </cell>
          <cell r="AB1413">
            <v>10</v>
          </cell>
          <cell r="AC1413">
            <v>17</v>
          </cell>
        </row>
        <row r="1414">
          <cell r="A1414">
            <v>6000</v>
          </cell>
          <cell r="B1414" t="str">
            <v>avt grade</v>
          </cell>
          <cell r="C1414">
            <v>28120</v>
          </cell>
          <cell r="D1414" t="str">
            <v>BUSSON</v>
          </cell>
          <cell r="E1414" t="str">
            <v>Yvan</v>
          </cell>
          <cell r="F1414">
            <v>371000</v>
          </cell>
          <cell r="G1414" t="str">
            <v>ADJOINT TECHNIQUE 1ERE CL</v>
          </cell>
          <cell r="H1414">
            <v>7</v>
          </cell>
          <cell r="I1414">
            <v>100</v>
          </cell>
          <cell r="J1414" t="str">
            <v>C</v>
          </cell>
          <cell r="K1414" t="str">
            <v>T Titulaire</v>
          </cell>
          <cell r="L1414" t="str">
            <v>EN  POLE NANTES OUEST</v>
          </cell>
          <cell r="M1414">
            <v>40057</v>
          </cell>
          <cell r="N1414">
            <v>325</v>
          </cell>
          <cell r="O1414" t="str">
            <v>AVANCEMENT DE GRADE</v>
          </cell>
          <cell r="P1414">
            <v>312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13</v>
          </cell>
          <cell r="Z1414">
            <v>13</v>
          </cell>
          <cell r="AA1414">
            <v>13</v>
          </cell>
          <cell r="AB1414">
            <v>13</v>
          </cell>
          <cell r="AC1414">
            <v>52</v>
          </cell>
        </row>
        <row r="1415">
          <cell r="A1415">
            <v>6007</v>
          </cell>
          <cell r="B1415" t="str">
            <v>avt échelon</v>
          </cell>
          <cell r="C1415">
            <v>28133</v>
          </cell>
          <cell r="D1415" t="str">
            <v>BULLEUX</v>
          </cell>
          <cell r="E1415" t="str">
            <v>Céline</v>
          </cell>
          <cell r="F1415">
            <v>204000</v>
          </cell>
          <cell r="G1415" t="str">
            <v>TECHNICIEN SUPERIEUR PRINCIPAL</v>
          </cell>
          <cell r="H1415">
            <v>2</v>
          </cell>
          <cell r="I1415">
            <v>100</v>
          </cell>
          <cell r="J1415" t="str">
            <v>B</v>
          </cell>
          <cell r="K1415" t="str">
            <v>T Titulaire</v>
          </cell>
          <cell r="L1415" t="str">
            <v>JF  DIRECTION DES DECHETS</v>
          </cell>
          <cell r="M1415">
            <v>40026</v>
          </cell>
          <cell r="N1415">
            <v>371</v>
          </cell>
          <cell r="O1415" t="str">
            <v>AVANCEMENT D'ECHELON MINIMUM</v>
          </cell>
          <cell r="P1415">
            <v>357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14</v>
          </cell>
          <cell r="Y1415">
            <v>14</v>
          </cell>
          <cell r="Z1415">
            <v>14</v>
          </cell>
          <cell r="AA1415">
            <v>14</v>
          </cell>
          <cell r="AB1415">
            <v>14</v>
          </cell>
          <cell r="AC1415">
            <v>70</v>
          </cell>
        </row>
        <row r="1416">
          <cell r="A1416">
            <v>6007</v>
          </cell>
          <cell r="B1416" t="str">
            <v>avt grade</v>
          </cell>
          <cell r="C1416">
            <v>28133</v>
          </cell>
          <cell r="D1416" t="str">
            <v>BULLEUX</v>
          </cell>
          <cell r="E1416" t="str">
            <v>Céline</v>
          </cell>
          <cell r="F1416">
            <v>204000</v>
          </cell>
          <cell r="G1416" t="str">
            <v>TECHNICIEN SUPERIEUR PRINCIPAL</v>
          </cell>
          <cell r="H1416">
            <v>1</v>
          </cell>
          <cell r="I1416">
            <v>100</v>
          </cell>
          <cell r="J1416" t="str">
            <v>B</v>
          </cell>
          <cell r="K1416" t="str">
            <v>T Titulaire</v>
          </cell>
          <cell r="L1416" t="str">
            <v>JF  DIRECTION DES DECHETS</v>
          </cell>
          <cell r="M1416">
            <v>39845</v>
          </cell>
          <cell r="N1416">
            <v>357</v>
          </cell>
          <cell r="O1416" t="str">
            <v>AVANCEMENT DE GRADE CAP 2009</v>
          </cell>
          <cell r="P1416">
            <v>350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6</v>
          </cell>
          <cell r="W1416">
            <v>7</v>
          </cell>
          <cell r="X1416">
            <v>7</v>
          </cell>
          <cell r="Y1416">
            <v>7</v>
          </cell>
          <cell r="Z1416">
            <v>7</v>
          </cell>
          <cell r="AA1416">
            <v>7</v>
          </cell>
          <cell r="AB1416">
            <v>7</v>
          </cell>
          <cell r="AC1416">
            <v>48</v>
          </cell>
        </row>
        <row r="1417">
          <cell r="A1417">
            <v>6000</v>
          </cell>
          <cell r="B1417" t="str">
            <v>avt échelon</v>
          </cell>
          <cell r="C1417">
            <v>28134</v>
          </cell>
          <cell r="D1417" t="str">
            <v>LEMASSON</v>
          </cell>
          <cell r="E1417" t="str">
            <v>Franck</v>
          </cell>
          <cell r="F1417">
            <v>371097</v>
          </cell>
          <cell r="G1417" t="str">
            <v>ADJ TECH 1E CL CONDUCTEUR</v>
          </cell>
          <cell r="H1417">
            <v>5</v>
          </cell>
          <cell r="I1417">
            <v>100</v>
          </cell>
          <cell r="J1417" t="str">
            <v>C</v>
          </cell>
          <cell r="K1417" t="str">
            <v>T Titulaire</v>
          </cell>
          <cell r="L1417" t="str">
            <v>EH  POLE ERDRE ET CENS</v>
          </cell>
          <cell r="M1417">
            <v>40118</v>
          </cell>
          <cell r="N1417">
            <v>316</v>
          </cell>
          <cell r="O1417" t="str">
            <v>AVANCEMENT D'ECHELON MINIMUM</v>
          </cell>
          <cell r="P1417">
            <v>308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8</v>
          </cell>
          <cell r="AB1417">
            <v>8</v>
          </cell>
          <cell r="AC1417">
            <v>16</v>
          </cell>
        </row>
        <row r="1418">
          <cell r="A1418">
            <v>6000</v>
          </cell>
          <cell r="B1418" t="str">
            <v>avt grade</v>
          </cell>
          <cell r="C1418">
            <v>28134</v>
          </cell>
          <cell r="D1418" t="str">
            <v>LEMASSON</v>
          </cell>
          <cell r="E1418" t="str">
            <v>Franck</v>
          </cell>
          <cell r="F1418">
            <v>371097</v>
          </cell>
          <cell r="G1418" t="str">
            <v>ADJ TECH 1E CL CONDUCTEUR</v>
          </cell>
          <cell r="H1418">
            <v>5</v>
          </cell>
          <cell r="I1418">
            <v>100</v>
          </cell>
          <cell r="J1418" t="str">
            <v>C</v>
          </cell>
          <cell r="K1418" t="str">
            <v>T Titulaire</v>
          </cell>
          <cell r="L1418" t="str">
            <v>EH  POLE ERDRE ET CENS</v>
          </cell>
          <cell r="M1418">
            <v>39753</v>
          </cell>
          <cell r="N1418">
            <v>308</v>
          </cell>
          <cell r="O1418" t="str">
            <v>AVANCEMENT DE GRADE</v>
          </cell>
          <cell r="P1418">
            <v>300</v>
          </cell>
          <cell r="Q1418">
            <v>8</v>
          </cell>
          <cell r="R1418">
            <v>8</v>
          </cell>
          <cell r="S1418">
            <v>8</v>
          </cell>
          <cell r="T1418">
            <v>8</v>
          </cell>
          <cell r="U1418">
            <v>8</v>
          </cell>
          <cell r="V1418">
            <v>8</v>
          </cell>
          <cell r="W1418">
            <v>8</v>
          </cell>
          <cell r="X1418">
            <v>8</v>
          </cell>
          <cell r="Y1418">
            <v>8</v>
          </cell>
          <cell r="Z1418">
            <v>8</v>
          </cell>
          <cell r="AA1418">
            <v>8</v>
          </cell>
          <cell r="AB1418">
            <v>8</v>
          </cell>
          <cell r="AC1418">
            <v>96</v>
          </cell>
        </row>
        <row r="1419">
          <cell r="A1419">
            <v>6000</v>
          </cell>
          <cell r="B1419" t="str">
            <v>promotion interne</v>
          </cell>
          <cell r="C1419">
            <v>28136</v>
          </cell>
          <cell r="D1419" t="str">
            <v>HUGUENIN</v>
          </cell>
          <cell r="E1419" t="str">
            <v>Sylvie</v>
          </cell>
          <cell r="F1419">
            <v>261000</v>
          </cell>
          <cell r="G1419" t="str">
            <v>REDACTEUR</v>
          </cell>
          <cell r="H1419">
            <v>10</v>
          </cell>
          <cell r="I1419">
            <v>100</v>
          </cell>
          <cell r="J1419" t="str">
            <v>B</v>
          </cell>
          <cell r="K1419" t="str">
            <v>T Titulaire</v>
          </cell>
          <cell r="L1419" t="str">
            <v>FA  DGD, DIR GENERALE ADJOINTE</v>
          </cell>
          <cell r="M1419">
            <v>40026</v>
          </cell>
          <cell r="N1419">
            <v>395</v>
          </cell>
          <cell r="O1419" t="str">
            <v>NOMIN. STAG. DS GRADE(DETACH.)</v>
          </cell>
          <cell r="P1419">
            <v>379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16</v>
          </cell>
          <cell r="Y1419">
            <v>16</v>
          </cell>
          <cell r="Z1419">
            <v>16</v>
          </cell>
          <cell r="AA1419">
            <v>16</v>
          </cell>
          <cell r="AB1419">
            <v>16</v>
          </cell>
          <cell r="AC1419">
            <v>80</v>
          </cell>
        </row>
        <row r="1420">
          <cell r="A1420">
            <v>6000</v>
          </cell>
          <cell r="B1420" t="str">
            <v>avt échelon</v>
          </cell>
          <cell r="C1420">
            <v>28144</v>
          </cell>
          <cell r="D1420" t="str">
            <v>BEILVERT - DAHERON</v>
          </cell>
          <cell r="E1420" t="str">
            <v>Paule</v>
          </cell>
          <cell r="F1420">
            <v>391070</v>
          </cell>
          <cell r="G1420" t="str">
            <v>ADJ TECH 2E CL DESSINATEUR</v>
          </cell>
          <cell r="H1420">
            <v>4</v>
          </cell>
          <cell r="I1420">
            <v>100</v>
          </cell>
          <cell r="J1420" t="str">
            <v>C</v>
          </cell>
          <cell r="K1420" t="str">
            <v>T Titulaire</v>
          </cell>
          <cell r="L1420" t="str">
            <v>ED  POLE LOIRE ET SEVRE</v>
          </cell>
          <cell r="M1420">
            <v>40082</v>
          </cell>
          <cell r="N1420">
            <v>295</v>
          </cell>
          <cell r="O1420" t="str">
            <v>AVANCEMENT D'ECHELON MINIMUM</v>
          </cell>
          <cell r="P1420">
            <v>294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1</v>
          </cell>
          <cell r="AA1420">
            <v>1</v>
          </cell>
          <cell r="AB1420">
            <v>1</v>
          </cell>
          <cell r="AC1420">
            <v>3</v>
          </cell>
        </row>
        <row r="1421">
          <cell r="A1421">
            <v>6000</v>
          </cell>
          <cell r="B1421" t="str">
            <v>avt échelon</v>
          </cell>
          <cell r="C1421">
            <v>28151</v>
          </cell>
          <cell r="D1421" t="str">
            <v>BESSON</v>
          </cell>
          <cell r="E1421" t="str">
            <v>Christophe</v>
          </cell>
          <cell r="F1421">
            <v>204000</v>
          </cell>
          <cell r="G1421" t="str">
            <v>TECHNICIEN SUPERIEUR PRINCIPAL</v>
          </cell>
          <cell r="H1421">
            <v>4</v>
          </cell>
          <cell r="I1421">
            <v>100</v>
          </cell>
          <cell r="J1421" t="str">
            <v>B</v>
          </cell>
          <cell r="K1421" t="str">
            <v>T Titulaire</v>
          </cell>
          <cell r="L1421" t="str">
            <v>CH  DIRECTION DU PATRIMOINE</v>
          </cell>
          <cell r="M1421">
            <v>39965</v>
          </cell>
          <cell r="N1421">
            <v>411</v>
          </cell>
          <cell r="O1421" t="str">
            <v>AVANCEMENT D'ECHELON MINIMUM</v>
          </cell>
          <cell r="P1421">
            <v>388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23</v>
          </cell>
          <cell r="W1421">
            <v>23</v>
          </cell>
          <cell r="X1421">
            <v>23</v>
          </cell>
          <cell r="Y1421">
            <v>23</v>
          </cell>
          <cell r="Z1421">
            <v>23</v>
          </cell>
          <cell r="AA1421">
            <v>23</v>
          </cell>
          <cell r="AB1421">
            <v>23</v>
          </cell>
          <cell r="AC1421">
            <v>161</v>
          </cell>
        </row>
        <row r="1422">
          <cell r="A1422">
            <v>6000</v>
          </cell>
          <cell r="B1422" t="str">
            <v>avt grade</v>
          </cell>
          <cell r="C1422">
            <v>28162</v>
          </cell>
          <cell r="D1422" t="str">
            <v>AGIER</v>
          </cell>
          <cell r="E1422" t="str">
            <v>Michel</v>
          </cell>
          <cell r="F1422">
            <v>344097</v>
          </cell>
          <cell r="G1422" t="str">
            <v>ADJ TECH PR 2CL CONDUCTEUR</v>
          </cell>
          <cell r="H1422">
            <v>9</v>
          </cell>
          <cell r="I1422">
            <v>100</v>
          </cell>
          <cell r="J1422" t="str">
            <v>C</v>
          </cell>
          <cell r="K1422" t="str">
            <v>T Titulaire</v>
          </cell>
          <cell r="L1422" t="str">
            <v>EM  POLE NANTES CENS</v>
          </cell>
          <cell r="M1422">
            <v>39814</v>
          </cell>
          <cell r="N1422">
            <v>362</v>
          </cell>
          <cell r="O1422" t="str">
            <v>AVANCEMENT DE GRADE CAP 2009</v>
          </cell>
          <cell r="P1422">
            <v>345</v>
          </cell>
          <cell r="Q1422">
            <v>17</v>
          </cell>
          <cell r="R1422">
            <v>17</v>
          </cell>
          <cell r="S1422">
            <v>17</v>
          </cell>
          <cell r="T1422">
            <v>17</v>
          </cell>
          <cell r="U1422">
            <v>17</v>
          </cell>
          <cell r="V1422">
            <v>17</v>
          </cell>
          <cell r="W1422">
            <v>17</v>
          </cell>
          <cell r="X1422">
            <v>17</v>
          </cell>
          <cell r="Y1422">
            <v>17</v>
          </cell>
          <cell r="Z1422">
            <v>17</v>
          </cell>
          <cell r="AA1422">
            <v>17</v>
          </cell>
          <cell r="AB1422">
            <v>17</v>
          </cell>
          <cell r="AC1422">
            <v>204</v>
          </cell>
        </row>
        <row r="1423">
          <cell r="A1423">
            <v>6000</v>
          </cell>
          <cell r="B1423" t="str">
            <v>titularisation</v>
          </cell>
          <cell r="C1423">
            <v>28164</v>
          </cell>
          <cell r="D1423" t="str">
            <v>RAGOT</v>
          </cell>
          <cell r="E1423" t="str">
            <v>Franck</v>
          </cell>
          <cell r="F1423">
            <v>391000</v>
          </cell>
          <cell r="G1423" t="str">
            <v>ADJOINT TECHNIQUE 2EME CL</v>
          </cell>
          <cell r="H1423">
            <v>6</v>
          </cell>
          <cell r="I1423">
            <v>100</v>
          </cell>
          <cell r="J1423" t="str">
            <v>C</v>
          </cell>
          <cell r="K1423" t="str">
            <v>T Titulaire</v>
          </cell>
          <cell r="L1423" t="str">
            <v>EL  POLE NANTES LOIRE</v>
          </cell>
          <cell r="M1423">
            <v>39904</v>
          </cell>
          <cell r="N1423">
            <v>305</v>
          </cell>
          <cell r="O1423" t="str">
            <v>TITULARISATION</v>
          </cell>
          <cell r="P1423">
            <v>305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</row>
        <row r="1424">
          <cell r="A1424">
            <v>6000</v>
          </cell>
          <cell r="B1424" t="str">
            <v>avt échelon</v>
          </cell>
          <cell r="C1424">
            <v>28168</v>
          </cell>
          <cell r="D1424" t="str">
            <v>LAURENT</v>
          </cell>
          <cell r="E1424" t="str">
            <v>Pascal</v>
          </cell>
          <cell r="F1424">
            <v>391097</v>
          </cell>
          <cell r="G1424" t="str">
            <v>ADJ TECH 2E CL CONDUCTEUR</v>
          </cell>
          <cell r="H1424">
            <v>7</v>
          </cell>
          <cell r="I1424">
            <v>100</v>
          </cell>
          <cell r="J1424" t="str">
            <v>C</v>
          </cell>
          <cell r="K1424" t="str">
            <v>T Titulaire</v>
          </cell>
          <cell r="L1424" t="str">
            <v>EM  POLE NANTES CENS</v>
          </cell>
          <cell r="M1424">
            <v>39845</v>
          </cell>
          <cell r="N1424">
            <v>312</v>
          </cell>
          <cell r="O1424" t="str">
            <v>AVANCEMENT D'ECHELON MINIMUM</v>
          </cell>
          <cell r="P1424">
            <v>305</v>
          </cell>
          <cell r="Q1424">
            <v>0</v>
          </cell>
          <cell r="R1424">
            <v>7</v>
          </cell>
          <cell r="S1424">
            <v>7</v>
          </cell>
          <cell r="T1424">
            <v>7</v>
          </cell>
          <cell r="U1424">
            <v>7</v>
          </cell>
          <cell r="V1424">
            <v>7</v>
          </cell>
          <cell r="W1424">
            <v>7</v>
          </cell>
          <cell r="X1424">
            <v>7</v>
          </cell>
          <cell r="Y1424">
            <v>7</v>
          </cell>
          <cell r="Z1424">
            <v>7</v>
          </cell>
          <cell r="AA1424">
            <v>7</v>
          </cell>
          <cell r="AB1424">
            <v>7</v>
          </cell>
          <cell r="AC1424">
            <v>77</v>
          </cell>
        </row>
        <row r="1425">
          <cell r="A1425">
            <v>6000</v>
          </cell>
          <cell r="B1425" t="str">
            <v>avt échelon</v>
          </cell>
          <cell r="C1425">
            <v>28173</v>
          </cell>
          <cell r="D1425" t="str">
            <v>BALAMBA</v>
          </cell>
          <cell r="E1425" t="str">
            <v>Urbain</v>
          </cell>
          <cell r="F1425">
            <v>261000</v>
          </cell>
          <cell r="G1425" t="str">
            <v>REDACTEUR</v>
          </cell>
          <cell r="H1425">
            <v>3</v>
          </cell>
          <cell r="I1425">
            <v>100</v>
          </cell>
          <cell r="J1425" t="str">
            <v>B</v>
          </cell>
          <cell r="K1425" t="str">
            <v>T Titulaire</v>
          </cell>
          <cell r="L1425" t="str">
            <v>EB  DIRECTION ESPACE PUBLIC</v>
          </cell>
          <cell r="M1425">
            <v>40034</v>
          </cell>
          <cell r="N1425">
            <v>319</v>
          </cell>
          <cell r="O1425" t="str">
            <v>AVANCEMENT D'ECHELON MINIMUM</v>
          </cell>
          <cell r="P1425">
            <v>303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11</v>
          </cell>
          <cell r="Y1425">
            <v>16</v>
          </cell>
          <cell r="Z1425">
            <v>16</v>
          </cell>
          <cell r="AA1425">
            <v>16</v>
          </cell>
          <cell r="AB1425">
            <v>16</v>
          </cell>
          <cell r="AC1425">
            <v>75</v>
          </cell>
        </row>
        <row r="1426">
          <cell r="A1426">
            <v>6000</v>
          </cell>
          <cell r="B1426" t="str">
            <v>titularisation</v>
          </cell>
          <cell r="C1426">
            <v>28175</v>
          </cell>
          <cell r="D1426" t="str">
            <v>SANQUER</v>
          </cell>
          <cell r="E1426" t="str">
            <v>Gael</v>
          </cell>
          <cell r="F1426">
            <v>391000</v>
          </cell>
          <cell r="G1426" t="str">
            <v>ADJOINT TECHNIQUE 2EME CL</v>
          </cell>
          <cell r="H1426">
            <v>5</v>
          </cell>
          <cell r="I1426">
            <v>100</v>
          </cell>
          <cell r="J1426" t="str">
            <v>C</v>
          </cell>
          <cell r="K1426" t="str">
            <v>T Titulaire</v>
          </cell>
          <cell r="L1426" t="str">
            <v>BD  DELEGATION SYSTEMES INFORMATIO</v>
          </cell>
          <cell r="M1426">
            <v>40057</v>
          </cell>
          <cell r="N1426">
            <v>300</v>
          </cell>
          <cell r="O1426" t="str">
            <v>TITULARISATION</v>
          </cell>
          <cell r="P1426">
            <v>300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</row>
        <row r="1427">
          <cell r="A1427">
            <v>6000</v>
          </cell>
          <cell r="B1427" t="str">
            <v>avt grade</v>
          </cell>
          <cell r="C1427">
            <v>28177</v>
          </cell>
          <cell r="D1427" t="str">
            <v>LATREILLE</v>
          </cell>
          <cell r="E1427" t="str">
            <v>Christine</v>
          </cell>
          <cell r="F1427">
            <v>153000</v>
          </cell>
          <cell r="G1427" t="str">
            <v>INGENIEUR PRINCIPAL</v>
          </cell>
          <cell r="H1427">
            <v>1</v>
          </cell>
          <cell r="I1427">
            <v>100</v>
          </cell>
          <cell r="J1427" t="str">
            <v>A</v>
          </cell>
          <cell r="K1427" t="str">
            <v>T Titulaire</v>
          </cell>
          <cell r="L1427" t="str">
            <v>DB  DGDCT, APPUI  COORDINATION</v>
          </cell>
          <cell r="M1427">
            <v>39814</v>
          </cell>
          <cell r="N1427">
            <v>460</v>
          </cell>
          <cell r="O1427" t="str">
            <v>AVANCEMENT DE GRADE CAP 2009</v>
          </cell>
          <cell r="P1427">
            <v>425</v>
          </cell>
          <cell r="Q1427">
            <v>35</v>
          </cell>
          <cell r="R1427">
            <v>35</v>
          </cell>
          <cell r="S1427">
            <v>35</v>
          </cell>
          <cell r="T1427">
            <v>35</v>
          </cell>
          <cell r="U1427">
            <v>35</v>
          </cell>
          <cell r="V1427">
            <v>35</v>
          </cell>
          <cell r="W1427">
            <v>35</v>
          </cell>
          <cell r="X1427">
            <v>35</v>
          </cell>
          <cell r="Y1427">
            <v>35</v>
          </cell>
          <cell r="Z1427">
            <v>35</v>
          </cell>
          <cell r="AA1427">
            <v>35</v>
          </cell>
          <cell r="AB1427">
            <v>35</v>
          </cell>
          <cell r="AC1427">
            <v>420</v>
          </cell>
        </row>
        <row r="1428">
          <cell r="A1428">
            <v>6001</v>
          </cell>
          <cell r="B1428" t="str">
            <v>titularisation</v>
          </cell>
          <cell r="C1428">
            <v>28183</v>
          </cell>
          <cell r="D1428" t="str">
            <v>SIMOES</v>
          </cell>
          <cell r="E1428" t="str">
            <v>Adrien</v>
          </cell>
          <cell r="F1428">
            <v>391031</v>
          </cell>
          <cell r="G1428" t="str">
            <v>ADJ TECH 2E CL PLOMBIER</v>
          </cell>
          <cell r="H1428">
            <v>2</v>
          </cell>
          <cell r="I1428">
            <v>100</v>
          </cell>
          <cell r="J1428" t="str">
            <v>C</v>
          </cell>
          <cell r="K1428" t="str">
            <v>T Titulaire</v>
          </cell>
          <cell r="L1428" t="str">
            <v>JD  DIRECTION DE L EAU</v>
          </cell>
          <cell r="M1428">
            <v>39904</v>
          </cell>
          <cell r="N1428">
            <v>291</v>
          </cell>
          <cell r="O1428" t="str">
            <v>TITULARISATION</v>
          </cell>
          <cell r="P1428">
            <v>291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A1429">
            <v>6007</v>
          </cell>
          <cell r="B1429" t="str">
            <v>avt échelon</v>
          </cell>
          <cell r="C1429">
            <v>28187</v>
          </cell>
          <cell r="D1429" t="str">
            <v>JAHAN</v>
          </cell>
          <cell r="E1429" t="str">
            <v>Armel</v>
          </cell>
          <cell r="F1429">
            <v>371000</v>
          </cell>
          <cell r="G1429" t="str">
            <v>ADJOINT TECHNIQUE 1ERE CL</v>
          </cell>
          <cell r="H1429">
            <v>4</v>
          </cell>
          <cell r="I1429">
            <v>100</v>
          </cell>
          <cell r="J1429" t="str">
            <v>C</v>
          </cell>
          <cell r="K1429" t="str">
            <v>T Titulaire</v>
          </cell>
          <cell r="L1429" t="str">
            <v>JF  DIRECTION DES DECHETS</v>
          </cell>
          <cell r="M1429">
            <v>40118</v>
          </cell>
          <cell r="N1429">
            <v>300</v>
          </cell>
          <cell r="O1429" t="str">
            <v>AVANCEMENT D'ECHELON MINIMUM</v>
          </cell>
          <cell r="P1429">
            <v>295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5</v>
          </cell>
          <cell r="AB1429">
            <v>5</v>
          </cell>
          <cell r="AC1429">
            <v>10</v>
          </cell>
        </row>
        <row r="1430">
          <cell r="A1430">
            <v>6007</v>
          </cell>
          <cell r="B1430" t="str">
            <v>avt grade</v>
          </cell>
          <cell r="C1430">
            <v>28187</v>
          </cell>
          <cell r="D1430" t="str">
            <v>JAHAN</v>
          </cell>
          <cell r="E1430" t="str">
            <v>Armel</v>
          </cell>
          <cell r="G1430" t="str">
            <v>ADJOINT TECHNIQUE 1ERE CL</v>
          </cell>
          <cell r="H1430">
            <v>4</v>
          </cell>
          <cell r="I1430">
            <v>100</v>
          </cell>
          <cell r="J1430" t="str">
            <v>C</v>
          </cell>
          <cell r="K1430" t="str">
            <v>T Titulaire</v>
          </cell>
          <cell r="L1430" t="str">
            <v>JF  DIRECTION DES DECHETS</v>
          </cell>
          <cell r="M1430">
            <v>39995</v>
          </cell>
          <cell r="N1430">
            <v>295</v>
          </cell>
          <cell r="O1430" t="str">
            <v>NOMINATION</v>
          </cell>
          <cell r="P1430">
            <v>292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3</v>
          </cell>
          <cell r="X1430">
            <v>3</v>
          </cell>
          <cell r="Y1430">
            <v>3</v>
          </cell>
          <cell r="Z1430">
            <v>3</v>
          </cell>
          <cell r="AA1430">
            <v>3</v>
          </cell>
          <cell r="AB1430">
            <v>3</v>
          </cell>
          <cell r="AC1430">
            <v>18</v>
          </cell>
        </row>
        <row r="1431">
          <cell r="A1431">
            <v>6000</v>
          </cell>
          <cell r="B1431" t="str">
            <v>avt échelon</v>
          </cell>
          <cell r="C1431">
            <v>28192</v>
          </cell>
          <cell r="D1431" t="str">
            <v>PONTIF</v>
          </cell>
          <cell r="E1431" t="str">
            <v>Sabrina</v>
          </cell>
          <cell r="F1431">
            <v>370000</v>
          </cell>
          <cell r="G1431" t="str">
            <v>ADJOINT ADMINISTRATIF 1ERE CL</v>
          </cell>
          <cell r="H1431">
            <v>5</v>
          </cell>
          <cell r="I1431">
            <v>100</v>
          </cell>
          <cell r="J1431" t="str">
            <v>C</v>
          </cell>
          <cell r="K1431" t="str">
            <v>T Titulaire</v>
          </cell>
          <cell r="L1431" t="str">
            <v>HB  DIRECTION HABITAT, SOLIDARITES</v>
          </cell>
          <cell r="M1431">
            <v>39814</v>
          </cell>
          <cell r="N1431">
            <v>308</v>
          </cell>
          <cell r="O1431" t="str">
            <v>AVANCEMENT D'ECHELON MINIMUM</v>
          </cell>
          <cell r="P1431">
            <v>300</v>
          </cell>
          <cell r="Q1431">
            <v>8</v>
          </cell>
          <cell r="R1431">
            <v>8</v>
          </cell>
          <cell r="S1431">
            <v>8</v>
          </cell>
          <cell r="T1431">
            <v>8</v>
          </cell>
          <cell r="U1431">
            <v>8</v>
          </cell>
          <cell r="V1431">
            <v>8</v>
          </cell>
          <cell r="W1431">
            <v>8</v>
          </cell>
          <cell r="X1431">
            <v>8</v>
          </cell>
          <cell r="Y1431">
            <v>8</v>
          </cell>
          <cell r="Z1431">
            <v>8</v>
          </cell>
          <cell r="AA1431">
            <v>8</v>
          </cell>
          <cell r="AB1431">
            <v>8</v>
          </cell>
          <cell r="AC1431">
            <v>96</v>
          </cell>
        </row>
        <row r="1432">
          <cell r="A1432">
            <v>6000</v>
          </cell>
          <cell r="B1432" t="str">
            <v>avt échelon</v>
          </cell>
          <cell r="C1432">
            <v>28194</v>
          </cell>
          <cell r="D1432" t="str">
            <v>JASPARD</v>
          </cell>
          <cell r="E1432" t="str">
            <v>Hubert</v>
          </cell>
          <cell r="F1432">
            <v>101000</v>
          </cell>
          <cell r="G1432" t="str">
            <v>ADMINISTRATEUR HORS CLASSE</v>
          </cell>
          <cell r="H1432">
            <v>4</v>
          </cell>
          <cell r="I1432">
            <v>100</v>
          </cell>
          <cell r="J1432" t="str">
            <v>A</v>
          </cell>
          <cell r="K1432" t="str">
            <v>D Détaché</v>
          </cell>
          <cell r="L1432" t="str">
            <v>BC  DIRECTION RESSOURCES HUMAINES</v>
          </cell>
          <cell r="M1432">
            <v>40006</v>
          </cell>
          <cell r="N1432">
            <v>783</v>
          </cell>
          <cell r="O1432" t="str">
            <v>AVANCEMENT D'ECHELON MINIMUM</v>
          </cell>
          <cell r="P1432">
            <v>734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29</v>
          </cell>
          <cell r="X1432">
            <v>49</v>
          </cell>
          <cell r="Y1432">
            <v>49</v>
          </cell>
          <cell r="Z1432">
            <v>49</v>
          </cell>
          <cell r="AA1432">
            <v>49</v>
          </cell>
          <cell r="AB1432">
            <v>49</v>
          </cell>
          <cell r="AC1432">
            <v>274</v>
          </cell>
        </row>
        <row r="1433">
          <cell r="A1433">
            <v>6000</v>
          </cell>
          <cell r="B1433" t="str">
            <v>avt échelon</v>
          </cell>
          <cell r="C1433">
            <v>28199</v>
          </cell>
          <cell r="D1433" t="str">
            <v>COCHARD</v>
          </cell>
          <cell r="E1433" t="str">
            <v>Benoît</v>
          </cell>
          <cell r="F1433">
            <v>398000</v>
          </cell>
          <cell r="G1433" t="str">
            <v>AGENT DE MAITRISE PRINCIPAL</v>
          </cell>
          <cell r="H1433">
            <v>2</v>
          </cell>
          <cell r="I1433">
            <v>100</v>
          </cell>
          <cell r="J1433" t="str">
            <v>C</v>
          </cell>
          <cell r="K1433" t="str">
            <v>T Titulaire</v>
          </cell>
          <cell r="L1433" t="str">
            <v>EH  POLE ERDRE ET CENS</v>
          </cell>
          <cell r="M1433">
            <v>40064</v>
          </cell>
          <cell r="N1433">
            <v>342</v>
          </cell>
          <cell r="O1433" t="str">
            <v>AVANCEMENT D'ECHELON MINIMUM</v>
          </cell>
          <cell r="P1433">
            <v>328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6</v>
          </cell>
          <cell r="Z1433">
            <v>14</v>
          </cell>
          <cell r="AA1433">
            <v>14</v>
          </cell>
          <cell r="AB1433">
            <v>14</v>
          </cell>
          <cell r="AC1433">
            <v>48</v>
          </cell>
        </row>
        <row r="1434">
          <cell r="A1434">
            <v>6000</v>
          </cell>
          <cell r="B1434" t="str">
            <v>avt grade</v>
          </cell>
          <cell r="C1434">
            <v>28199</v>
          </cell>
          <cell r="D1434" t="str">
            <v>COCHARD</v>
          </cell>
          <cell r="E1434" t="str">
            <v>Benoît</v>
          </cell>
          <cell r="F1434">
            <v>398000</v>
          </cell>
          <cell r="G1434" t="str">
            <v>AGENT DE MAITRISE PRINCIPAL</v>
          </cell>
          <cell r="H1434">
            <v>1</v>
          </cell>
          <cell r="I1434">
            <v>100</v>
          </cell>
          <cell r="J1434" t="str">
            <v>C</v>
          </cell>
          <cell r="K1434" t="str">
            <v>T Titulaire</v>
          </cell>
          <cell r="L1434" t="str">
            <v>EH  POLE ERDRE ET CENS</v>
          </cell>
          <cell r="M1434">
            <v>39814</v>
          </cell>
          <cell r="N1434">
            <v>328</v>
          </cell>
          <cell r="O1434" t="str">
            <v>AVANCEMENT DE GRADE CAP 2009</v>
          </cell>
          <cell r="P1434">
            <v>318</v>
          </cell>
          <cell r="Q1434">
            <v>10</v>
          </cell>
          <cell r="R1434">
            <v>10</v>
          </cell>
          <cell r="S1434">
            <v>10</v>
          </cell>
          <cell r="T1434">
            <v>10</v>
          </cell>
          <cell r="U1434">
            <v>10</v>
          </cell>
          <cell r="V1434">
            <v>10</v>
          </cell>
          <cell r="W1434">
            <v>10</v>
          </cell>
          <cell r="X1434">
            <v>10</v>
          </cell>
          <cell r="Y1434">
            <v>10</v>
          </cell>
          <cell r="Z1434">
            <v>10</v>
          </cell>
          <cell r="AA1434">
            <v>10</v>
          </cell>
          <cell r="AB1434">
            <v>10</v>
          </cell>
          <cell r="AC1434">
            <v>120</v>
          </cell>
        </row>
        <row r="1435">
          <cell r="A1435">
            <v>6000</v>
          </cell>
          <cell r="B1435" t="str">
            <v>avt échelon</v>
          </cell>
          <cell r="C1435">
            <v>28200</v>
          </cell>
          <cell r="D1435" t="str">
            <v>ROUABHI</v>
          </cell>
          <cell r="E1435" t="str">
            <v>Lahcene</v>
          </cell>
          <cell r="F1435">
            <v>370000</v>
          </cell>
          <cell r="G1435" t="str">
            <v>ADJOINT ADMINISTRATIF 1ERE CL</v>
          </cell>
          <cell r="H1435">
            <v>4</v>
          </cell>
          <cell r="I1435">
            <v>100</v>
          </cell>
          <cell r="J1435" t="str">
            <v>C</v>
          </cell>
          <cell r="K1435" t="str">
            <v>T Titulaire</v>
          </cell>
          <cell r="L1435" t="str">
            <v>CF  DIRECTION SECRETARIAT GENERAL</v>
          </cell>
          <cell r="M1435">
            <v>39977</v>
          </cell>
          <cell r="N1435">
            <v>300</v>
          </cell>
          <cell r="O1435" t="str">
            <v>AVANCEMENT D'ECHELON MINIMUM</v>
          </cell>
          <cell r="P1435">
            <v>295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3</v>
          </cell>
          <cell r="W1435">
            <v>5</v>
          </cell>
          <cell r="X1435">
            <v>5</v>
          </cell>
          <cell r="Y1435">
            <v>5</v>
          </cell>
          <cell r="Z1435">
            <v>5</v>
          </cell>
          <cell r="AA1435">
            <v>5</v>
          </cell>
          <cell r="AB1435">
            <v>5</v>
          </cell>
          <cell r="AC1435">
            <v>33</v>
          </cell>
        </row>
        <row r="1436">
          <cell r="A1436">
            <v>6000</v>
          </cell>
          <cell r="B1436" t="str">
            <v>avt grade</v>
          </cell>
          <cell r="C1436">
            <v>28210</v>
          </cell>
          <cell r="D1436" t="str">
            <v>LOUSSAUT</v>
          </cell>
          <cell r="E1436" t="str">
            <v>Kévin</v>
          </cell>
          <cell r="F1436">
            <v>371000</v>
          </cell>
          <cell r="G1436" t="str">
            <v>ADJOINT TECHNIQUE 1ERE CL</v>
          </cell>
          <cell r="H1436">
            <v>3</v>
          </cell>
          <cell r="I1436">
            <v>100</v>
          </cell>
          <cell r="J1436" t="str">
            <v>C</v>
          </cell>
          <cell r="K1436" t="str">
            <v>S Stagiaire</v>
          </cell>
          <cell r="L1436" t="str">
            <v>EC  POLE SUD OUEST</v>
          </cell>
          <cell r="M1436">
            <v>40137</v>
          </cell>
          <cell r="N1436">
            <v>295</v>
          </cell>
          <cell r="O1436" t="str">
            <v>NOMINATION</v>
          </cell>
          <cell r="P1436">
            <v>294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1</v>
          </cell>
          <cell r="AC1436">
            <v>1</v>
          </cell>
        </row>
        <row r="1437">
          <cell r="A1437">
            <v>6000</v>
          </cell>
          <cell r="B1437" t="str">
            <v>titularisation</v>
          </cell>
          <cell r="C1437">
            <v>28210</v>
          </cell>
          <cell r="D1437" t="str">
            <v>LOUSSAUT</v>
          </cell>
          <cell r="E1437" t="str">
            <v>Kévin</v>
          </cell>
          <cell r="F1437">
            <v>391000</v>
          </cell>
          <cell r="G1437" t="str">
            <v>ADJOINT TECHNIQUE 2EME CL</v>
          </cell>
          <cell r="H1437">
            <v>3</v>
          </cell>
          <cell r="I1437">
            <v>100</v>
          </cell>
          <cell r="J1437" t="str">
            <v>C</v>
          </cell>
          <cell r="K1437" t="str">
            <v>S Stagiaire</v>
          </cell>
          <cell r="L1437" t="str">
            <v>EC  POLE SUD OUEST</v>
          </cell>
          <cell r="M1437">
            <v>40118</v>
          </cell>
          <cell r="N1437">
            <v>294</v>
          </cell>
          <cell r="O1437" t="str">
            <v>TITULARISATION</v>
          </cell>
          <cell r="P1437">
            <v>294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</row>
        <row r="1438">
          <cell r="A1438">
            <v>6000</v>
          </cell>
          <cell r="B1438" t="str">
            <v>titularisation</v>
          </cell>
          <cell r="C1438">
            <v>28219</v>
          </cell>
          <cell r="D1438" t="str">
            <v>LEAU</v>
          </cell>
          <cell r="E1438" t="str">
            <v>Mathilde</v>
          </cell>
          <cell r="F1438">
            <v>391000</v>
          </cell>
          <cell r="G1438" t="str">
            <v>ADJOINT TECHNIQUE 2EME CL</v>
          </cell>
          <cell r="H1438">
            <v>2</v>
          </cell>
          <cell r="I1438">
            <v>100</v>
          </cell>
          <cell r="J1438" t="str">
            <v>C</v>
          </cell>
          <cell r="K1438" t="str">
            <v>T Titulaire</v>
          </cell>
          <cell r="L1438" t="str">
            <v>EN  POLE NANTES OUEST</v>
          </cell>
          <cell r="M1438">
            <v>40026</v>
          </cell>
          <cell r="N1438">
            <v>308</v>
          </cell>
          <cell r="O1438" t="str">
            <v>TITULARISATION</v>
          </cell>
          <cell r="P1438">
            <v>308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</row>
        <row r="1439">
          <cell r="A1439">
            <v>6001</v>
          </cell>
          <cell r="B1439" t="str">
            <v>titularisation</v>
          </cell>
          <cell r="C1439">
            <v>28224</v>
          </cell>
          <cell r="D1439" t="str">
            <v>MERCIER</v>
          </cell>
          <cell r="E1439" t="str">
            <v>Cédric</v>
          </cell>
          <cell r="F1439">
            <v>391031</v>
          </cell>
          <cell r="G1439" t="str">
            <v>ADJ TECH 2E CL PLOMBIER</v>
          </cell>
          <cell r="H1439">
            <v>3</v>
          </cell>
          <cell r="I1439">
            <v>100</v>
          </cell>
          <cell r="J1439" t="str">
            <v>C</v>
          </cell>
          <cell r="K1439" t="str">
            <v>T Titulaire</v>
          </cell>
          <cell r="L1439" t="str">
            <v>JD  DIRECTION DE L EAU</v>
          </cell>
          <cell r="M1439">
            <v>39934</v>
          </cell>
          <cell r="N1439">
            <v>292</v>
          </cell>
          <cell r="O1439" t="str">
            <v>TITULARISATION</v>
          </cell>
          <cell r="P1439">
            <v>292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</row>
        <row r="1440">
          <cell r="A1440">
            <v>6001</v>
          </cell>
          <cell r="B1440" t="str">
            <v>avt échelon</v>
          </cell>
          <cell r="C1440">
            <v>28224</v>
          </cell>
          <cell r="D1440" t="str">
            <v>MERCIER</v>
          </cell>
          <cell r="E1440" t="str">
            <v>Cédric</v>
          </cell>
          <cell r="F1440">
            <v>391031</v>
          </cell>
          <cell r="G1440" t="str">
            <v>ADJ TECH 2E CL PLOMBIER</v>
          </cell>
          <cell r="H1440">
            <v>3</v>
          </cell>
          <cell r="I1440">
            <v>100</v>
          </cell>
          <cell r="J1440" t="str">
            <v>C</v>
          </cell>
          <cell r="K1440" t="str">
            <v>S Stagiaire</v>
          </cell>
          <cell r="L1440" t="str">
            <v>JD  DIRECTION DE L EAU</v>
          </cell>
          <cell r="M1440">
            <v>39820</v>
          </cell>
          <cell r="N1440">
            <v>292</v>
          </cell>
          <cell r="O1440" t="str">
            <v>AVANCEMENT D'ECHELON MAXIMUM</v>
          </cell>
          <cell r="P1440">
            <v>291</v>
          </cell>
          <cell r="Q1440">
            <v>1</v>
          </cell>
          <cell r="R1440">
            <v>1</v>
          </cell>
          <cell r="S1440">
            <v>1</v>
          </cell>
          <cell r="T1440">
            <v>1</v>
          </cell>
          <cell r="U1440">
            <v>1</v>
          </cell>
          <cell r="V1440">
            <v>1</v>
          </cell>
          <cell r="W1440">
            <v>1</v>
          </cell>
          <cell r="X1440">
            <v>1</v>
          </cell>
          <cell r="Y1440">
            <v>1</v>
          </cell>
          <cell r="Z1440">
            <v>1</v>
          </cell>
          <cell r="AA1440">
            <v>1</v>
          </cell>
          <cell r="AB1440">
            <v>1</v>
          </cell>
          <cell r="AC1440">
            <v>12</v>
          </cell>
        </row>
        <row r="1441">
          <cell r="A1441">
            <v>6000</v>
          </cell>
          <cell r="B1441" t="str">
            <v>avt échelon</v>
          </cell>
          <cell r="C1441">
            <v>28225</v>
          </cell>
          <cell r="D1441" t="str">
            <v>LE ROUX</v>
          </cell>
          <cell r="E1441" t="str">
            <v>Grégory</v>
          </cell>
          <cell r="F1441">
            <v>371000</v>
          </cell>
          <cell r="G1441" t="str">
            <v>ADJOINT TECHNIQUE 1ERE CL</v>
          </cell>
          <cell r="H1441">
            <v>4</v>
          </cell>
          <cell r="I1441">
            <v>100</v>
          </cell>
          <cell r="J1441" t="str">
            <v>C</v>
          </cell>
          <cell r="K1441" t="str">
            <v>T Titulaire</v>
          </cell>
          <cell r="L1441" t="str">
            <v>EL  POLE NANTES LOIRE</v>
          </cell>
          <cell r="M1441">
            <v>39872</v>
          </cell>
          <cell r="N1441">
            <v>300</v>
          </cell>
          <cell r="O1441" t="str">
            <v>AVANCEMENT D'ECHELON MINIMUM</v>
          </cell>
          <cell r="P1441">
            <v>295</v>
          </cell>
          <cell r="Q1441">
            <v>0</v>
          </cell>
          <cell r="R1441">
            <v>0</v>
          </cell>
          <cell r="S1441">
            <v>5</v>
          </cell>
          <cell r="T1441">
            <v>5</v>
          </cell>
          <cell r="U1441">
            <v>5</v>
          </cell>
          <cell r="V1441">
            <v>5</v>
          </cell>
          <cell r="W1441">
            <v>5</v>
          </cell>
          <cell r="X1441">
            <v>5</v>
          </cell>
          <cell r="Y1441">
            <v>5</v>
          </cell>
          <cell r="Z1441">
            <v>5</v>
          </cell>
          <cell r="AA1441">
            <v>5</v>
          </cell>
          <cell r="AB1441">
            <v>5</v>
          </cell>
          <cell r="AC1441">
            <v>50</v>
          </cell>
        </row>
        <row r="1442">
          <cell r="A1442">
            <v>6001</v>
          </cell>
          <cell r="B1442" t="str">
            <v>titularisation</v>
          </cell>
          <cell r="C1442">
            <v>28228</v>
          </cell>
          <cell r="D1442" t="str">
            <v>SUBILEAU</v>
          </cell>
          <cell r="E1442" t="str">
            <v>Marina</v>
          </cell>
          <cell r="F1442">
            <v>370000</v>
          </cell>
          <cell r="G1442" t="str">
            <v>ADJOINT ADMINISTRATIF 1ERE CL</v>
          </cell>
          <cell r="H1442">
            <v>3</v>
          </cell>
          <cell r="I1442">
            <v>100</v>
          </cell>
          <cell r="J1442" t="str">
            <v>C</v>
          </cell>
          <cell r="K1442" t="str">
            <v>T Titulaire</v>
          </cell>
          <cell r="L1442" t="str">
            <v>JD  DIRECTION DE L EAU</v>
          </cell>
          <cell r="M1442">
            <v>39814</v>
          </cell>
          <cell r="N1442">
            <v>300</v>
          </cell>
          <cell r="O1442" t="str">
            <v>TITULARISATION</v>
          </cell>
          <cell r="P1442">
            <v>295</v>
          </cell>
          <cell r="Q1442">
            <v>5</v>
          </cell>
          <cell r="R1442">
            <v>5</v>
          </cell>
          <cell r="S1442">
            <v>5</v>
          </cell>
          <cell r="T1442">
            <v>5</v>
          </cell>
          <cell r="U1442">
            <v>5</v>
          </cell>
          <cell r="V1442">
            <v>5</v>
          </cell>
          <cell r="W1442">
            <v>5</v>
          </cell>
          <cell r="X1442">
            <v>5</v>
          </cell>
          <cell r="Y1442">
            <v>5</v>
          </cell>
          <cell r="Z1442">
            <v>5</v>
          </cell>
          <cell r="AA1442">
            <v>5</v>
          </cell>
          <cell r="AB1442">
            <v>5</v>
          </cell>
          <cell r="AC1442">
            <v>60</v>
          </cell>
        </row>
        <row r="1443">
          <cell r="A1443">
            <v>6000</v>
          </cell>
          <cell r="B1443" t="str">
            <v>avt grade</v>
          </cell>
          <cell r="C1443">
            <v>28233</v>
          </cell>
          <cell r="D1443" t="str">
            <v>MARCHAND</v>
          </cell>
          <cell r="E1443" t="str">
            <v>Corinne</v>
          </cell>
          <cell r="F1443">
            <v>153000</v>
          </cell>
          <cell r="G1443" t="str">
            <v>INGENIEUR PRINCIPAL</v>
          </cell>
          <cell r="H1443">
            <v>1</v>
          </cell>
          <cell r="I1443">
            <v>100</v>
          </cell>
          <cell r="J1443" t="str">
            <v>A</v>
          </cell>
          <cell r="K1443" t="str">
            <v>D Détaché</v>
          </cell>
          <cell r="L1443" t="str">
            <v>GF  DIR RECHERCH INNOV  ENSEIG SUP</v>
          </cell>
          <cell r="M1443">
            <v>39814</v>
          </cell>
          <cell r="N1443">
            <v>460</v>
          </cell>
          <cell r="O1443" t="str">
            <v>AVANCEMENT DE GRADE CAP 2009</v>
          </cell>
          <cell r="P1443">
            <v>425</v>
          </cell>
          <cell r="Q1443">
            <v>35</v>
          </cell>
          <cell r="R1443">
            <v>35</v>
          </cell>
          <cell r="S1443">
            <v>35</v>
          </cell>
          <cell r="T1443">
            <v>35</v>
          </cell>
          <cell r="U1443">
            <v>35</v>
          </cell>
          <cell r="V1443">
            <v>35</v>
          </cell>
          <cell r="W1443">
            <v>35</v>
          </cell>
          <cell r="X1443">
            <v>35</v>
          </cell>
          <cell r="Y1443">
            <v>35</v>
          </cell>
          <cell r="Z1443">
            <v>35</v>
          </cell>
          <cell r="AA1443">
            <v>35</v>
          </cell>
          <cell r="AB1443">
            <v>35</v>
          </cell>
          <cell r="AC1443">
            <v>420</v>
          </cell>
        </row>
        <row r="1444">
          <cell r="A1444">
            <v>6000</v>
          </cell>
          <cell r="B1444" t="str">
            <v>avt échelon</v>
          </cell>
          <cell r="C1444">
            <v>28247</v>
          </cell>
          <cell r="D1444" t="str">
            <v>GUEHO</v>
          </cell>
          <cell r="E1444" t="str">
            <v>Salvina</v>
          </cell>
          <cell r="F1444">
            <v>370000</v>
          </cell>
          <cell r="G1444" t="str">
            <v>ADJOINT ADMINISTRATIF 1ERE CL</v>
          </cell>
          <cell r="H1444">
            <v>3</v>
          </cell>
          <cell r="I1444">
            <v>100</v>
          </cell>
          <cell r="J1444" t="str">
            <v>C</v>
          </cell>
          <cell r="K1444" t="str">
            <v>T Titulaire</v>
          </cell>
          <cell r="L1444" t="str">
            <v>CF  DIRECTION SECRETARIAT GENERAL</v>
          </cell>
          <cell r="M1444">
            <v>40148</v>
          </cell>
          <cell r="N1444">
            <v>295</v>
          </cell>
          <cell r="O1444" t="str">
            <v>AVANCEMENT D'ECHELON MINIMUM</v>
          </cell>
          <cell r="P1444">
            <v>294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1</v>
          </cell>
          <cell r="AC1444">
            <v>1</v>
          </cell>
        </row>
        <row r="1445">
          <cell r="A1445">
            <v>6000</v>
          </cell>
          <cell r="B1445" t="str">
            <v>titularisation</v>
          </cell>
          <cell r="C1445">
            <v>28247</v>
          </cell>
          <cell r="D1445" t="str">
            <v>GUEHO</v>
          </cell>
          <cell r="E1445" t="str">
            <v>Salvina</v>
          </cell>
          <cell r="F1445">
            <v>370000</v>
          </cell>
          <cell r="G1445" t="str">
            <v>ADJOINT ADMINISTRATIF 1ERE CL</v>
          </cell>
          <cell r="H1445">
            <v>2</v>
          </cell>
          <cell r="I1445">
            <v>100</v>
          </cell>
          <cell r="J1445" t="str">
            <v>C</v>
          </cell>
          <cell r="K1445" t="str">
            <v>S Stagiaire</v>
          </cell>
          <cell r="L1445" t="str">
            <v>CF  DIRECTION SECRETARIAT GENERAL</v>
          </cell>
          <cell r="M1445">
            <v>40026</v>
          </cell>
          <cell r="N1445">
            <v>294</v>
          </cell>
          <cell r="O1445" t="str">
            <v>TITULARISATION</v>
          </cell>
          <cell r="P1445">
            <v>294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</row>
        <row r="1446">
          <cell r="A1446">
            <v>6000</v>
          </cell>
          <cell r="B1446" t="str">
            <v>avt échelon</v>
          </cell>
          <cell r="C1446">
            <v>28252</v>
          </cell>
          <cell r="D1446" t="str">
            <v>MUTHER</v>
          </cell>
          <cell r="E1446" t="str">
            <v>David</v>
          </cell>
          <cell r="F1446">
            <v>206000</v>
          </cell>
          <cell r="G1446" t="str">
            <v>TECHNICIEN SUPERIEUR</v>
          </cell>
          <cell r="H1446">
            <v>4</v>
          </cell>
          <cell r="I1446">
            <v>100</v>
          </cell>
          <cell r="J1446" t="str">
            <v>B</v>
          </cell>
          <cell r="K1446" t="str">
            <v>T Titulaire</v>
          </cell>
          <cell r="L1446" t="str">
            <v>BD  DELEGATION SYSTEMES INFORMATIO</v>
          </cell>
          <cell r="M1446">
            <v>39814</v>
          </cell>
          <cell r="N1446">
            <v>336</v>
          </cell>
          <cell r="O1446" t="str">
            <v>AVANCEMENT D'ECHELON MINIMUM</v>
          </cell>
          <cell r="P1446">
            <v>336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</row>
        <row r="1447">
          <cell r="A1447">
            <v>6000</v>
          </cell>
          <cell r="B1447" t="str">
            <v>titularisation</v>
          </cell>
          <cell r="C1447">
            <v>28254</v>
          </cell>
          <cell r="D1447" t="str">
            <v>OUAHBA</v>
          </cell>
          <cell r="E1447" t="str">
            <v>Tayyib</v>
          </cell>
          <cell r="F1447">
            <v>391018</v>
          </cell>
          <cell r="G1447" t="str">
            <v>ADJ TECH 2E CL MACON</v>
          </cell>
          <cell r="H1447">
            <v>3</v>
          </cell>
          <cell r="I1447">
            <v>100</v>
          </cell>
          <cell r="J1447" t="str">
            <v>C</v>
          </cell>
          <cell r="K1447" t="str">
            <v>T Titulaire</v>
          </cell>
          <cell r="L1447" t="str">
            <v>EK  POLE CHANTENAY CHEZINE</v>
          </cell>
          <cell r="M1447">
            <v>39814</v>
          </cell>
          <cell r="N1447">
            <v>292</v>
          </cell>
          <cell r="O1447" t="str">
            <v>TITULARISATION</v>
          </cell>
          <cell r="P1447">
            <v>292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</row>
        <row r="1448">
          <cell r="A1448">
            <v>6000</v>
          </cell>
          <cell r="B1448" t="str">
            <v>avt échelon</v>
          </cell>
          <cell r="C1448">
            <v>28255</v>
          </cell>
          <cell r="D1448" t="str">
            <v>FRAGNEAU</v>
          </cell>
          <cell r="E1448" t="str">
            <v>Christine</v>
          </cell>
          <cell r="F1448">
            <v>153000</v>
          </cell>
          <cell r="G1448" t="str">
            <v>INGENIEUR PRINCIPAL</v>
          </cell>
          <cell r="H1448">
            <v>3</v>
          </cell>
          <cell r="I1448">
            <v>100</v>
          </cell>
          <cell r="J1448" t="str">
            <v>A</v>
          </cell>
          <cell r="K1448" t="str">
            <v>T Titulaire</v>
          </cell>
          <cell r="L1448" t="str">
            <v>GD  DIRECTION DES   ENTREPRISES </v>
          </cell>
          <cell r="M1448">
            <v>39907</v>
          </cell>
          <cell r="N1448">
            <v>536</v>
          </cell>
          <cell r="O1448" t="str">
            <v>AVANCEMENT D'ECHELON MINIMUM</v>
          </cell>
          <cell r="P1448">
            <v>531</v>
          </cell>
          <cell r="Q1448">
            <v>0</v>
          </cell>
          <cell r="R1448">
            <v>0</v>
          </cell>
          <cell r="S1448">
            <v>0</v>
          </cell>
          <cell r="T1448">
            <v>4</v>
          </cell>
          <cell r="U1448">
            <v>5</v>
          </cell>
          <cell r="V1448">
            <v>5</v>
          </cell>
          <cell r="W1448">
            <v>5</v>
          </cell>
          <cell r="X1448">
            <v>5</v>
          </cell>
          <cell r="Y1448">
            <v>5</v>
          </cell>
          <cell r="Z1448">
            <v>5</v>
          </cell>
          <cell r="AA1448">
            <v>5</v>
          </cell>
          <cell r="AB1448">
            <v>5</v>
          </cell>
          <cell r="AC1448">
            <v>44</v>
          </cell>
        </row>
        <row r="1449">
          <cell r="A1449">
            <v>6000</v>
          </cell>
          <cell r="B1449" t="str">
            <v>avt grade</v>
          </cell>
          <cell r="C1449">
            <v>28255</v>
          </cell>
          <cell r="D1449" t="str">
            <v>FRAGNEAU</v>
          </cell>
          <cell r="E1449" t="str">
            <v>Christine</v>
          </cell>
          <cell r="F1449">
            <v>153000</v>
          </cell>
          <cell r="G1449" t="str">
            <v>INGENIEUR PRINCIPAL</v>
          </cell>
          <cell r="H1449">
            <v>2</v>
          </cell>
          <cell r="I1449">
            <v>100</v>
          </cell>
          <cell r="J1449" t="str">
            <v>A</v>
          </cell>
          <cell r="K1449" t="str">
            <v>T Titulaire</v>
          </cell>
          <cell r="L1449" t="str">
            <v>GD  DIRECTION DES   ENTREPRISES </v>
          </cell>
          <cell r="M1449">
            <v>39814</v>
          </cell>
          <cell r="N1449">
            <v>531</v>
          </cell>
          <cell r="O1449" t="str">
            <v>AVANCEMENT DE GRADE CAP 2009</v>
          </cell>
          <cell r="P1449">
            <v>531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</row>
        <row r="1450">
          <cell r="A1450">
            <v>6000</v>
          </cell>
          <cell r="B1450" t="str">
            <v>avt échelon</v>
          </cell>
          <cell r="C1450">
            <v>28256</v>
          </cell>
          <cell r="D1450" t="str">
            <v>BRUAND</v>
          </cell>
          <cell r="E1450" t="str">
            <v>Emeline</v>
          </cell>
          <cell r="F1450">
            <v>262000</v>
          </cell>
          <cell r="G1450" t="str">
            <v>CONTROLEUR DE TRAVAUX</v>
          </cell>
          <cell r="H1450">
            <v>4</v>
          </cell>
          <cell r="I1450">
            <v>100</v>
          </cell>
          <cell r="J1450" t="str">
            <v>B</v>
          </cell>
          <cell r="K1450" t="str">
            <v>T Titulaire</v>
          </cell>
          <cell r="L1450" t="str">
            <v>JG  DIR ENERGIE ENVIRONEMT RISQUES</v>
          </cell>
          <cell r="M1450">
            <v>40098</v>
          </cell>
          <cell r="N1450">
            <v>395</v>
          </cell>
          <cell r="O1450" t="str">
            <v>AVANCEMENT D'ECHELON MINIMUM</v>
          </cell>
          <cell r="P1450">
            <v>395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</row>
        <row r="1451">
          <cell r="A1451">
            <v>6000</v>
          </cell>
          <cell r="B1451" t="str">
            <v>avt échelon</v>
          </cell>
          <cell r="C1451">
            <v>28261</v>
          </cell>
          <cell r="D1451" t="str">
            <v>SAINT PIERRE</v>
          </cell>
          <cell r="E1451" t="str">
            <v>Jean Pierre</v>
          </cell>
          <cell r="F1451">
            <v>344000</v>
          </cell>
          <cell r="G1451" t="str">
            <v>ADJ TECHNIQUE PRINC 2EME CL</v>
          </cell>
          <cell r="H1451">
            <v>5</v>
          </cell>
          <cell r="I1451">
            <v>100</v>
          </cell>
          <cell r="J1451" t="str">
            <v>C</v>
          </cell>
          <cell r="K1451" t="str">
            <v>T Titulaire</v>
          </cell>
          <cell r="L1451" t="str">
            <v>EC  POLE SUD OUEST</v>
          </cell>
          <cell r="M1451">
            <v>40041</v>
          </cell>
          <cell r="N1451">
            <v>318</v>
          </cell>
          <cell r="O1451" t="str">
            <v>AVANCEMENT D'ECHELON MINIMUM</v>
          </cell>
          <cell r="P1451">
            <v>308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5</v>
          </cell>
          <cell r="Y1451">
            <v>10</v>
          </cell>
          <cell r="Z1451">
            <v>10</v>
          </cell>
          <cell r="AA1451">
            <v>10</v>
          </cell>
          <cell r="AB1451">
            <v>10</v>
          </cell>
          <cell r="AC1451">
            <v>45</v>
          </cell>
        </row>
        <row r="1452">
          <cell r="A1452">
            <v>6000</v>
          </cell>
          <cell r="B1452" t="str">
            <v>avt grade</v>
          </cell>
          <cell r="C1452">
            <v>28261</v>
          </cell>
          <cell r="D1452" t="str">
            <v>SAINT PIERRE</v>
          </cell>
          <cell r="E1452" t="str">
            <v>Jean Pierre</v>
          </cell>
          <cell r="F1452">
            <v>344000</v>
          </cell>
          <cell r="G1452" t="str">
            <v>ADJ TECHNIQUE PRINC 2EME CL</v>
          </cell>
          <cell r="H1452">
            <v>4</v>
          </cell>
          <cell r="I1452">
            <v>100</v>
          </cell>
          <cell r="J1452" t="str">
            <v>C</v>
          </cell>
          <cell r="K1452" t="str">
            <v>T Titulaire</v>
          </cell>
          <cell r="L1452" t="str">
            <v>EC  POLE SUD OUEST</v>
          </cell>
          <cell r="M1452">
            <v>39814</v>
          </cell>
          <cell r="N1452">
            <v>308</v>
          </cell>
          <cell r="O1452" t="str">
            <v>AVANCEMENT DE GRADE CAP 2009</v>
          </cell>
          <cell r="P1452">
            <v>300</v>
          </cell>
          <cell r="Q1452">
            <v>8</v>
          </cell>
          <cell r="R1452">
            <v>8</v>
          </cell>
          <cell r="S1452">
            <v>8</v>
          </cell>
          <cell r="T1452">
            <v>8</v>
          </cell>
          <cell r="U1452">
            <v>8</v>
          </cell>
          <cell r="V1452">
            <v>8</v>
          </cell>
          <cell r="W1452">
            <v>8</v>
          </cell>
          <cell r="X1452">
            <v>8</v>
          </cell>
          <cell r="Y1452">
            <v>8</v>
          </cell>
          <cell r="Z1452">
            <v>8</v>
          </cell>
          <cell r="AA1452">
            <v>8</v>
          </cell>
          <cell r="AB1452">
            <v>8</v>
          </cell>
          <cell r="AC1452">
            <v>96</v>
          </cell>
        </row>
        <row r="1453">
          <cell r="A1453">
            <v>6002</v>
          </cell>
          <cell r="B1453" t="str">
            <v>titularisation</v>
          </cell>
          <cell r="C1453">
            <v>28268</v>
          </cell>
          <cell r="D1453" t="str">
            <v>PECOT</v>
          </cell>
          <cell r="E1453" t="str">
            <v>Corinne</v>
          </cell>
          <cell r="F1453">
            <v>391000</v>
          </cell>
          <cell r="G1453" t="str">
            <v>ADJOINT TECHNIQUE 2EME CL</v>
          </cell>
          <cell r="H1453">
            <v>4</v>
          </cell>
          <cell r="I1453">
            <v>100</v>
          </cell>
          <cell r="J1453" t="str">
            <v>C</v>
          </cell>
          <cell r="K1453" t="str">
            <v>T Titulaire</v>
          </cell>
          <cell r="L1453" t="str">
            <v>JE  DIRECTION DE L ASSAINISSEMENT</v>
          </cell>
          <cell r="M1453">
            <v>39845</v>
          </cell>
          <cell r="N1453">
            <v>295</v>
          </cell>
          <cell r="O1453" t="str">
            <v>TITULARISATION</v>
          </cell>
          <cell r="P1453">
            <v>292</v>
          </cell>
          <cell r="Q1453">
            <v>0</v>
          </cell>
          <cell r="R1453">
            <v>3</v>
          </cell>
          <cell r="S1453">
            <v>3</v>
          </cell>
          <cell r="T1453">
            <v>3</v>
          </cell>
          <cell r="U1453">
            <v>3</v>
          </cell>
          <cell r="V1453">
            <v>3</v>
          </cell>
          <cell r="W1453">
            <v>3</v>
          </cell>
          <cell r="X1453">
            <v>3</v>
          </cell>
          <cell r="Y1453">
            <v>3</v>
          </cell>
          <cell r="Z1453">
            <v>3</v>
          </cell>
          <cell r="AA1453">
            <v>3</v>
          </cell>
          <cell r="AB1453">
            <v>3</v>
          </cell>
          <cell r="AC1453">
            <v>33</v>
          </cell>
        </row>
        <row r="1454">
          <cell r="A1454">
            <v>6007</v>
          </cell>
          <cell r="B1454" t="str">
            <v>titularisation</v>
          </cell>
          <cell r="C1454">
            <v>28274</v>
          </cell>
          <cell r="D1454" t="str">
            <v>THUEUX</v>
          </cell>
          <cell r="E1454" t="str">
            <v>Hervé</v>
          </cell>
          <cell r="F1454">
            <v>391101</v>
          </cell>
          <cell r="G1454" t="str">
            <v>ADJ TECH 2E CL EBOUEUR</v>
          </cell>
          <cell r="H1454">
            <v>4</v>
          </cell>
          <cell r="I1454">
            <v>100</v>
          </cell>
          <cell r="J1454" t="str">
            <v>C</v>
          </cell>
          <cell r="K1454" t="str">
            <v>T Titulaire</v>
          </cell>
          <cell r="L1454" t="str">
            <v>JF  DIRECTION DES DECHETS</v>
          </cell>
          <cell r="M1454">
            <v>39873</v>
          </cell>
          <cell r="N1454">
            <v>295</v>
          </cell>
          <cell r="O1454" t="str">
            <v>TITULARISATION</v>
          </cell>
          <cell r="P1454">
            <v>295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</row>
        <row r="1455">
          <cell r="A1455">
            <v>6000</v>
          </cell>
          <cell r="B1455" t="str">
            <v>titularisation</v>
          </cell>
          <cell r="C1455">
            <v>28276</v>
          </cell>
          <cell r="D1455" t="str">
            <v>TOULOU</v>
          </cell>
          <cell r="E1455" t="str">
            <v>Bruno</v>
          </cell>
          <cell r="F1455">
            <v>391000</v>
          </cell>
          <cell r="G1455" t="str">
            <v>ADJOINT TECHNIQUE 2EME CL</v>
          </cell>
          <cell r="H1455">
            <v>6</v>
          </cell>
          <cell r="I1455">
            <v>100</v>
          </cell>
          <cell r="J1455" t="str">
            <v>C</v>
          </cell>
          <cell r="K1455" t="str">
            <v>T Titulaire</v>
          </cell>
          <cell r="L1455" t="str">
            <v>EH  POLE ERDRE ET CENS</v>
          </cell>
          <cell r="M1455">
            <v>39881</v>
          </cell>
          <cell r="N1455">
            <v>305</v>
          </cell>
          <cell r="O1455" t="str">
            <v>TITULARISATION</v>
          </cell>
          <cell r="P1455">
            <v>305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</row>
        <row r="1456">
          <cell r="A1456">
            <v>6000</v>
          </cell>
          <cell r="B1456" t="str">
            <v>avt échelon</v>
          </cell>
          <cell r="C1456">
            <v>28278</v>
          </cell>
          <cell r="D1456" t="str">
            <v>AKOUCHAM</v>
          </cell>
          <cell r="E1456" t="str">
            <v>Clement</v>
          </cell>
          <cell r="F1456">
            <v>261000</v>
          </cell>
          <cell r="G1456" t="str">
            <v>REDACTEUR</v>
          </cell>
          <cell r="H1456">
            <v>4</v>
          </cell>
          <cell r="I1456">
            <v>100</v>
          </cell>
          <cell r="J1456" t="str">
            <v>B</v>
          </cell>
          <cell r="K1456" t="str">
            <v>T Titulaire</v>
          </cell>
          <cell r="L1456" t="str">
            <v>AA  DIRECTION GENERALE SERVICES</v>
          </cell>
          <cell r="M1456">
            <v>40047</v>
          </cell>
          <cell r="N1456">
            <v>325</v>
          </cell>
          <cell r="O1456" t="str">
            <v>AVANCEMENT D'ECHELON MINIMUM</v>
          </cell>
          <cell r="P1456">
            <v>319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2</v>
          </cell>
          <cell r="Y1456">
            <v>6</v>
          </cell>
          <cell r="Z1456">
            <v>6</v>
          </cell>
          <cell r="AA1456">
            <v>6</v>
          </cell>
          <cell r="AB1456">
            <v>6</v>
          </cell>
          <cell r="AC1456">
            <v>26</v>
          </cell>
        </row>
        <row r="1457">
          <cell r="A1457">
            <v>6000</v>
          </cell>
          <cell r="B1457" t="str">
            <v>titularisation</v>
          </cell>
          <cell r="C1457">
            <v>28278</v>
          </cell>
          <cell r="D1457" t="str">
            <v>AKOUCHAM</v>
          </cell>
          <cell r="E1457" t="str">
            <v>Clement</v>
          </cell>
          <cell r="F1457">
            <v>261000</v>
          </cell>
          <cell r="G1457" t="str">
            <v>REDACTEUR</v>
          </cell>
          <cell r="H1457">
            <v>3</v>
          </cell>
          <cell r="I1457">
            <v>100</v>
          </cell>
          <cell r="J1457" t="str">
            <v>B</v>
          </cell>
          <cell r="K1457" t="str">
            <v>T Titulaire</v>
          </cell>
          <cell r="L1457" t="str">
            <v>AA  DIRECTION GENERALE SERVICES</v>
          </cell>
          <cell r="M1457">
            <v>39845</v>
          </cell>
          <cell r="N1457">
            <v>319</v>
          </cell>
          <cell r="O1457" t="str">
            <v>TITULARISATION</v>
          </cell>
          <cell r="P1457">
            <v>303</v>
          </cell>
          <cell r="Q1457">
            <v>0</v>
          </cell>
          <cell r="R1457">
            <v>16</v>
          </cell>
          <cell r="S1457">
            <v>16</v>
          </cell>
          <cell r="T1457">
            <v>16</v>
          </cell>
          <cell r="U1457">
            <v>16</v>
          </cell>
          <cell r="V1457">
            <v>16</v>
          </cell>
          <cell r="W1457">
            <v>16</v>
          </cell>
          <cell r="X1457">
            <v>16</v>
          </cell>
          <cell r="Y1457">
            <v>16</v>
          </cell>
          <cell r="Z1457">
            <v>16</v>
          </cell>
          <cell r="AA1457">
            <v>16</v>
          </cell>
          <cell r="AB1457">
            <v>16</v>
          </cell>
          <cell r="AC1457">
            <v>176</v>
          </cell>
        </row>
        <row r="1458">
          <cell r="A1458">
            <v>6000</v>
          </cell>
          <cell r="B1458" t="str">
            <v>avt échelon</v>
          </cell>
          <cell r="C1458">
            <v>28280</v>
          </cell>
          <cell r="D1458" t="str">
            <v>MARIE JOSEPH</v>
          </cell>
          <cell r="E1458" t="str">
            <v>Virginie</v>
          </cell>
          <cell r="F1458">
            <v>261000</v>
          </cell>
          <cell r="G1458" t="str">
            <v>REDACTEUR</v>
          </cell>
          <cell r="H1458">
            <v>3</v>
          </cell>
          <cell r="I1458">
            <v>100</v>
          </cell>
          <cell r="J1458" t="str">
            <v>B</v>
          </cell>
          <cell r="K1458" t="str">
            <v>T Titulaire</v>
          </cell>
          <cell r="L1458" t="str">
            <v>EJ  POLE LOIRE CHEZINE</v>
          </cell>
          <cell r="M1458">
            <v>39905</v>
          </cell>
          <cell r="N1458">
            <v>319</v>
          </cell>
          <cell r="O1458" t="str">
            <v>AVANCEMENT D'ECHELON MINIMUM</v>
          </cell>
          <cell r="P1458">
            <v>303</v>
          </cell>
          <cell r="Q1458">
            <v>0</v>
          </cell>
          <cell r="R1458">
            <v>0</v>
          </cell>
          <cell r="S1458">
            <v>0</v>
          </cell>
          <cell r="T1458">
            <v>15</v>
          </cell>
          <cell r="U1458">
            <v>16</v>
          </cell>
          <cell r="V1458">
            <v>16</v>
          </cell>
          <cell r="W1458">
            <v>16</v>
          </cell>
          <cell r="X1458">
            <v>16</v>
          </cell>
          <cell r="Y1458">
            <v>16</v>
          </cell>
          <cell r="Z1458">
            <v>16</v>
          </cell>
          <cell r="AA1458">
            <v>16</v>
          </cell>
          <cell r="AB1458">
            <v>16</v>
          </cell>
          <cell r="AC1458">
            <v>143</v>
          </cell>
        </row>
        <row r="1459">
          <cell r="A1459">
            <v>6000</v>
          </cell>
          <cell r="B1459" t="str">
            <v>titularisation</v>
          </cell>
          <cell r="C1459">
            <v>28280</v>
          </cell>
          <cell r="D1459" t="str">
            <v>MARIE JOSEPH</v>
          </cell>
          <cell r="E1459" t="str">
            <v>Virginie</v>
          </cell>
          <cell r="F1459">
            <v>261000</v>
          </cell>
          <cell r="G1459" t="str">
            <v>REDACTEUR</v>
          </cell>
          <cell r="H1459">
            <v>2</v>
          </cell>
          <cell r="I1459">
            <v>100</v>
          </cell>
          <cell r="J1459" t="str">
            <v>B</v>
          </cell>
          <cell r="K1459" t="str">
            <v>T Titulaire</v>
          </cell>
          <cell r="L1459" t="str">
            <v>EJ  POLE LOIRE CHEZINE</v>
          </cell>
          <cell r="M1459">
            <v>39873</v>
          </cell>
          <cell r="N1459">
            <v>303</v>
          </cell>
          <cell r="O1459" t="str">
            <v>TITULARISATION</v>
          </cell>
          <cell r="P1459">
            <v>303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</row>
        <row r="1460">
          <cell r="A1460">
            <v>6000</v>
          </cell>
          <cell r="B1460" t="str">
            <v>titularisation</v>
          </cell>
          <cell r="C1460">
            <v>28282</v>
          </cell>
          <cell r="D1460" t="str">
            <v>BARBAN</v>
          </cell>
          <cell r="E1460" t="str">
            <v>Nicolas</v>
          </cell>
          <cell r="F1460">
            <v>391000</v>
          </cell>
          <cell r="G1460" t="str">
            <v>ADJOINT TECHNIQUE 2EME CL</v>
          </cell>
          <cell r="H1460">
            <v>3</v>
          </cell>
          <cell r="I1460">
            <v>100</v>
          </cell>
          <cell r="J1460" t="str">
            <v>C</v>
          </cell>
          <cell r="K1460" t="str">
            <v>T Titulaire</v>
          </cell>
          <cell r="L1460" t="str">
            <v>EM  POLE NANTES CENS</v>
          </cell>
          <cell r="M1460">
            <v>39873</v>
          </cell>
          <cell r="N1460">
            <v>292</v>
          </cell>
          <cell r="O1460" t="str">
            <v>TITULARISATION</v>
          </cell>
          <cell r="P1460">
            <v>292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</row>
        <row r="1461">
          <cell r="A1461">
            <v>6000</v>
          </cell>
          <cell r="B1461" t="str">
            <v>avt échelon</v>
          </cell>
          <cell r="C1461">
            <v>28291</v>
          </cell>
          <cell r="D1461" t="str">
            <v>TALHOUARN</v>
          </cell>
          <cell r="E1461" t="str">
            <v>Estelle</v>
          </cell>
          <cell r="F1461">
            <v>370000</v>
          </cell>
          <cell r="G1461" t="str">
            <v>ADJOINT ADMINISTRATIF 1ERE CL</v>
          </cell>
          <cell r="H1461">
            <v>4</v>
          </cell>
          <cell r="I1461">
            <v>100</v>
          </cell>
          <cell r="J1461" t="str">
            <v>C</v>
          </cell>
          <cell r="K1461" t="str">
            <v>T Titulaire</v>
          </cell>
          <cell r="L1461" t="str">
            <v>CE  DIRECTION JURIDIQUE</v>
          </cell>
          <cell r="M1461">
            <v>39989</v>
          </cell>
          <cell r="N1461">
            <v>300</v>
          </cell>
          <cell r="O1461" t="str">
            <v>AVANCEMENT D'ECHELON MINIMUM</v>
          </cell>
          <cell r="P1461">
            <v>295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1</v>
          </cell>
          <cell r="W1461">
            <v>5</v>
          </cell>
          <cell r="X1461">
            <v>5</v>
          </cell>
          <cell r="Y1461">
            <v>5</v>
          </cell>
          <cell r="Z1461">
            <v>5</v>
          </cell>
          <cell r="AA1461">
            <v>5</v>
          </cell>
          <cell r="AB1461">
            <v>5</v>
          </cell>
          <cell r="AC1461">
            <v>31</v>
          </cell>
        </row>
        <row r="1462">
          <cell r="A1462">
            <v>6000</v>
          </cell>
          <cell r="B1462" t="str">
            <v>avt échelon</v>
          </cell>
          <cell r="C1462">
            <v>28292</v>
          </cell>
          <cell r="D1462" t="str">
            <v>CHEVALIER</v>
          </cell>
          <cell r="E1462" t="str">
            <v>Karine</v>
          </cell>
          <cell r="F1462">
            <v>146000</v>
          </cell>
          <cell r="G1462" t="str">
            <v>ATTACHE PRINCIPAL</v>
          </cell>
          <cell r="H1462">
            <v>3</v>
          </cell>
          <cell r="I1462">
            <v>100</v>
          </cell>
          <cell r="J1462" t="str">
            <v>A</v>
          </cell>
          <cell r="K1462" t="str">
            <v>T Titulaire</v>
          </cell>
          <cell r="L1462" t="str">
            <v>CE  DIRECTION JURIDIQUE</v>
          </cell>
          <cell r="M1462">
            <v>39722</v>
          </cell>
          <cell r="N1462">
            <v>517</v>
          </cell>
          <cell r="O1462" t="str">
            <v>AVANCEMENT D'ECHELON MINIMUM</v>
          </cell>
          <cell r="P1462">
            <v>483</v>
          </cell>
          <cell r="Q1462">
            <v>34</v>
          </cell>
          <cell r="R1462">
            <v>34</v>
          </cell>
          <cell r="S1462">
            <v>34</v>
          </cell>
          <cell r="T1462">
            <v>34</v>
          </cell>
          <cell r="U1462">
            <v>34</v>
          </cell>
          <cell r="V1462">
            <v>34</v>
          </cell>
          <cell r="W1462">
            <v>34</v>
          </cell>
          <cell r="X1462">
            <v>34</v>
          </cell>
          <cell r="Y1462">
            <v>34</v>
          </cell>
          <cell r="Z1462">
            <v>34</v>
          </cell>
          <cell r="AA1462">
            <v>34</v>
          </cell>
          <cell r="AB1462">
            <v>34</v>
          </cell>
          <cell r="AC1462">
            <v>408</v>
          </cell>
        </row>
        <row r="1463">
          <cell r="A1463">
            <v>6000</v>
          </cell>
          <cell r="B1463" t="str">
            <v>avt échelon</v>
          </cell>
          <cell r="C1463">
            <v>28294</v>
          </cell>
          <cell r="D1463" t="str">
            <v>DEHON</v>
          </cell>
          <cell r="E1463" t="str">
            <v>Christophe</v>
          </cell>
          <cell r="F1463">
            <v>391000</v>
          </cell>
          <cell r="G1463" t="str">
            <v>ADJOINT TECHNIQUE 2EME CL</v>
          </cell>
          <cell r="H1463">
            <v>3</v>
          </cell>
          <cell r="I1463">
            <v>100</v>
          </cell>
          <cell r="J1463" t="str">
            <v>C</v>
          </cell>
          <cell r="K1463" t="str">
            <v>T Titulaire</v>
          </cell>
          <cell r="L1463" t="str">
            <v>EN  POLE NANTES OUEST</v>
          </cell>
          <cell r="M1463">
            <v>40080</v>
          </cell>
          <cell r="N1463">
            <v>294</v>
          </cell>
          <cell r="O1463" t="str">
            <v>AVANCEMENT D'ECHELON MINIMUM</v>
          </cell>
          <cell r="P1463">
            <v>293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1</v>
          </cell>
          <cell r="AA1463">
            <v>1</v>
          </cell>
          <cell r="AB1463">
            <v>1</v>
          </cell>
          <cell r="AC1463">
            <v>3</v>
          </cell>
        </row>
        <row r="1464">
          <cell r="A1464">
            <v>6000</v>
          </cell>
          <cell r="B1464" t="str">
            <v>titularisation</v>
          </cell>
          <cell r="C1464">
            <v>28294</v>
          </cell>
          <cell r="D1464" t="str">
            <v>DEHON</v>
          </cell>
          <cell r="E1464" t="str">
            <v>Christophe</v>
          </cell>
          <cell r="F1464">
            <v>391000</v>
          </cell>
          <cell r="G1464" t="str">
            <v>ADJOINT TECHNIQUE 2EME CL</v>
          </cell>
          <cell r="H1464">
            <v>2</v>
          </cell>
          <cell r="I1464">
            <v>100</v>
          </cell>
          <cell r="J1464" t="str">
            <v>C</v>
          </cell>
          <cell r="K1464" t="str">
            <v>T Titulaire</v>
          </cell>
          <cell r="L1464" t="str">
            <v>EN  POLE NANTES OUEST</v>
          </cell>
          <cell r="M1464">
            <v>39995</v>
          </cell>
          <cell r="N1464">
            <v>293</v>
          </cell>
          <cell r="O1464" t="str">
            <v>TITULARISATION</v>
          </cell>
          <cell r="P1464">
            <v>291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2</v>
          </cell>
          <cell r="X1464">
            <v>2</v>
          </cell>
          <cell r="Y1464">
            <v>2</v>
          </cell>
          <cell r="Z1464">
            <v>2</v>
          </cell>
          <cell r="AA1464">
            <v>2</v>
          </cell>
          <cell r="AB1464">
            <v>2</v>
          </cell>
          <cell r="AC1464">
            <v>12</v>
          </cell>
        </row>
        <row r="1465">
          <cell r="A1465">
            <v>6001</v>
          </cell>
          <cell r="B1465" t="str">
            <v>titularisation</v>
          </cell>
          <cell r="C1465">
            <v>28296</v>
          </cell>
          <cell r="D1465" t="str">
            <v>PINEL</v>
          </cell>
          <cell r="E1465" t="str">
            <v>Claudy</v>
          </cell>
          <cell r="F1465">
            <v>390000</v>
          </cell>
          <cell r="G1465" t="str">
            <v>ADJOINT ADMINISTRATIF 2EME CL</v>
          </cell>
          <cell r="H1465">
            <v>7</v>
          </cell>
          <cell r="I1465">
            <v>100</v>
          </cell>
          <cell r="J1465" t="str">
            <v>C</v>
          </cell>
          <cell r="K1465" t="str">
            <v>T Titulaire</v>
          </cell>
          <cell r="L1465" t="str">
            <v>JD  DIRECTION DE L EAU</v>
          </cell>
          <cell r="M1465">
            <v>40026</v>
          </cell>
          <cell r="N1465">
            <v>312</v>
          </cell>
          <cell r="O1465" t="str">
            <v>TITULARISATION</v>
          </cell>
          <cell r="P1465">
            <v>312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</row>
        <row r="1466">
          <cell r="A1466">
            <v>6000</v>
          </cell>
          <cell r="B1466" t="str">
            <v>avt échelon</v>
          </cell>
          <cell r="C1466">
            <v>28298</v>
          </cell>
          <cell r="D1466" t="str">
            <v>CAILLEAU</v>
          </cell>
          <cell r="E1466" t="str">
            <v>Aurélie</v>
          </cell>
          <cell r="F1466">
            <v>264000</v>
          </cell>
          <cell r="G1466" t="str">
            <v>ASSISTANT CONSERVAT 2E CLASSE</v>
          </cell>
          <cell r="H1466">
            <v>4</v>
          </cell>
          <cell r="I1466">
            <v>100</v>
          </cell>
          <cell r="J1466" t="str">
            <v>B</v>
          </cell>
          <cell r="K1466" t="str">
            <v>T Titulaire</v>
          </cell>
          <cell r="L1466" t="str">
            <v>CF  DIRECTION SECRETARIAT GENERAL</v>
          </cell>
          <cell r="M1466">
            <v>39800</v>
          </cell>
          <cell r="N1466">
            <v>325</v>
          </cell>
          <cell r="O1466" t="str">
            <v>AVANCEMENT D'ECHELON MINIMUM</v>
          </cell>
          <cell r="P1466">
            <v>319</v>
          </cell>
          <cell r="Q1466">
            <v>6</v>
          </cell>
          <cell r="R1466">
            <v>6</v>
          </cell>
          <cell r="S1466">
            <v>6</v>
          </cell>
          <cell r="T1466">
            <v>6</v>
          </cell>
          <cell r="U1466">
            <v>6</v>
          </cell>
          <cell r="V1466">
            <v>6</v>
          </cell>
          <cell r="W1466">
            <v>6</v>
          </cell>
          <cell r="X1466">
            <v>6</v>
          </cell>
          <cell r="Y1466">
            <v>6</v>
          </cell>
          <cell r="Z1466">
            <v>6</v>
          </cell>
          <cell r="AA1466">
            <v>6</v>
          </cell>
          <cell r="AB1466">
            <v>6</v>
          </cell>
          <cell r="AC1466">
            <v>72</v>
          </cell>
        </row>
        <row r="1467">
          <cell r="A1467">
            <v>6000</v>
          </cell>
          <cell r="B1467" t="str">
            <v>titularisation</v>
          </cell>
          <cell r="C1467">
            <v>28300</v>
          </cell>
          <cell r="D1467" t="str">
            <v>AUDRAIN</v>
          </cell>
          <cell r="E1467" t="str">
            <v>Ghislain</v>
          </cell>
          <cell r="F1467">
            <v>391000</v>
          </cell>
          <cell r="G1467" t="str">
            <v>ADJOINT TECHNIQUE 2EME CL</v>
          </cell>
          <cell r="H1467">
            <v>4</v>
          </cell>
          <cell r="I1467">
            <v>100</v>
          </cell>
          <cell r="J1467" t="str">
            <v>C</v>
          </cell>
          <cell r="K1467" t="str">
            <v>T Titulaire</v>
          </cell>
          <cell r="L1467" t="str">
            <v>EM  POLE NANTES CENS</v>
          </cell>
          <cell r="M1467">
            <v>39904</v>
          </cell>
          <cell r="N1467">
            <v>295</v>
          </cell>
          <cell r="O1467" t="str">
            <v>TITULARISATION</v>
          </cell>
          <cell r="P1467">
            <v>292</v>
          </cell>
          <cell r="Q1467">
            <v>0</v>
          </cell>
          <cell r="R1467">
            <v>0</v>
          </cell>
          <cell r="S1467">
            <v>0</v>
          </cell>
          <cell r="T1467">
            <v>3</v>
          </cell>
          <cell r="U1467">
            <v>3</v>
          </cell>
          <cell r="V1467">
            <v>3</v>
          </cell>
          <cell r="W1467">
            <v>3</v>
          </cell>
          <cell r="X1467">
            <v>3</v>
          </cell>
          <cell r="Y1467">
            <v>3</v>
          </cell>
          <cell r="Z1467">
            <v>3</v>
          </cell>
          <cell r="AA1467">
            <v>3</v>
          </cell>
          <cell r="AB1467">
            <v>3</v>
          </cell>
          <cell r="AC1467">
            <v>27</v>
          </cell>
        </row>
        <row r="1468">
          <cell r="A1468">
            <v>6002</v>
          </cell>
          <cell r="B1468" t="str">
            <v>avt échelon</v>
          </cell>
          <cell r="C1468">
            <v>28302</v>
          </cell>
          <cell r="D1468" t="str">
            <v>HUBERT</v>
          </cell>
          <cell r="E1468" t="str">
            <v>Edwige</v>
          </cell>
          <cell r="F1468">
            <v>155000</v>
          </cell>
          <cell r="G1468" t="str">
            <v>INGENIEUR</v>
          </cell>
          <cell r="H1468">
            <v>4</v>
          </cell>
          <cell r="I1468">
            <v>100</v>
          </cell>
          <cell r="J1468" t="str">
            <v>A</v>
          </cell>
          <cell r="K1468" t="str">
            <v>T Titulaire</v>
          </cell>
          <cell r="L1468" t="str">
            <v>JE  DIRECTION DE L ASSAINISSEMENT</v>
          </cell>
          <cell r="M1468">
            <v>40118</v>
          </cell>
          <cell r="N1468">
            <v>459</v>
          </cell>
          <cell r="O1468" t="str">
            <v>AVANCEMENT D'ECHELON MINIMUM</v>
          </cell>
          <cell r="P1468">
            <v>425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34</v>
          </cell>
          <cell r="AB1468">
            <v>34</v>
          </cell>
          <cell r="AC1468">
            <v>68</v>
          </cell>
        </row>
        <row r="1469">
          <cell r="A1469">
            <v>6002</v>
          </cell>
          <cell r="B1469" t="str">
            <v>titularisation</v>
          </cell>
          <cell r="C1469">
            <v>28302</v>
          </cell>
          <cell r="D1469" t="str">
            <v>HUBERT</v>
          </cell>
          <cell r="E1469" t="str">
            <v>Edwige</v>
          </cell>
          <cell r="F1469">
            <v>155000</v>
          </cell>
          <cell r="G1469" t="str">
            <v>INGENIEUR</v>
          </cell>
          <cell r="H1469">
            <v>4</v>
          </cell>
          <cell r="I1469">
            <v>100</v>
          </cell>
          <cell r="J1469" t="str">
            <v>A</v>
          </cell>
          <cell r="K1469" t="str">
            <v>T Titulaire</v>
          </cell>
          <cell r="L1469" t="str">
            <v>JE  DIRECTION DE L ASSAINISSEMENT</v>
          </cell>
          <cell r="M1469">
            <v>39934</v>
          </cell>
          <cell r="N1469">
            <v>425</v>
          </cell>
          <cell r="O1469" t="str">
            <v>TITULARISATION DANS UN GRADE</v>
          </cell>
          <cell r="P1469">
            <v>425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</row>
        <row r="1470">
          <cell r="A1470">
            <v>6000</v>
          </cell>
          <cell r="B1470" t="str">
            <v>avt échelon</v>
          </cell>
          <cell r="C1470">
            <v>28310</v>
          </cell>
          <cell r="D1470" t="str">
            <v>RETAILLEAU</v>
          </cell>
          <cell r="E1470" t="str">
            <v>Sandrine</v>
          </cell>
          <cell r="F1470">
            <v>261000</v>
          </cell>
          <cell r="G1470" t="str">
            <v>REDACTEUR</v>
          </cell>
          <cell r="H1470">
            <v>7</v>
          </cell>
          <cell r="I1470">
            <v>100</v>
          </cell>
          <cell r="J1470" t="str">
            <v>B</v>
          </cell>
          <cell r="K1470" t="str">
            <v>T Titulaire</v>
          </cell>
          <cell r="L1470" t="str">
            <v>EG  POLE ERDRE FLEURIAYE</v>
          </cell>
          <cell r="M1470">
            <v>40106</v>
          </cell>
          <cell r="N1470">
            <v>362</v>
          </cell>
          <cell r="O1470" t="str">
            <v>AVANCEMENT D'ECHELON MINIMUM</v>
          </cell>
          <cell r="P1470">
            <v>352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3</v>
          </cell>
          <cell r="AA1470">
            <v>10</v>
          </cell>
          <cell r="AB1470">
            <v>10</v>
          </cell>
          <cell r="AC1470">
            <v>23</v>
          </cell>
        </row>
        <row r="1471">
          <cell r="A1471">
            <v>6000</v>
          </cell>
          <cell r="B1471" t="str">
            <v>titularisation</v>
          </cell>
          <cell r="C1471">
            <v>28311</v>
          </cell>
          <cell r="D1471" t="str">
            <v>RENAUDIN</v>
          </cell>
          <cell r="E1471" t="str">
            <v>Claire</v>
          </cell>
          <cell r="F1471">
            <v>261000</v>
          </cell>
          <cell r="G1471" t="str">
            <v>REDACTEUR</v>
          </cell>
          <cell r="H1471">
            <v>2</v>
          </cell>
          <cell r="I1471">
            <v>100</v>
          </cell>
          <cell r="J1471" t="str">
            <v>B</v>
          </cell>
          <cell r="K1471" t="str">
            <v>T Titulaire</v>
          </cell>
          <cell r="L1471" t="str">
            <v>AA  DIRECTION GENERALE SERVICES</v>
          </cell>
          <cell r="M1471">
            <v>39904</v>
          </cell>
          <cell r="N1471">
            <v>303</v>
          </cell>
          <cell r="O1471" t="str">
            <v>TITULARISATION</v>
          </cell>
          <cell r="P1471">
            <v>297</v>
          </cell>
          <cell r="Q1471">
            <v>0</v>
          </cell>
          <cell r="R1471">
            <v>0</v>
          </cell>
          <cell r="S1471">
            <v>0</v>
          </cell>
          <cell r="T1471">
            <v>6</v>
          </cell>
          <cell r="U1471">
            <v>6</v>
          </cell>
          <cell r="V1471">
            <v>6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18</v>
          </cell>
        </row>
        <row r="1472">
          <cell r="A1472">
            <v>6000</v>
          </cell>
          <cell r="B1472" t="str">
            <v>titularisation</v>
          </cell>
          <cell r="C1472">
            <v>28312</v>
          </cell>
          <cell r="D1472" t="str">
            <v>GREGOIRE</v>
          </cell>
          <cell r="E1472" t="str">
            <v>Florent</v>
          </cell>
          <cell r="F1472">
            <v>391020</v>
          </cell>
          <cell r="G1472" t="str">
            <v>ADJ TECH 2E CL MECANIC AUTO</v>
          </cell>
          <cell r="H1472">
            <v>4</v>
          </cell>
          <cell r="I1472">
            <v>100</v>
          </cell>
          <cell r="J1472" t="str">
            <v>C</v>
          </cell>
          <cell r="K1472" t="str">
            <v>T Titulaire</v>
          </cell>
          <cell r="L1472" t="str">
            <v>CG  DIRECTION  LOGISTIQUE</v>
          </cell>
          <cell r="M1472">
            <v>39904</v>
          </cell>
          <cell r="N1472">
            <v>295</v>
          </cell>
          <cell r="O1472" t="str">
            <v>TITULARISATION</v>
          </cell>
          <cell r="P1472">
            <v>295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</row>
        <row r="1473">
          <cell r="A1473">
            <v>6001</v>
          </cell>
          <cell r="B1473" t="str">
            <v>titularisation</v>
          </cell>
          <cell r="C1473">
            <v>28315</v>
          </cell>
          <cell r="D1473" t="str">
            <v>BONNET</v>
          </cell>
          <cell r="E1473" t="str">
            <v>Philippe</v>
          </cell>
          <cell r="F1473">
            <v>391002</v>
          </cell>
          <cell r="G1473" t="str">
            <v>ADJ TECH 2E CL AJUSTEUR</v>
          </cell>
          <cell r="H1473">
            <v>7</v>
          </cell>
          <cell r="I1473">
            <v>100</v>
          </cell>
          <cell r="J1473" t="str">
            <v>C</v>
          </cell>
          <cell r="K1473" t="str">
            <v>T Titulaire</v>
          </cell>
          <cell r="L1473" t="str">
            <v>JD  DIRECTION DE L EAU</v>
          </cell>
          <cell r="M1473">
            <v>39934</v>
          </cell>
          <cell r="N1473">
            <v>312</v>
          </cell>
          <cell r="O1473" t="str">
            <v>TITULARISATION</v>
          </cell>
          <cell r="P1473">
            <v>305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7</v>
          </cell>
          <cell r="V1473">
            <v>7</v>
          </cell>
          <cell r="W1473">
            <v>7</v>
          </cell>
          <cell r="X1473">
            <v>7</v>
          </cell>
          <cell r="Y1473">
            <v>7</v>
          </cell>
          <cell r="Z1473">
            <v>7</v>
          </cell>
          <cell r="AA1473">
            <v>7</v>
          </cell>
          <cell r="AB1473">
            <v>7</v>
          </cell>
          <cell r="AC1473">
            <v>56</v>
          </cell>
        </row>
        <row r="1474">
          <cell r="A1474">
            <v>6000</v>
          </cell>
          <cell r="B1474" t="str">
            <v>avt échelon</v>
          </cell>
          <cell r="C1474">
            <v>28320</v>
          </cell>
          <cell r="D1474" t="str">
            <v>LOISEAU</v>
          </cell>
          <cell r="E1474" t="str">
            <v>Florence</v>
          </cell>
          <cell r="F1474">
            <v>204000</v>
          </cell>
          <cell r="G1474" t="str">
            <v>TECHNICIEN SUPERIEUR PRINCIPAL</v>
          </cell>
          <cell r="H1474">
            <v>6</v>
          </cell>
          <cell r="I1474">
            <v>100</v>
          </cell>
          <cell r="J1474" t="str">
            <v>B</v>
          </cell>
          <cell r="K1474" t="str">
            <v>T Titulaire</v>
          </cell>
          <cell r="L1474" t="str">
            <v>EE  POLE DU VIGNOBLE</v>
          </cell>
          <cell r="M1474">
            <v>39904</v>
          </cell>
          <cell r="N1474">
            <v>454</v>
          </cell>
          <cell r="O1474" t="str">
            <v>AVANCEMENT D'ECHELON MINIMUM</v>
          </cell>
          <cell r="P1474">
            <v>430</v>
          </cell>
          <cell r="Q1474">
            <v>0</v>
          </cell>
          <cell r="R1474">
            <v>0</v>
          </cell>
          <cell r="S1474">
            <v>0</v>
          </cell>
          <cell r="T1474">
            <v>24</v>
          </cell>
          <cell r="U1474">
            <v>24</v>
          </cell>
          <cell r="V1474">
            <v>24</v>
          </cell>
          <cell r="W1474">
            <v>24</v>
          </cell>
          <cell r="X1474">
            <v>24</v>
          </cell>
          <cell r="Y1474">
            <v>24</v>
          </cell>
          <cell r="Z1474">
            <v>24</v>
          </cell>
          <cell r="AA1474">
            <v>24</v>
          </cell>
          <cell r="AB1474">
            <v>24</v>
          </cell>
          <cell r="AC1474">
            <v>216</v>
          </cell>
        </row>
        <row r="1475">
          <cell r="A1475">
            <v>6000</v>
          </cell>
          <cell r="B1475" t="str">
            <v>titularisation</v>
          </cell>
          <cell r="C1475">
            <v>28324</v>
          </cell>
          <cell r="D1475" t="str">
            <v>DAVENEL</v>
          </cell>
          <cell r="E1475" t="str">
            <v>Joffrey</v>
          </cell>
          <cell r="F1475">
            <v>391082</v>
          </cell>
          <cell r="G1475" t="str">
            <v>ADJ TECH 2E CL PROPRETE URBAI</v>
          </cell>
          <cell r="H1475">
            <v>4</v>
          </cell>
          <cell r="I1475">
            <v>100</v>
          </cell>
          <cell r="J1475" t="str">
            <v>C</v>
          </cell>
          <cell r="K1475" t="str">
            <v>T Titulaire</v>
          </cell>
          <cell r="L1475" t="str">
            <v>EH  POLE ERDRE ET CENS</v>
          </cell>
          <cell r="M1475">
            <v>40026</v>
          </cell>
          <cell r="N1475">
            <v>295</v>
          </cell>
          <cell r="O1475" t="str">
            <v>TITULARISATION</v>
          </cell>
          <cell r="P1475">
            <v>295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</row>
        <row r="1476">
          <cell r="A1476">
            <v>6000</v>
          </cell>
          <cell r="B1476" t="str">
            <v>avt grade</v>
          </cell>
          <cell r="C1476">
            <v>28330</v>
          </cell>
          <cell r="D1476" t="str">
            <v>BLANCHET</v>
          </cell>
          <cell r="E1476" t="str">
            <v>Jérôme</v>
          </cell>
          <cell r="F1476">
            <v>371000</v>
          </cell>
          <cell r="G1476" t="str">
            <v>ADJOINT TECHNIQUE 1ERE CL</v>
          </cell>
          <cell r="H1476">
            <v>6</v>
          </cell>
          <cell r="I1476">
            <v>100</v>
          </cell>
          <cell r="J1476" t="str">
            <v>C</v>
          </cell>
          <cell r="K1476" t="str">
            <v>T Titulaire</v>
          </cell>
          <cell r="L1476" t="str">
            <v>EJ  POLE LOIRE CHEZINE</v>
          </cell>
          <cell r="M1476">
            <v>40087</v>
          </cell>
          <cell r="N1476">
            <v>316</v>
          </cell>
          <cell r="O1476" t="str">
            <v>NOMINAT. STAGIAIRE DS UN GRADE</v>
          </cell>
          <cell r="P1476">
            <v>305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11</v>
          </cell>
          <cell r="AA1476">
            <v>11</v>
          </cell>
          <cell r="AB1476">
            <v>11</v>
          </cell>
          <cell r="AC1476">
            <v>33</v>
          </cell>
        </row>
        <row r="1477">
          <cell r="A1477">
            <v>6000</v>
          </cell>
          <cell r="B1477" t="str">
            <v>titularisation</v>
          </cell>
          <cell r="C1477">
            <v>28330</v>
          </cell>
          <cell r="D1477" t="str">
            <v>BLANCHET</v>
          </cell>
          <cell r="E1477" t="str">
            <v>Jérôme</v>
          </cell>
          <cell r="F1477">
            <v>391000</v>
          </cell>
          <cell r="G1477" t="str">
            <v>ADJOINT TECHNIQUE 2EME CL</v>
          </cell>
          <cell r="H1477">
            <v>6</v>
          </cell>
          <cell r="I1477">
            <v>100</v>
          </cell>
          <cell r="J1477" t="str">
            <v>C</v>
          </cell>
          <cell r="K1477" t="str">
            <v>T Titulaire</v>
          </cell>
          <cell r="L1477" t="str">
            <v>EJ  POLE LOIRE CHEZINE</v>
          </cell>
          <cell r="M1477">
            <v>39934</v>
          </cell>
          <cell r="N1477">
            <v>305</v>
          </cell>
          <cell r="O1477" t="str">
            <v>TITULARISATION</v>
          </cell>
          <cell r="P1477">
            <v>305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</row>
        <row r="1478">
          <cell r="A1478">
            <v>6000</v>
          </cell>
          <cell r="B1478" t="str">
            <v>avt échelon</v>
          </cell>
          <cell r="C1478">
            <v>28330</v>
          </cell>
          <cell r="D1478" t="str">
            <v>BLANCHET</v>
          </cell>
          <cell r="E1478" t="str">
            <v>Jérôme</v>
          </cell>
          <cell r="F1478">
            <v>391000</v>
          </cell>
          <cell r="G1478" t="str">
            <v>ADJOINT TECHNIQUE 2EME CL</v>
          </cell>
          <cell r="H1478">
            <v>6</v>
          </cell>
          <cell r="I1478">
            <v>100</v>
          </cell>
          <cell r="J1478" t="str">
            <v>C</v>
          </cell>
          <cell r="K1478" t="str">
            <v>T Titulaire</v>
          </cell>
          <cell r="L1478" t="str">
            <v>EJ  POLE LOIRE CHEZINE</v>
          </cell>
          <cell r="M1478">
            <v>39925</v>
          </cell>
          <cell r="N1478">
            <v>305</v>
          </cell>
          <cell r="O1478" t="str">
            <v>AVANCEMENT D'ECHELON MINIMUM</v>
          </cell>
          <cell r="P1478">
            <v>300</v>
          </cell>
          <cell r="Q1478">
            <v>0</v>
          </cell>
          <cell r="R1478">
            <v>0</v>
          </cell>
          <cell r="S1478">
            <v>0</v>
          </cell>
          <cell r="T1478">
            <v>1</v>
          </cell>
          <cell r="U1478">
            <v>5</v>
          </cell>
          <cell r="V1478">
            <v>5</v>
          </cell>
          <cell r="W1478">
            <v>5</v>
          </cell>
          <cell r="X1478">
            <v>5</v>
          </cell>
          <cell r="Y1478">
            <v>5</v>
          </cell>
          <cell r="Z1478">
            <v>5</v>
          </cell>
          <cell r="AA1478">
            <v>5</v>
          </cell>
          <cell r="AB1478">
            <v>5</v>
          </cell>
          <cell r="AC1478">
            <v>41</v>
          </cell>
        </row>
        <row r="1479">
          <cell r="A1479">
            <v>6000</v>
          </cell>
          <cell r="B1479" t="str">
            <v>titularisation</v>
          </cell>
          <cell r="C1479">
            <v>28342</v>
          </cell>
          <cell r="D1479" t="str">
            <v>SIMONNEAU</v>
          </cell>
          <cell r="E1479" t="str">
            <v>Jérôme</v>
          </cell>
          <cell r="F1479">
            <v>391000</v>
          </cell>
          <cell r="G1479" t="str">
            <v>ADJOINT TECHNIQUE 2EME CL</v>
          </cell>
          <cell r="H1479">
            <v>3</v>
          </cell>
          <cell r="I1479">
            <v>100</v>
          </cell>
          <cell r="J1479" t="str">
            <v>C</v>
          </cell>
          <cell r="K1479" t="str">
            <v>T Titulaire</v>
          </cell>
          <cell r="L1479" t="str">
            <v>EM  POLE NANTES CENS</v>
          </cell>
          <cell r="M1479">
            <v>39934</v>
          </cell>
          <cell r="N1479">
            <v>292</v>
          </cell>
          <cell r="O1479" t="str">
            <v>TITULARISATION</v>
          </cell>
          <cell r="P1479">
            <v>291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1</v>
          </cell>
          <cell r="V1479">
            <v>1</v>
          </cell>
          <cell r="W1479">
            <v>1</v>
          </cell>
          <cell r="X1479">
            <v>1</v>
          </cell>
          <cell r="Y1479">
            <v>1</v>
          </cell>
          <cell r="Z1479">
            <v>1</v>
          </cell>
          <cell r="AA1479">
            <v>1</v>
          </cell>
          <cell r="AB1479">
            <v>1</v>
          </cell>
          <cell r="AC1479">
            <v>8</v>
          </cell>
        </row>
        <row r="1480">
          <cell r="A1480">
            <v>6000</v>
          </cell>
          <cell r="B1480" t="str">
            <v>avt grade</v>
          </cell>
          <cell r="C1480">
            <v>28343</v>
          </cell>
          <cell r="D1480" t="str">
            <v>LEAU</v>
          </cell>
          <cell r="E1480" t="str">
            <v>Céline</v>
          </cell>
          <cell r="F1480">
            <v>153000</v>
          </cell>
          <cell r="G1480" t="str">
            <v>INGENIEUR PRINCIPAL</v>
          </cell>
          <cell r="H1480">
            <v>1</v>
          </cell>
          <cell r="I1480">
            <v>100</v>
          </cell>
          <cell r="J1480" t="str">
            <v>A</v>
          </cell>
          <cell r="K1480" t="str">
            <v>T Titulaire</v>
          </cell>
          <cell r="L1480" t="str">
            <v>EH  POLE ERDRE ET CENS</v>
          </cell>
          <cell r="M1480">
            <v>39814</v>
          </cell>
          <cell r="N1480">
            <v>460</v>
          </cell>
          <cell r="O1480" t="str">
            <v>AVANCEMENT DE GRADE CAP 2009</v>
          </cell>
          <cell r="P1480">
            <v>425</v>
          </cell>
          <cell r="Q1480">
            <v>35</v>
          </cell>
          <cell r="R1480">
            <v>35</v>
          </cell>
          <cell r="S1480">
            <v>35</v>
          </cell>
          <cell r="T1480">
            <v>35</v>
          </cell>
          <cell r="U1480">
            <v>35</v>
          </cell>
          <cell r="V1480">
            <v>35</v>
          </cell>
          <cell r="W1480">
            <v>35</v>
          </cell>
          <cell r="X1480">
            <v>35</v>
          </cell>
          <cell r="Y1480">
            <v>35</v>
          </cell>
          <cell r="Z1480">
            <v>35</v>
          </cell>
          <cell r="AA1480">
            <v>35</v>
          </cell>
          <cell r="AB1480">
            <v>35</v>
          </cell>
          <cell r="AC1480">
            <v>420</v>
          </cell>
        </row>
        <row r="1481">
          <cell r="A1481">
            <v>6000</v>
          </cell>
          <cell r="B1481" t="str">
            <v>avt échelon</v>
          </cell>
          <cell r="C1481">
            <v>28349</v>
          </cell>
          <cell r="D1481" t="str">
            <v>CLAVIER</v>
          </cell>
          <cell r="E1481" t="str">
            <v>Michel</v>
          </cell>
          <cell r="F1481">
            <v>206000</v>
          </cell>
          <cell r="G1481" t="str">
            <v>TECHNICIEN SUPERIEUR</v>
          </cell>
          <cell r="H1481">
            <v>8</v>
          </cell>
          <cell r="I1481">
            <v>100</v>
          </cell>
          <cell r="J1481" t="str">
            <v>B</v>
          </cell>
          <cell r="K1481" t="str">
            <v>T Titulaire</v>
          </cell>
          <cell r="L1481" t="str">
            <v>HA  DGDU, DIR. GENERALE ADJOINTE</v>
          </cell>
          <cell r="M1481">
            <v>40057</v>
          </cell>
          <cell r="N1481">
            <v>381</v>
          </cell>
          <cell r="O1481" t="str">
            <v>AVANCEMENT D'ECHELON MINIMUM</v>
          </cell>
          <cell r="P1481">
            <v>369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12</v>
          </cell>
          <cell r="Z1481">
            <v>12</v>
          </cell>
          <cell r="AA1481">
            <v>12</v>
          </cell>
          <cell r="AB1481">
            <v>12</v>
          </cell>
          <cell r="AC1481">
            <v>48</v>
          </cell>
        </row>
        <row r="1482">
          <cell r="A1482">
            <v>6000</v>
          </cell>
          <cell r="B1482" t="str">
            <v>titularisation</v>
          </cell>
          <cell r="C1482">
            <v>28349</v>
          </cell>
          <cell r="D1482" t="str">
            <v>CLAVIER</v>
          </cell>
          <cell r="E1482" t="str">
            <v>Michel</v>
          </cell>
          <cell r="F1482">
            <v>206000</v>
          </cell>
          <cell r="G1482" t="str">
            <v>TECHNICIEN SUPERIEUR</v>
          </cell>
          <cell r="H1482">
            <v>7</v>
          </cell>
          <cell r="I1482">
            <v>100</v>
          </cell>
          <cell r="J1482" t="str">
            <v>B</v>
          </cell>
          <cell r="K1482" t="str">
            <v>T Titulaire</v>
          </cell>
          <cell r="L1482" t="str">
            <v>HA  DGDU, DIR. GENERALE ADJOINTE</v>
          </cell>
          <cell r="M1482">
            <v>39934</v>
          </cell>
          <cell r="N1482">
            <v>369</v>
          </cell>
          <cell r="O1482" t="str">
            <v>TITULARISATION</v>
          </cell>
          <cell r="P1482">
            <v>369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A1483">
            <v>6000</v>
          </cell>
          <cell r="B1483" t="str">
            <v>titularisation</v>
          </cell>
          <cell r="C1483">
            <v>28355</v>
          </cell>
          <cell r="D1483" t="str">
            <v>BARBE</v>
          </cell>
          <cell r="E1483" t="str">
            <v>Marc</v>
          </cell>
          <cell r="F1483">
            <v>391000</v>
          </cell>
          <cell r="G1483" t="str">
            <v>ADJOINT TECHNIQUE 2EME CL</v>
          </cell>
          <cell r="H1483">
            <v>6</v>
          </cell>
          <cell r="I1483">
            <v>100</v>
          </cell>
          <cell r="J1483" t="str">
            <v>C</v>
          </cell>
          <cell r="K1483" t="str">
            <v>T Titulaire</v>
          </cell>
          <cell r="L1483" t="str">
            <v>CG  DIRECTION  LOGISTIQUE</v>
          </cell>
          <cell r="M1483">
            <v>39965</v>
          </cell>
          <cell r="N1483">
            <v>305</v>
          </cell>
          <cell r="O1483" t="str">
            <v>TITULARISATION</v>
          </cell>
          <cell r="P1483">
            <v>300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5</v>
          </cell>
          <cell r="W1483">
            <v>5</v>
          </cell>
          <cell r="X1483">
            <v>5</v>
          </cell>
          <cell r="Y1483">
            <v>5</v>
          </cell>
          <cell r="Z1483">
            <v>5</v>
          </cell>
          <cell r="AA1483">
            <v>5</v>
          </cell>
          <cell r="AB1483">
            <v>5</v>
          </cell>
          <cell r="AC1483">
            <v>35</v>
          </cell>
        </row>
        <row r="1484">
          <cell r="A1484">
            <v>6001</v>
          </cell>
          <cell r="B1484" t="str">
            <v>avt échelon</v>
          </cell>
          <cell r="C1484">
            <v>28358</v>
          </cell>
          <cell r="D1484" t="str">
            <v>JACQUELINE</v>
          </cell>
          <cell r="E1484" t="str">
            <v>Guillaume</v>
          </cell>
          <cell r="F1484">
            <v>391031</v>
          </cell>
          <cell r="G1484" t="str">
            <v>ADJ TECH 2E CL PLOMBIER</v>
          </cell>
          <cell r="H1484">
            <v>3</v>
          </cell>
          <cell r="I1484">
            <v>100</v>
          </cell>
          <cell r="J1484" t="str">
            <v>C</v>
          </cell>
          <cell r="K1484" t="str">
            <v>S Stagiaire</v>
          </cell>
          <cell r="L1484" t="str">
            <v>JD  DIRECTION DE L EAU</v>
          </cell>
          <cell r="M1484">
            <v>39832</v>
          </cell>
          <cell r="N1484">
            <v>294</v>
          </cell>
          <cell r="O1484" t="str">
            <v>AVANCEMENT D'ECHELON MAXIMUM</v>
          </cell>
          <cell r="P1484">
            <v>293</v>
          </cell>
          <cell r="Q1484">
            <v>0</v>
          </cell>
          <cell r="R1484">
            <v>1</v>
          </cell>
          <cell r="S1484">
            <v>1</v>
          </cell>
          <cell r="T1484">
            <v>1</v>
          </cell>
          <cell r="U1484">
            <v>1</v>
          </cell>
          <cell r="V1484">
            <v>1</v>
          </cell>
          <cell r="W1484">
            <v>1</v>
          </cell>
          <cell r="X1484">
            <v>1</v>
          </cell>
          <cell r="Y1484">
            <v>1</v>
          </cell>
          <cell r="Z1484">
            <v>1</v>
          </cell>
          <cell r="AA1484">
            <v>1</v>
          </cell>
          <cell r="AB1484">
            <v>1</v>
          </cell>
          <cell r="AC1484">
            <v>11</v>
          </cell>
        </row>
        <row r="1485">
          <cell r="A1485">
            <v>6000</v>
          </cell>
          <cell r="B1485" t="str">
            <v>titularisation</v>
          </cell>
          <cell r="C1485">
            <v>28392</v>
          </cell>
          <cell r="D1485" t="str">
            <v>CARRIOU</v>
          </cell>
          <cell r="E1485" t="str">
            <v>Céline</v>
          </cell>
          <cell r="F1485">
            <v>155000</v>
          </cell>
          <cell r="G1485" t="str">
            <v>INGENIEUR</v>
          </cell>
          <cell r="H1485">
            <v>3</v>
          </cell>
          <cell r="I1485">
            <v>100</v>
          </cell>
          <cell r="J1485" t="str">
            <v>A</v>
          </cell>
          <cell r="K1485" t="str">
            <v>T Titulaire</v>
          </cell>
          <cell r="L1485" t="str">
            <v>BD  DELEGATION SYSTEMES INFORMATIO</v>
          </cell>
          <cell r="M1485">
            <v>40009</v>
          </cell>
          <cell r="N1485">
            <v>401</v>
          </cell>
          <cell r="O1485" t="str">
            <v>TITULARISATION</v>
          </cell>
          <cell r="P1485">
            <v>380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11</v>
          </cell>
          <cell r="X1485">
            <v>21</v>
          </cell>
          <cell r="Y1485">
            <v>21</v>
          </cell>
          <cell r="Z1485">
            <v>21</v>
          </cell>
          <cell r="AA1485">
            <v>21</v>
          </cell>
          <cell r="AB1485">
            <v>21</v>
          </cell>
          <cell r="AC1485">
            <v>116</v>
          </cell>
        </row>
        <row r="1486">
          <cell r="A1486">
            <v>6002</v>
          </cell>
          <cell r="B1486" t="str">
            <v>titularisation</v>
          </cell>
          <cell r="C1486">
            <v>28402</v>
          </cell>
          <cell r="D1486" t="str">
            <v>TUROWSKI</v>
          </cell>
          <cell r="E1486" t="str">
            <v>Philippe</v>
          </cell>
          <cell r="F1486">
            <v>391000</v>
          </cell>
          <cell r="G1486" t="str">
            <v>ADJOINT TECHNIQUE 2EME CL</v>
          </cell>
          <cell r="H1486">
            <v>7</v>
          </cell>
          <cell r="I1486">
            <v>100</v>
          </cell>
          <cell r="J1486" t="str">
            <v>C</v>
          </cell>
          <cell r="K1486" t="str">
            <v>T Titulaire</v>
          </cell>
          <cell r="L1486" t="str">
            <v>JE  DIRECTION DE L ASSAINISSEMENT</v>
          </cell>
          <cell r="M1486">
            <v>39965</v>
          </cell>
          <cell r="N1486">
            <v>312</v>
          </cell>
          <cell r="O1486" t="str">
            <v>TITULARISATION</v>
          </cell>
          <cell r="P1486">
            <v>305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7</v>
          </cell>
          <cell r="W1486">
            <v>7</v>
          </cell>
          <cell r="X1486">
            <v>7</v>
          </cell>
          <cell r="Y1486">
            <v>7</v>
          </cell>
          <cell r="Z1486">
            <v>7</v>
          </cell>
          <cell r="AA1486">
            <v>7</v>
          </cell>
          <cell r="AB1486">
            <v>7</v>
          </cell>
          <cell r="AC1486">
            <v>49</v>
          </cell>
        </row>
        <row r="1487">
          <cell r="A1487">
            <v>6000</v>
          </cell>
          <cell r="B1487" t="str">
            <v>avt échelon</v>
          </cell>
          <cell r="C1487">
            <v>28414</v>
          </cell>
          <cell r="D1487" t="str">
            <v>DELORME</v>
          </cell>
          <cell r="E1487" t="str">
            <v>Vincent</v>
          </cell>
          <cell r="F1487">
            <v>241000</v>
          </cell>
          <cell r="G1487" t="str">
            <v>CONTROLEUR CHEF DE TRAVAUX</v>
          </cell>
          <cell r="H1487">
            <v>4</v>
          </cell>
          <cell r="I1487">
            <v>100</v>
          </cell>
          <cell r="J1487" t="str">
            <v>B</v>
          </cell>
          <cell r="K1487" t="str">
            <v>D Détaché</v>
          </cell>
          <cell r="L1487" t="str">
            <v>EB  DIRECTION ESPACE PUBLIC</v>
          </cell>
          <cell r="M1487">
            <v>40087</v>
          </cell>
          <cell r="N1487">
            <v>421</v>
          </cell>
          <cell r="O1487" t="str">
            <v>AVANCEMENT D'ECHELON MINIMUM</v>
          </cell>
          <cell r="P1487">
            <v>400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21</v>
          </cell>
          <cell r="AA1487">
            <v>21</v>
          </cell>
          <cell r="AB1487">
            <v>21</v>
          </cell>
          <cell r="AC1487">
            <v>63</v>
          </cell>
        </row>
        <row r="1488">
          <cell r="A1488">
            <v>6000</v>
          </cell>
          <cell r="B1488" t="str">
            <v>avt grade</v>
          </cell>
          <cell r="C1488">
            <v>28414</v>
          </cell>
          <cell r="D1488" t="str">
            <v>DELORME</v>
          </cell>
          <cell r="E1488" t="str">
            <v>Vincent</v>
          </cell>
          <cell r="F1488">
            <v>241000</v>
          </cell>
          <cell r="G1488" t="str">
            <v>CONTROLEUR CHEF DE TRAVAUX</v>
          </cell>
          <cell r="H1488">
            <v>3</v>
          </cell>
          <cell r="I1488">
            <v>100</v>
          </cell>
          <cell r="J1488" t="str">
            <v>B</v>
          </cell>
          <cell r="K1488" t="str">
            <v>D Détaché</v>
          </cell>
          <cell r="L1488" t="str">
            <v>EB  DIRECTION ESPACE PUBLIC</v>
          </cell>
          <cell r="M1488">
            <v>39814</v>
          </cell>
          <cell r="N1488">
            <v>400</v>
          </cell>
          <cell r="O1488" t="str">
            <v>AVANCEMENT DE GRADE CAP 2009</v>
          </cell>
          <cell r="P1488">
            <v>399</v>
          </cell>
          <cell r="Q1488">
            <v>1</v>
          </cell>
          <cell r="R1488">
            <v>1</v>
          </cell>
          <cell r="S1488">
            <v>1</v>
          </cell>
          <cell r="T1488">
            <v>1</v>
          </cell>
          <cell r="U1488">
            <v>1</v>
          </cell>
          <cell r="V1488">
            <v>1</v>
          </cell>
          <cell r="W1488">
            <v>1</v>
          </cell>
          <cell r="X1488">
            <v>1</v>
          </cell>
          <cell r="Y1488">
            <v>1</v>
          </cell>
          <cell r="Z1488">
            <v>1</v>
          </cell>
          <cell r="AA1488">
            <v>1</v>
          </cell>
          <cell r="AB1488">
            <v>1</v>
          </cell>
          <cell r="AC1488">
            <v>12</v>
          </cell>
        </row>
        <row r="1489">
          <cell r="A1489">
            <v>6000</v>
          </cell>
          <cell r="B1489" t="str">
            <v>titularisation</v>
          </cell>
          <cell r="C1489">
            <v>28415</v>
          </cell>
          <cell r="D1489" t="str">
            <v>LE BRETON</v>
          </cell>
          <cell r="E1489" t="str">
            <v>Benoît</v>
          </cell>
          <cell r="F1489">
            <v>206000</v>
          </cell>
          <cell r="G1489" t="str">
            <v>TECHNICIEN SUPERIEUR</v>
          </cell>
          <cell r="H1489">
            <v>3</v>
          </cell>
          <cell r="I1489">
            <v>100</v>
          </cell>
          <cell r="J1489" t="str">
            <v>B</v>
          </cell>
          <cell r="K1489" t="str">
            <v>T Titulaire</v>
          </cell>
          <cell r="L1489" t="str">
            <v>EF  POLE DE L'AUBINIERE</v>
          </cell>
          <cell r="M1489">
            <v>39995</v>
          </cell>
          <cell r="N1489">
            <v>369</v>
          </cell>
          <cell r="O1489" t="str">
            <v>TITULARISATION DANS UN GRADE</v>
          </cell>
          <cell r="P1489">
            <v>360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9</v>
          </cell>
          <cell r="X1489">
            <v>9</v>
          </cell>
          <cell r="Y1489">
            <v>9</v>
          </cell>
          <cell r="Z1489">
            <v>9</v>
          </cell>
          <cell r="AA1489">
            <v>9</v>
          </cell>
          <cell r="AB1489">
            <v>9</v>
          </cell>
          <cell r="AC1489">
            <v>54</v>
          </cell>
        </row>
        <row r="1490">
          <cell r="A1490">
            <v>6000</v>
          </cell>
          <cell r="B1490" t="str">
            <v>avt échelon</v>
          </cell>
          <cell r="C1490">
            <v>28417</v>
          </cell>
          <cell r="D1490" t="str">
            <v>CLAIRAT</v>
          </cell>
          <cell r="E1490" t="str">
            <v>Sebastien</v>
          </cell>
          <cell r="F1490">
            <v>155000</v>
          </cell>
          <cell r="G1490" t="str">
            <v>INGENIEUR</v>
          </cell>
          <cell r="H1490">
            <v>5</v>
          </cell>
          <cell r="I1490">
            <v>100</v>
          </cell>
          <cell r="J1490" t="str">
            <v>A</v>
          </cell>
          <cell r="K1490" t="str">
            <v>T Titulaire</v>
          </cell>
          <cell r="L1490" t="str">
            <v>HC  DIR DEVELOP. RENOUVEL. URBAIN </v>
          </cell>
          <cell r="M1490">
            <v>39934</v>
          </cell>
          <cell r="N1490">
            <v>459</v>
          </cell>
          <cell r="O1490" t="str">
            <v>AVANCEMENT D'ECHELON MINIMUM</v>
          </cell>
          <cell r="P1490">
            <v>425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34</v>
          </cell>
          <cell r="V1490">
            <v>34</v>
          </cell>
          <cell r="W1490">
            <v>34</v>
          </cell>
          <cell r="X1490">
            <v>34</v>
          </cell>
          <cell r="Y1490">
            <v>34</v>
          </cell>
          <cell r="Z1490">
            <v>34</v>
          </cell>
          <cell r="AA1490">
            <v>34</v>
          </cell>
          <cell r="AB1490">
            <v>34</v>
          </cell>
          <cell r="AC1490">
            <v>272</v>
          </cell>
        </row>
        <row r="1491">
          <cell r="A1491">
            <v>6000</v>
          </cell>
          <cell r="B1491" t="str">
            <v>titularisation</v>
          </cell>
          <cell r="C1491">
            <v>28424</v>
          </cell>
          <cell r="D1491" t="str">
            <v>CALLAUD</v>
          </cell>
          <cell r="E1491" t="str">
            <v>Steve</v>
          </cell>
          <cell r="F1491">
            <v>371045</v>
          </cell>
          <cell r="G1491" t="str">
            <v>ADJ TECH 1E CL ELECTROTECHNIC</v>
          </cell>
          <cell r="H1491">
            <v>5</v>
          </cell>
          <cell r="I1491">
            <v>100</v>
          </cell>
          <cell r="J1491" t="str">
            <v>C</v>
          </cell>
          <cell r="K1491" t="str">
            <v>S Stagiaire</v>
          </cell>
          <cell r="L1491" t="str">
            <v>EF  POLE DE L'AUBINIERE</v>
          </cell>
          <cell r="M1491">
            <v>40026</v>
          </cell>
          <cell r="N1491">
            <v>308</v>
          </cell>
          <cell r="O1491" t="str">
            <v>TITULARISATION</v>
          </cell>
          <cell r="P1491">
            <v>308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</row>
        <row r="1492">
          <cell r="A1492">
            <v>6007</v>
          </cell>
          <cell r="B1492" t="str">
            <v>avt échelon</v>
          </cell>
          <cell r="C1492">
            <v>28473</v>
          </cell>
          <cell r="D1492" t="str">
            <v>LAROCHE</v>
          </cell>
          <cell r="E1492" t="str">
            <v>Christophe</v>
          </cell>
          <cell r="F1492">
            <v>344097</v>
          </cell>
          <cell r="G1492" t="str">
            <v>ADJ TECH PR 2CL CONDUCTEUR</v>
          </cell>
          <cell r="H1492">
            <v>7</v>
          </cell>
          <cell r="I1492">
            <v>100</v>
          </cell>
          <cell r="J1492" t="str">
            <v>C</v>
          </cell>
          <cell r="K1492" t="str">
            <v>T Titulaire</v>
          </cell>
          <cell r="L1492" t="str">
            <v>JF  DIRECTION DES DECHETS</v>
          </cell>
          <cell r="M1492">
            <v>40014</v>
          </cell>
          <cell r="N1492">
            <v>338</v>
          </cell>
          <cell r="O1492" t="str">
            <v>AVANCEMENT D'ECHELON MINIMUM</v>
          </cell>
          <cell r="P1492">
            <v>328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3</v>
          </cell>
          <cell r="X1492">
            <v>10</v>
          </cell>
          <cell r="Y1492">
            <v>10</v>
          </cell>
          <cell r="Z1492">
            <v>10</v>
          </cell>
          <cell r="AA1492">
            <v>10</v>
          </cell>
          <cell r="AB1492">
            <v>10</v>
          </cell>
          <cell r="AC1492">
            <v>53</v>
          </cell>
        </row>
        <row r="1493">
          <cell r="A1493">
            <v>6000</v>
          </cell>
          <cell r="B1493" t="str">
            <v>titularisation</v>
          </cell>
          <cell r="C1493">
            <v>28488</v>
          </cell>
          <cell r="D1493" t="str">
            <v>SORIN</v>
          </cell>
          <cell r="E1493" t="str">
            <v>Audrey</v>
          </cell>
          <cell r="F1493">
            <v>390000</v>
          </cell>
          <cell r="G1493" t="str">
            <v>ADJOINT ADMINISTRATIF 2EME CL</v>
          </cell>
          <cell r="H1493">
            <v>3</v>
          </cell>
          <cell r="I1493">
            <v>100</v>
          </cell>
          <cell r="J1493" t="str">
            <v>C</v>
          </cell>
          <cell r="K1493" t="str">
            <v>T Titulaire</v>
          </cell>
          <cell r="L1493" t="str">
            <v>BA  DGORH, DIR. GENERALE ADJOINTE</v>
          </cell>
          <cell r="M1493">
            <v>39873</v>
          </cell>
          <cell r="N1493">
            <v>319</v>
          </cell>
          <cell r="O1493" t="str">
            <v>TITULARISATION</v>
          </cell>
          <cell r="P1493">
            <v>319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</row>
        <row r="1494">
          <cell r="A1494">
            <v>6000</v>
          </cell>
          <cell r="B1494" t="str">
            <v>avt échelon</v>
          </cell>
          <cell r="C1494">
            <v>28491</v>
          </cell>
          <cell r="D1494" t="str">
            <v>FEVRIER</v>
          </cell>
          <cell r="E1494" t="str">
            <v>Vanessa</v>
          </cell>
          <cell r="F1494">
            <v>390000</v>
          </cell>
          <cell r="G1494" t="str">
            <v>ADJOINT ADMINISTRATIF 2EME CL</v>
          </cell>
          <cell r="H1494">
            <v>4</v>
          </cell>
          <cell r="I1494">
            <v>100</v>
          </cell>
          <cell r="J1494" t="str">
            <v>C</v>
          </cell>
          <cell r="K1494" t="str">
            <v>T Titulaire</v>
          </cell>
          <cell r="L1494" t="str">
            <v>AA  DIRECTION GENERALE SERVICES</v>
          </cell>
          <cell r="M1494">
            <v>40057</v>
          </cell>
          <cell r="N1494">
            <v>295</v>
          </cell>
          <cell r="O1494" t="str">
            <v>AVANCEMENT D'ECHELON MINIMUM</v>
          </cell>
          <cell r="P1494">
            <v>294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1</v>
          </cell>
          <cell r="Z1494">
            <v>1</v>
          </cell>
          <cell r="AA1494">
            <v>1</v>
          </cell>
          <cell r="AB1494">
            <v>1</v>
          </cell>
          <cell r="AC1494">
            <v>4</v>
          </cell>
        </row>
        <row r="1495">
          <cell r="A1495">
            <v>6000</v>
          </cell>
          <cell r="B1495" t="str">
            <v>avt échelon</v>
          </cell>
          <cell r="C1495">
            <v>28539</v>
          </cell>
          <cell r="D1495" t="str">
            <v>LAFAYE</v>
          </cell>
          <cell r="E1495" t="str">
            <v>Angele</v>
          </cell>
          <cell r="F1495">
            <v>153000</v>
          </cell>
          <cell r="G1495" t="str">
            <v>INGENIEUR PRINCIPAL</v>
          </cell>
          <cell r="H1495">
            <v>2</v>
          </cell>
          <cell r="I1495">
            <v>85.71</v>
          </cell>
          <cell r="J1495" t="str">
            <v>A</v>
          </cell>
          <cell r="K1495" t="str">
            <v>T Titulaire</v>
          </cell>
          <cell r="L1495" t="str">
            <v>HC  DIR DEVELOP. RENOUVEL. URBAIN </v>
          </cell>
          <cell r="M1495">
            <v>40148</v>
          </cell>
          <cell r="N1495">
            <v>500</v>
          </cell>
          <cell r="O1495" t="str">
            <v>AVANCEMENT D'ECHELON MINIMUM</v>
          </cell>
          <cell r="P1495">
            <v>460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34</v>
          </cell>
          <cell r="AC1495">
            <v>34</v>
          </cell>
        </row>
        <row r="1496">
          <cell r="A1496">
            <v>6007</v>
          </cell>
          <cell r="B1496" t="str">
            <v>titularisation</v>
          </cell>
          <cell r="C1496">
            <v>28540</v>
          </cell>
          <cell r="D1496" t="str">
            <v>HUCHEDE</v>
          </cell>
          <cell r="E1496" t="str">
            <v>Barbara</v>
          </cell>
          <cell r="F1496">
            <v>391082</v>
          </cell>
          <cell r="G1496" t="str">
            <v>ADJ TECH 2E CL PROPRETE URBAI</v>
          </cell>
          <cell r="H1496">
            <v>3</v>
          </cell>
          <cell r="I1496">
            <v>100</v>
          </cell>
          <cell r="J1496" t="str">
            <v>C</v>
          </cell>
          <cell r="K1496" t="str">
            <v>T Titulaire</v>
          </cell>
          <cell r="L1496" t="str">
            <v>JF  DIRECTION DES DECHETS</v>
          </cell>
          <cell r="M1496">
            <v>40026</v>
          </cell>
          <cell r="N1496">
            <v>294</v>
          </cell>
          <cell r="O1496" t="str">
            <v>TITULARISATION</v>
          </cell>
          <cell r="P1496">
            <v>293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1</v>
          </cell>
          <cell r="Y1496">
            <v>1</v>
          </cell>
          <cell r="Z1496">
            <v>1</v>
          </cell>
          <cell r="AA1496">
            <v>1</v>
          </cell>
          <cell r="AB1496">
            <v>1</v>
          </cell>
          <cell r="AC1496">
            <v>5</v>
          </cell>
        </row>
        <row r="1497">
          <cell r="A1497">
            <v>6000</v>
          </cell>
          <cell r="B1497" t="str">
            <v>titularisation</v>
          </cell>
          <cell r="C1497">
            <v>28570</v>
          </cell>
          <cell r="D1497" t="str">
            <v>MORICE</v>
          </cell>
          <cell r="E1497" t="str">
            <v>David</v>
          </cell>
          <cell r="F1497">
            <v>391000</v>
          </cell>
          <cell r="G1497" t="str">
            <v>ADJOINT TECHNIQUE 2EME CL</v>
          </cell>
          <cell r="H1497">
            <v>4</v>
          </cell>
          <cell r="I1497">
            <v>100</v>
          </cell>
          <cell r="J1497" t="str">
            <v>C</v>
          </cell>
          <cell r="K1497" t="str">
            <v>T Titulaire</v>
          </cell>
          <cell r="L1497" t="str">
            <v>BD  DELEGATION SYSTEMES INFORMATIO</v>
          </cell>
          <cell r="M1497">
            <v>40057</v>
          </cell>
          <cell r="N1497">
            <v>295</v>
          </cell>
          <cell r="O1497" t="str">
            <v>TITULARISATION</v>
          </cell>
          <cell r="P1497">
            <v>295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</row>
        <row r="1498">
          <cell r="A1498">
            <v>6000</v>
          </cell>
          <cell r="B1498" t="str">
            <v>avt échelon</v>
          </cell>
          <cell r="C1498">
            <v>28570</v>
          </cell>
          <cell r="D1498" t="str">
            <v>MORICE</v>
          </cell>
          <cell r="E1498" t="str">
            <v>David</v>
          </cell>
          <cell r="F1498">
            <v>391000</v>
          </cell>
          <cell r="G1498" t="str">
            <v>ADJOINT TECHNIQUE 2EME CL</v>
          </cell>
          <cell r="H1498">
            <v>4</v>
          </cell>
          <cell r="I1498">
            <v>100</v>
          </cell>
          <cell r="J1498" t="str">
            <v>C</v>
          </cell>
          <cell r="K1498" t="str">
            <v>S Stagiaire</v>
          </cell>
          <cell r="L1498" t="str">
            <v>BD  DELEGATION SYSTEMES INFORMATIO</v>
          </cell>
          <cell r="M1498">
            <v>39997</v>
          </cell>
          <cell r="N1498">
            <v>295</v>
          </cell>
          <cell r="O1498" t="str">
            <v>AVANCEMENT D'ECHELON MAX CAT C</v>
          </cell>
          <cell r="P1498">
            <v>292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3</v>
          </cell>
          <cell r="X1498">
            <v>3</v>
          </cell>
          <cell r="Y1498">
            <v>3</v>
          </cell>
          <cell r="Z1498">
            <v>3</v>
          </cell>
          <cell r="AA1498">
            <v>3</v>
          </cell>
          <cell r="AB1498">
            <v>3</v>
          </cell>
          <cell r="AC1498">
            <v>18</v>
          </cell>
        </row>
        <row r="1499">
          <cell r="A1499">
            <v>6000</v>
          </cell>
          <cell r="B1499" t="str">
            <v>titularisation</v>
          </cell>
          <cell r="C1499">
            <v>28572</v>
          </cell>
          <cell r="D1499" t="str">
            <v>POUESSEL</v>
          </cell>
          <cell r="E1499" t="str">
            <v>Vincent</v>
          </cell>
          <cell r="F1499">
            <v>391018</v>
          </cell>
          <cell r="G1499" t="str">
            <v>ADJ TECH 2E CL MACON</v>
          </cell>
          <cell r="H1499">
            <v>2</v>
          </cell>
          <cell r="I1499">
            <v>100</v>
          </cell>
          <cell r="J1499" t="str">
            <v>C</v>
          </cell>
          <cell r="K1499" t="str">
            <v>S Stagiaire</v>
          </cell>
          <cell r="L1499" t="str">
            <v>EN  POLE NANTES OUEST</v>
          </cell>
          <cell r="M1499">
            <v>40057</v>
          </cell>
          <cell r="N1499">
            <v>293</v>
          </cell>
          <cell r="O1499" t="str">
            <v>TITULARISATION</v>
          </cell>
          <cell r="P1499">
            <v>293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</row>
        <row r="1500">
          <cell r="A1500">
            <v>6000</v>
          </cell>
          <cell r="B1500" t="str">
            <v>titularisation</v>
          </cell>
          <cell r="C1500">
            <v>28573</v>
          </cell>
          <cell r="D1500" t="str">
            <v>LE PIMPEC</v>
          </cell>
          <cell r="E1500" t="str">
            <v>Laurent</v>
          </cell>
          <cell r="F1500">
            <v>391070</v>
          </cell>
          <cell r="G1500" t="str">
            <v>ADJ TECH 2E CL DESSINATEUR</v>
          </cell>
          <cell r="H1500">
            <v>3</v>
          </cell>
          <cell r="I1500">
            <v>100</v>
          </cell>
          <cell r="J1500" t="str">
            <v>C</v>
          </cell>
          <cell r="K1500" t="str">
            <v>T Titulaire</v>
          </cell>
          <cell r="L1500" t="str">
            <v>EF  POLE DE L'AUBINIERE</v>
          </cell>
          <cell r="M1500">
            <v>40057</v>
          </cell>
          <cell r="N1500">
            <v>294</v>
          </cell>
          <cell r="O1500" t="str">
            <v>TITULARISATION</v>
          </cell>
          <cell r="P1500">
            <v>293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1</v>
          </cell>
          <cell r="Z1500">
            <v>1</v>
          </cell>
          <cell r="AA1500">
            <v>1</v>
          </cell>
          <cell r="AB1500">
            <v>1</v>
          </cell>
          <cell r="AC1500">
            <v>4</v>
          </cell>
        </row>
        <row r="1501">
          <cell r="A1501">
            <v>6000</v>
          </cell>
          <cell r="B1501" t="str">
            <v>titularisation</v>
          </cell>
          <cell r="C1501">
            <v>28574</v>
          </cell>
          <cell r="D1501" t="str">
            <v>MAINFROID</v>
          </cell>
          <cell r="E1501" t="str">
            <v>Antoine</v>
          </cell>
          <cell r="F1501">
            <v>391000</v>
          </cell>
          <cell r="G1501" t="str">
            <v>ADJOINT TECHNIQUE 2EME CL</v>
          </cell>
          <cell r="H1501">
            <v>4</v>
          </cell>
          <cell r="I1501">
            <v>100</v>
          </cell>
          <cell r="J1501" t="str">
            <v>C</v>
          </cell>
          <cell r="K1501" t="str">
            <v>T Titulaire</v>
          </cell>
          <cell r="L1501" t="str">
            <v>EF  POLE DE L'AUBINIERE</v>
          </cell>
          <cell r="M1501">
            <v>40057</v>
          </cell>
          <cell r="N1501">
            <v>295</v>
          </cell>
          <cell r="O1501" t="str">
            <v>TITULARISATION</v>
          </cell>
          <cell r="P1501">
            <v>295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</row>
        <row r="1502">
          <cell r="A1502">
            <v>6000</v>
          </cell>
          <cell r="B1502" t="str">
            <v>titularisation</v>
          </cell>
          <cell r="C1502">
            <v>28580</v>
          </cell>
          <cell r="D1502" t="str">
            <v>DESLOGES</v>
          </cell>
          <cell r="E1502" t="str">
            <v>Anne-Cécile</v>
          </cell>
          <cell r="F1502">
            <v>261000</v>
          </cell>
          <cell r="G1502" t="str">
            <v>REDACTEUR</v>
          </cell>
          <cell r="H1502">
            <v>4</v>
          </cell>
          <cell r="I1502">
            <v>85.71</v>
          </cell>
          <cell r="J1502" t="str">
            <v>B</v>
          </cell>
          <cell r="K1502" t="str">
            <v>T Titulaire</v>
          </cell>
          <cell r="L1502" t="str">
            <v>CE  DIRECTION JURIDIQUE</v>
          </cell>
          <cell r="M1502">
            <v>40057</v>
          </cell>
          <cell r="N1502">
            <v>325</v>
          </cell>
          <cell r="O1502" t="str">
            <v>TITULARISATION</v>
          </cell>
          <cell r="P1502">
            <v>319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5</v>
          </cell>
          <cell r="Z1502">
            <v>5</v>
          </cell>
          <cell r="AA1502">
            <v>5</v>
          </cell>
          <cell r="AB1502">
            <v>5</v>
          </cell>
          <cell r="AC1502">
            <v>20</v>
          </cell>
        </row>
        <row r="1503">
          <cell r="A1503">
            <v>6000</v>
          </cell>
          <cell r="B1503" t="str">
            <v>avt échelon</v>
          </cell>
          <cell r="C1503">
            <v>28583</v>
          </cell>
          <cell r="D1503" t="str">
            <v>PAUTRAT</v>
          </cell>
          <cell r="E1503" t="str">
            <v>Pierre-Charles</v>
          </cell>
          <cell r="F1503">
            <v>147000</v>
          </cell>
          <cell r="G1503" t="str">
            <v>ATTACHE</v>
          </cell>
          <cell r="H1503">
            <v>3</v>
          </cell>
          <cell r="I1503">
            <v>100</v>
          </cell>
          <cell r="J1503" t="str">
            <v>A</v>
          </cell>
          <cell r="K1503" t="str">
            <v>D Détaché</v>
          </cell>
          <cell r="L1503" t="str">
            <v>CE  DIRECTION JURIDIQUE</v>
          </cell>
          <cell r="M1503">
            <v>39692</v>
          </cell>
          <cell r="N1503">
            <v>389</v>
          </cell>
          <cell r="O1503" t="str">
            <v>AVANCEMENT D'ECHELON MINIMUM</v>
          </cell>
          <cell r="P1503">
            <v>376</v>
          </cell>
          <cell r="Q1503">
            <v>13</v>
          </cell>
          <cell r="R1503">
            <v>13</v>
          </cell>
          <cell r="S1503">
            <v>13</v>
          </cell>
          <cell r="T1503">
            <v>13</v>
          </cell>
          <cell r="U1503">
            <v>13</v>
          </cell>
          <cell r="V1503">
            <v>13</v>
          </cell>
          <cell r="W1503">
            <v>13</v>
          </cell>
          <cell r="X1503">
            <v>13</v>
          </cell>
          <cell r="Y1503">
            <v>13</v>
          </cell>
          <cell r="Z1503">
            <v>13</v>
          </cell>
          <cell r="AA1503">
            <v>13</v>
          </cell>
          <cell r="AB1503">
            <v>13</v>
          </cell>
          <cell r="AC1503">
            <v>156</v>
          </cell>
        </row>
        <row r="1504">
          <cell r="A1504">
            <v>6000</v>
          </cell>
          <cell r="B1504" t="str">
            <v>avt échelon</v>
          </cell>
          <cell r="C1504">
            <v>28587</v>
          </cell>
          <cell r="D1504" t="str">
            <v>VINCENT</v>
          </cell>
          <cell r="E1504" t="str">
            <v>Nathalie</v>
          </cell>
          <cell r="F1504">
            <v>155000</v>
          </cell>
          <cell r="G1504" t="str">
            <v>INGENIEUR</v>
          </cell>
          <cell r="H1504">
            <v>7</v>
          </cell>
          <cell r="I1504">
            <v>100</v>
          </cell>
          <cell r="J1504" t="str">
            <v>A</v>
          </cell>
          <cell r="K1504" t="str">
            <v>D Détaché</v>
          </cell>
          <cell r="L1504" t="str">
            <v>BD  DELEGATION SYSTEMES INFORMATIO</v>
          </cell>
          <cell r="M1504">
            <v>40133</v>
          </cell>
          <cell r="N1504">
            <v>557</v>
          </cell>
          <cell r="O1504" t="str">
            <v>AVANCEMENT D'ECHELON MINIMUM</v>
          </cell>
          <cell r="P1504">
            <v>521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17</v>
          </cell>
          <cell r="AB1504">
            <v>36</v>
          </cell>
          <cell r="AC1504">
            <v>53</v>
          </cell>
        </row>
        <row r="1505">
          <cell r="A1505">
            <v>6000</v>
          </cell>
          <cell r="B1505" t="str">
            <v>titularisation</v>
          </cell>
          <cell r="C1505">
            <v>28591</v>
          </cell>
          <cell r="D1505" t="str">
            <v>EVAIN</v>
          </cell>
          <cell r="E1505" t="str">
            <v>Christine</v>
          </cell>
          <cell r="F1505" t="str">
            <v>391000</v>
          </cell>
          <cell r="G1505" t="str">
            <v>ADJOINT TECHNIQUE 2EME CL</v>
          </cell>
          <cell r="H1505">
            <v>4</v>
          </cell>
          <cell r="I1505">
            <v>100</v>
          </cell>
          <cell r="J1505" t="str">
            <v>C</v>
          </cell>
          <cell r="K1505" t="str">
            <v>T Titulaire</v>
          </cell>
          <cell r="L1505" t="str">
            <v>EC  POLE SUD OUEST</v>
          </cell>
          <cell r="M1505">
            <v>40087</v>
          </cell>
          <cell r="N1505">
            <v>295</v>
          </cell>
          <cell r="O1505" t="str">
            <v>T TITULARISATION</v>
          </cell>
          <cell r="P1505">
            <v>294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1</v>
          </cell>
          <cell r="AA1505">
            <v>1</v>
          </cell>
          <cell r="AB1505">
            <v>1</v>
          </cell>
          <cell r="AC1505">
            <v>3</v>
          </cell>
        </row>
        <row r="1506">
          <cell r="A1506">
            <v>6000</v>
          </cell>
          <cell r="B1506" t="str">
            <v>titularisation</v>
          </cell>
          <cell r="C1506">
            <v>28597</v>
          </cell>
          <cell r="D1506" t="str">
            <v>LEYZOUR</v>
          </cell>
          <cell r="E1506" t="str">
            <v>François</v>
          </cell>
          <cell r="F1506">
            <v>391045</v>
          </cell>
          <cell r="G1506" t="str">
            <v>ADJ TECH 2E CL ELECTROTECHNIC</v>
          </cell>
          <cell r="H1506">
            <v>3</v>
          </cell>
          <cell r="I1506">
            <v>100</v>
          </cell>
          <cell r="J1506" t="str">
            <v>C</v>
          </cell>
          <cell r="K1506" t="str">
            <v>T Titulaire</v>
          </cell>
          <cell r="L1506" t="str">
            <v>EF  POLE DE L'AUBINIERE</v>
          </cell>
          <cell r="M1506">
            <v>40087</v>
          </cell>
          <cell r="N1506">
            <v>294</v>
          </cell>
          <cell r="O1506" t="str">
            <v>TITULARISATION</v>
          </cell>
          <cell r="P1506">
            <v>293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1</v>
          </cell>
          <cell r="AA1506">
            <v>1</v>
          </cell>
          <cell r="AB1506">
            <v>1</v>
          </cell>
          <cell r="AC1506">
            <v>3</v>
          </cell>
        </row>
        <row r="1507">
          <cell r="A1507">
            <v>6000</v>
          </cell>
          <cell r="B1507" t="str">
            <v>avt échelon</v>
          </cell>
          <cell r="C1507">
            <v>28598</v>
          </cell>
          <cell r="D1507" t="str">
            <v>LEMOING</v>
          </cell>
          <cell r="E1507" t="str">
            <v>Marie-Odile</v>
          </cell>
          <cell r="F1507">
            <v>231000</v>
          </cell>
          <cell r="G1507" t="str">
            <v>REDACTEUR CHEF</v>
          </cell>
          <cell r="H1507">
            <v>6</v>
          </cell>
          <cell r="I1507">
            <v>100</v>
          </cell>
          <cell r="J1507" t="str">
            <v>B</v>
          </cell>
          <cell r="K1507" t="str">
            <v>T Titulaire</v>
          </cell>
          <cell r="L1507" t="str">
            <v>BC  DIRECTION RESSOURCES HUMAINES</v>
          </cell>
          <cell r="M1507">
            <v>39873</v>
          </cell>
          <cell r="N1507">
            <v>490</v>
          </cell>
          <cell r="O1507" t="str">
            <v>AVANCEMENT D'ECHELON MINIMUM</v>
          </cell>
          <cell r="P1507">
            <v>467</v>
          </cell>
          <cell r="Q1507">
            <v>0</v>
          </cell>
          <cell r="R1507">
            <v>0</v>
          </cell>
          <cell r="S1507">
            <v>23</v>
          </cell>
          <cell r="T1507">
            <v>23</v>
          </cell>
          <cell r="U1507">
            <v>23</v>
          </cell>
          <cell r="V1507">
            <v>23</v>
          </cell>
          <cell r="W1507">
            <v>23</v>
          </cell>
          <cell r="X1507">
            <v>23</v>
          </cell>
          <cell r="Y1507">
            <v>23</v>
          </cell>
          <cell r="Z1507">
            <v>23</v>
          </cell>
          <cell r="AA1507">
            <v>23</v>
          </cell>
          <cell r="AB1507">
            <v>23</v>
          </cell>
          <cell r="AC1507">
            <v>230</v>
          </cell>
        </row>
        <row r="1508">
          <cell r="A1508">
            <v>6000</v>
          </cell>
          <cell r="B1508" t="str">
            <v>titularisation</v>
          </cell>
          <cell r="C1508">
            <v>28599</v>
          </cell>
          <cell r="D1508" t="str">
            <v>FLEHO</v>
          </cell>
          <cell r="E1508" t="str">
            <v>Mikaël</v>
          </cell>
          <cell r="F1508" t="str">
            <v>110000</v>
          </cell>
          <cell r="G1508" t="str">
            <v>INGENIEUR EN CHEF CL. NORMALE</v>
          </cell>
          <cell r="H1508">
            <v>6</v>
          </cell>
          <cell r="I1508">
            <v>100</v>
          </cell>
          <cell r="J1508" t="str">
            <v>A</v>
          </cell>
          <cell r="K1508" t="str">
            <v>T Titulaire</v>
          </cell>
          <cell r="L1508" t="str">
            <v>EF  POLE DE L'AUBINIERE</v>
          </cell>
          <cell r="M1508">
            <v>40087</v>
          </cell>
          <cell r="N1508">
            <v>582</v>
          </cell>
          <cell r="O1508" t="str">
            <v>T1 TITULARISATION DANS UN GRADE</v>
          </cell>
          <cell r="P1508">
            <v>546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36</v>
          </cell>
          <cell r="AA1508">
            <v>36</v>
          </cell>
          <cell r="AB1508">
            <v>36</v>
          </cell>
          <cell r="AC1508">
            <v>108</v>
          </cell>
        </row>
        <row r="1509">
          <cell r="A1509">
            <v>6000</v>
          </cell>
          <cell r="B1509" t="str">
            <v>avt échelon</v>
          </cell>
          <cell r="C1509">
            <v>28626</v>
          </cell>
          <cell r="D1509" t="str">
            <v>RIDEAU</v>
          </cell>
          <cell r="E1509" t="str">
            <v>Alain</v>
          </cell>
          <cell r="F1509">
            <v>313000</v>
          </cell>
          <cell r="G1509" t="str">
            <v>ADJ TECHNIQUE PRINC 1ERE CL</v>
          </cell>
          <cell r="H1509">
            <v>7</v>
          </cell>
          <cell r="I1509">
            <v>100</v>
          </cell>
          <cell r="J1509" t="str">
            <v>C</v>
          </cell>
          <cell r="K1509" t="str">
            <v>T Titulaire</v>
          </cell>
          <cell r="L1509" t="str">
            <v>EH  POLE ERDRE ET CENS</v>
          </cell>
          <cell r="M1509">
            <v>40118</v>
          </cell>
          <cell r="N1509">
            <v>416</v>
          </cell>
          <cell r="O1509" t="str">
            <v>AVANCEMENT D'ECHELON MINIMUM</v>
          </cell>
          <cell r="P1509">
            <v>394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22</v>
          </cell>
          <cell r="AB1509">
            <v>22</v>
          </cell>
          <cell r="AC1509">
            <v>44</v>
          </cell>
        </row>
        <row r="1510">
          <cell r="A1510">
            <v>6000</v>
          </cell>
          <cell r="B1510" t="str">
            <v>titularisation</v>
          </cell>
          <cell r="C1510">
            <v>28628</v>
          </cell>
          <cell r="D1510" t="str">
            <v>HERBETTE</v>
          </cell>
          <cell r="E1510" t="str">
            <v>Frédéric</v>
          </cell>
          <cell r="F1510">
            <v>391035</v>
          </cell>
          <cell r="G1510" t="str">
            <v>ADJ TECH 2E CL METALLIER</v>
          </cell>
          <cell r="H1510">
            <v>6</v>
          </cell>
          <cell r="I1510">
            <v>100</v>
          </cell>
          <cell r="J1510" t="str">
            <v>C</v>
          </cell>
          <cell r="K1510" t="str">
            <v>S Stagiaire</v>
          </cell>
          <cell r="L1510" t="str">
            <v>EF  POLE DE L'AUBINIERE</v>
          </cell>
          <cell r="M1510">
            <v>40124</v>
          </cell>
          <cell r="N1510">
            <v>312</v>
          </cell>
          <cell r="O1510" t="str">
            <v>TITULARISATION</v>
          </cell>
          <cell r="P1510">
            <v>305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5</v>
          </cell>
          <cell r="AB1510">
            <v>7</v>
          </cell>
          <cell r="AC1510">
            <v>12</v>
          </cell>
        </row>
        <row r="1511">
          <cell r="A1511">
            <v>6000</v>
          </cell>
          <cell r="B1511" t="str">
            <v>titularisation</v>
          </cell>
          <cell r="C1511">
            <v>28630</v>
          </cell>
          <cell r="D1511" t="str">
            <v>SANCHEZ</v>
          </cell>
          <cell r="E1511" t="str">
            <v>Guillaume</v>
          </cell>
          <cell r="F1511">
            <v>104000</v>
          </cell>
          <cell r="G1511" t="str">
            <v>ADMINISTRATEUR</v>
          </cell>
          <cell r="H1511">
            <v>2</v>
          </cell>
          <cell r="I1511">
            <v>100</v>
          </cell>
          <cell r="J1511" t="str">
            <v>A</v>
          </cell>
          <cell r="K1511" t="str">
            <v>T Titulaire</v>
          </cell>
          <cell r="L1511" t="str">
            <v>DA  DGDCT, DIR. GENERALE DELEGUEE</v>
          </cell>
          <cell r="M1511">
            <v>39934</v>
          </cell>
          <cell r="N1511">
            <v>496</v>
          </cell>
          <cell r="O1511" t="str">
            <v>TITULARISATION</v>
          </cell>
          <cell r="P1511">
            <v>452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44</v>
          </cell>
          <cell r="V1511">
            <v>44</v>
          </cell>
          <cell r="W1511">
            <v>44</v>
          </cell>
          <cell r="X1511">
            <v>44</v>
          </cell>
          <cell r="Y1511">
            <v>44</v>
          </cell>
          <cell r="Z1511">
            <v>44</v>
          </cell>
          <cell r="AA1511">
            <v>44</v>
          </cell>
          <cell r="AB1511">
            <v>44</v>
          </cell>
          <cell r="AC1511">
            <v>352</v>
          </cell>
        </row>
        <row r="1512">
          <cell r="A1512">
            <v>6000</v>
          </cell>
          <cell r="B1512" t="str">
            <v>titularisation</v>
          </cell>
          <cell r="C1512">
            <v>28642</v>
          </cell>
          <cell r="D1512" t="str">
            <v>CARCOUET</v>
          </cell>
          <cell r="E1512" t="str">
            <v>Julien</v>
          </cell>
          <cell r="F1512">
            <v>391000</v>
          </cell>
          <cell r="G1512" t="str">
            <v>ADJOINT TECHNIQUE 2EME CL</v>
          </cell>
          <cell r="H1512">
            <v>4</v>
          </cell>
          <cell r="I1512">
            <v>100</v>
          </cell>
          <cell r="J1512" t="str">
            <v>C</v>
          </cell>
          <cell r="K1512" t="str">
            <v>S Stagiaire</v>
          </cell>
          <cell r="L1512" t="str">
            <v>EG  POLE ERDRE FLEURIAYE</v>
          </cell>
          <cell r="M1512">
            <v>40134</v>
          </cell>
          <cell r="N1512">
            <v>295</v>
          </cell>
          <cell r="O1512" t="str">
            <v>TITULARISATION</v>
          </cell>
          <cell r="P1512">
            <v>295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</row>
        <row r="1513">
          <cell r="A1513">
            <v>6000</v>
          </cell>
          <cell r="B1513" t="str">
            <v>avt échelon</v>
          </cell>
          <cell r="C1513">
            <v>28642</v>
          </cell>
          <cell r="D1513" t="str">
            <v>CARCOUET</v>
          </cell>
          <cell r="E1513" t="str">
            <v>Julien</v>
          </cell>
          <cell r="F1513">
            <v>391000</v>
          </cell>
          <cell r="G1513" t="str">
            <v>ADJOINT TECHNIQUE 2EME CL</v>
          </cell>
          <cell r="H1513">
            <v>4</v>
          </cell>
          <cell r="I1513">
            <v>100</v>
          </cell>
          <cell r="J1513" t="str">
            <v>C</v>
          </cell>
          <cell r="K1513" t="str">
            <v>S Stagiaire</v>
          </cell>
          <cell r="L1513" t="str">
            <v>EG  POLE ERDRE FLEURIAYE</v>
          </cell>
          <cell r="M1513">
            <v>39931</v>
          </cell>
          <cell r="N1513">
            <v>295</v>
          </cell>
          <cell r="O1513" t="str">
            <v>AVANCEMENT D'ECHELON MAXIMUM</v>
          </cell>
          <cell r="P1513">
            <v>292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</v>
          </cell>
          <cell r="V1513">
            <v>3</v>
          </cell>
          <cell r="W1513">
            <v>3</v>
          </cell>
          <cell r="X1513">
            <v>3</v>
          </cell>
          <cell r="Y1513">
            <v>3</v>
          </cell>
          <cell r="Z1513">
            <v>3</v>
          </cell>
          <cell r="AA1513">
            <v>3</v>
          </cell>
          <cell r="AB1513">
            <v>3</v>
          </cell>
          <cell r="AC1513">
            <v>24</v>
          </cell>
        </row>
        <row r="1514">
          <cell r="A1514">
            <v>6000</v>
          </cell>
          <cell r="B1514" t="str">
            <v>titularisation</v>
          </cell>
          <cell r="C1514">
            <v>28643</v>
          </cell>
          <cell r="D1514" t="str">
            <v>HOPP</v>
          </cell>
          <cell r="E1514" t="str">
            <v>Nathalie</v>
          </cell>
          <cell r="F1514">
            <v>104000</v>
          </cell>
          <cell r="G1514" t="str">
            <v>ADMINISTRATEUR</v>
          </cell>
          <cell r="H1514">
            <v>2</v>
          </cell>
          <cell r="I1514">
            <v>100</v>
          </cell>
          <cell r="J1514" t="str">
            <v>A</v>
          </cell>
          <cell r="K1514" t="str">
            <v>T Titulaire</v>
          </cell>
          <cell r="L1514" t="str">
            <v>AA  DIRECTION GENERALE SERVICES</v>
          </cell>
          <cell r="M1514">
            <v>39934</v>
          </cell>
          <cell r="N1514">
            <v>496</v>
          </cell>
          <cell r="O1514" t="str">
            <v>TITULARISATION</v>
          </cell>
          <cell r="P1514">
            <v>452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44</v>
          </cell>
          <cell r="V1514">
            <v>44</v>
          </cell>
          <cell r="W1514">
            <v>44</v>
          </cell>
          <cell r="X1514">
            <v>44</v>
          </cell>
          <cell r="Y1514">
            <v>44</v>
          </cell>
          <cell r="Z1514">
            <v>44</v>
          </cell>
          <cell r="AA1514">
            <v>44</v>
          </cell>
          <cell r="AB1514">
            <v>44</v>
          </cell>
          <cell r="AC1514">
            <v>352</v>
          </cell>
        </row>
        <row r="1515">
          <cell r="C1515">
            <v>28646</v>
          </cell>
          <cell r="D1515" t="str">
            <v>BOUCHER</v>
          </cell>
          <cell r="E1515" t="str">
            <v>Manuela</v>
          </cell>
          <cell r="F1515">
            <v>261000</v>
          </cell>
          <cell r="G1515" t="str">
            <v>REDACTEUR</v>
          </cell>
          <cell r="H1515">
            <v>4</v>
          </cell>
          <cell r="I1515">
            <v>100</v>
          </cell>
          <cell r="J1515" t="str">
            <v>B</v>
          </cell>
          <cell r="K1515" t="str">
            <v>T Titulaire</v>
          </cell>
          <cell r="L1515" t="str">
            <v>EE  POLE DU VIGNOBLE</v>
          </cell>
          <cell r="M1515">
            <v>39814</v>
          </cell>
          <cell r="N1515">
            <v>325</v>
          </cell>
          <cell r="O1515" t="str">
            <v>NOMIN. STAG. DS GRADE(DETACH.)</v>
          </cell>
          <cell r="P1515">
            <v>325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</row>
        <row r="1516">
          <cell r="A1516">
            <v>6000</v>
          </cell>
          <cell r="B1516" t="str">
            <v>titularisation</v>
          </cell>
          <cell r="C1516">
            <v>28655</v>
          </cell>
          <cell r="D1516" t="str">
            <v>PAGEOT</v>
          </cell>
          <cell r="E1516" t="str">
            <v>Yann</v>
          </cell>
          <cell r="F1516">
            <v>391000</v>
          </cell>
          <cell r="G1516" t="str">
            <v>ADJOINT TECHNIQUE 2EME CL</v>
          </cell>
          <cell r="H1516">
            <v>2</v>
          </cell>
          <cell r="I1516">
            <v>100</v>
          </cell>
          <cell r="J1516" t="str">
            <v>C</v>
          </cell>
          <cell r="K1516" t="str">
            <v>T Titulaire</v>
          </cell>
          <cell r="L1516" t="str">
            <v>EH  POLE ERDRE ET CENS</v>
          </cell>
          <cell r="M1516">
            <v>40148</v>
          </cell>
          <cell r="N1516">
            <v>293</v>
          </cell>
          <cell r="O1516" t="str">
            <v>TITULARISATION</v>
          </cell>
          <cell r="P1516">
            <v>293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</row>
        <row r="1517">
          <cell r="A1517">
            <v>6000</v>
          </cell>
          <cell r="B1517" t="str">
            <v>titularisation</v>
          </cell>
          <cell r="C1517">
            <v>28657</v>
          </cell>
          <cell r="D1517" t="str">
            <v>LANGLAIS</v>
          </cell>
          <cell r="E1517" t="str">
            <v>Thierry</v>
          </cell>
          <cell r="F1517">
            <v>391000</v>
          </cell>
          <cell r="G1517" t="str">
            <v>ADJOINT TECHNIQUE 2EME CL</v>
          </cell>
          <cell r="H1517">
            <v>6</v>
          </cell>
          <cell r="I1517">
            <v>100</v>
          </cell>
          <cell r="J1517" t="str">
            <v>C</v>
          </cell>
          <cell r="K1517" t="str">
            <v>T Titulaire</v>
          </cell>
          <cell r="L1517" t="str">
            <v>EH  POLE ERDRE ET CENS</v>
          </cell>
          <cell r="M1517">
            <v>40148</v>
          </cell>
          <cell r="N1517">
            <v>305</v>
          </cell>
          <cell r="O1517" t="str">
            <v>TITULARISATION</v>
          </cell>
          <cell r="P1517">
            <v>300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5</v>
          </cell>
          <cell r="AC1517">
            <v>5</v>
          </cell>
        </row>
        <row r="1518">
          <cell r="A1518">
            <v>6000</v>
          </cell>
          <cell r="B1518" t="str">
            <v>titularisation</v>
          </cell>
          <cell r="C1518">
            <v>28667</v>
          </cell>
          <cell r="D1518" t="str">
            <v>LANOE</v>
          </cell>
          <cell r="E1518" t="str">
            <v>Damien</v>
          </cell>
          <cell r="F1518">
            <v>391020</v>
          </cell>
          <cell r="G1518" t="str">
            <v>ADJ TECH 2E CL MECANIC AUTO</v>
          </cell>
          <cell r="H1518">
            <v>4</v>
          </cell>
          <cell r="I1518">
            <v>100</v>
          </cell>
          <cell r="J1518" t="str">
            <v>C</v>
          </cell>
          <cell r="K1518" t="str">
            <v>T Titulaire</v>
          </cell>
          <cell r="L1518" t="str">
            <v>CG  DIRECTION  SUPPORTS LOGISTIQUE</v>
          </cell>
          <cell r="M1518">
            <v>40148</v>
          </cell>
          <cell r="N1518">
            <v>295</v>
          </cell>
          <cell r="O1518" t="str">
            <v>TITULARISATION</v>
          </cell>
          <cell r="P1518">
            <v>294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1</v>
          </cell>
          <cell r="AC1518">
            <v>1</v>
          </cell>
        </row>
        <row r="1519">
          <cell r="A1519">
            <v>6000</v>
          </cell>
          <cell r="B1519" t="str">
            <v>titularisation</v>
          </cell>
          <cell r="C1519">
            <v>28668</v>
          </cell>
          <cell r="D1519" t="str">
            <v>CAHIER</v>
          </cell>
          <cell r="E1519" t="str">
            <v>Joël</v>
          </cell>
          <cell r="F1519">
            <v>391020</v>
          </cell>
          <cell r="G1519" t="str">
            <v>ADJ TECH 2E CL MECANIC AUTO</v>
          </cell>
          <cell r="H1519">
            <v>7</v>
          </cell>
          <cell r="I1519">
            <v>100</v>
          </cell>
          <cell r="J1519" t="str">
            <v>C</v>
          </cell>
          <cell r="K1519" t="str">
            <v>T Titulaire</v>
          </cell>
          <cell r="L1519" t="str">
            <v>CG  DIRECTION  SUPPORTS LOGISTIQUE</v>
          </cell>
          <cell r="M1519">
            <v>40148</v>
          </cell>
          <cell r="N1519">
            <v>312</v>
          </cell>
          <cell r="O1519" t="str">
            <v>TITULARISATION</v>
          </cell>
          <cell r="P1519">
            <v>312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A1520">
            <v>6000</v>
          </cell>
          <cell r="B1520" t="str">
            <v>avt grade</v>
          </cell>
          <cell r="C1520">
            <v>28669</v>
          </cell>
          <cell r="D1520" t="str">
            <v>PORTAIS</v>
          </cell>
          <cell r="E1520" t="str">
            <v>Nicolas</v>
          </cell>
          <cell r="G1520" t="str">
            <v>ADJOINT TECHNIQUE 1ERE CL</v>
          </cell>
          <cell r="H1520">
            <v>4</v>
          </cell>
          <cell r="I1520">
            <v>100</v>
          </cell>
          <cell r="J1520" t="str">
            <v>C</v>
          </cell>
          <cell r="K1520" t="str">
            <v>T Titulaire</v>
          </cell>
          <cell r="L1520" t="str">
            <v>EH  POLE ERDRE ET CENS</v>
          </cell>
          <cell r="M1520">
            <v>39995</v>
          </cell>
          <cell r="N1520">
            <v>300</v>
          </cell>
          <cell r="O1520" t="str">
            <v>NOMINATION</v>
          </cell>
          <cell r="P1520">
            <v>295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5</v>
          </cell>
          <cell r="X1520">
            <v>5</v>
          </cell>
          <cell r="Y1520">
            <v>5</v>
          </cell>
          <cell r="Z1520">
            <v>5</v>
          </cell>
          <cell r="AA1520">
            <v>5</v>
          </cell>
          <cell r="AB1520">
            <v>5</v>
          </cell>
          <cell r="AC1520">
            <v>30</v>
          </cell>
        </row>
        <row r="1521">
          <cell r="A1521">
            <v>6000</v>
          </cell>
          <cell r="B1521" t="str">
            <v>avt grade</v>
          </cell>
          <cell r="C1521">
            <v>28670</v>
          </cell>
          <cell r="D1521" t="str">
            <v>MALINGE</v>
          </cell>
          <cell r="E1521" t="str">
            <v>Philippe</v>
          </cell>
          <cell r="F1521">
            <v>146000</v>
          </cell>
          <cell r="G1521" t="str">
            <v>ATTACHE PRINCIPAL</v>
          </cell>
          <cell r="H1521">
            <v>6</v>
          </cell>
          <cell r="I1521">
            <v>100</v>
          </cell>
          <cell r="J1521" t="str">
            <v>A</v>
          </cell>
          <cell r="K1521" t="str">
            <v>T Titulaire</v>
          </cell>
          <cell r="L1521" t="str">
            <v>GC  DIR ATTRACTIVITE INTERNATIONAL</v>
          </cell>
          <cell r="M1521">
            <v>39814</v>
          </cell>
          <cell r="N1521">
            <v>626</v>
          </cell>
          <cell r="O1521" t="str">
            <v>AVANCEMENT DE GRADE CAP 2009</v>
          </cell>
          <cell r="P1521">
            <v>626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</row>
        <row r="1522">
          <cell r="A1522">
            <v>6000</v>
          </cell>
          <cell r="B1522" t="str">
            <v>avt échelon</v>
          </cell>
          <cell r="C1522">
            <v>28671</v>
          </cell>
          <cell r="D1522" t="str">
            <v>MICHAUD</v>
          </cell>
          <cell r="E1522" t="str">
            <v>Christophe</v>
          </cell>
          <cell r="F1522">
            <v>344000</v>
          </cell>
          <cell r="G1522" t="str">
            <v>ADJ TECHNIQUE PRINC 2EME CL</v>
          </cell>
          <cell r="H1522">
            <v>10</v>
          </cell>
          <cell r="I1522">
            <v>100</v>
          </cell>
          <cell r="J1522" t="str">
            <v>C</v>
          </cell>
          <cell r="K1522" t="str">
            <v>T Titulaire</v>
          </cell>
          <cell r="L1522" t="str">
            <v>DE  MISSION SOLIDAR  COOP INTERNAT</v>
          </cell>
          <cell r="M1522">
            <v>39866</v>
          </cell>
          <cell r="N1522">
            <v>379</v>
          </cell>
          <cell r="O1522" t="str">
            <v>AVANCEMENT D'ECHELON MINIMUM</v>
          </cell>
          <cell r="P1522">
            <v>362</v>
          </cell>
          <cell r="Q1522">
            <v>0</v>
          </cell>
          <cell r="R1522">
            <v>5</v>
          </cell>
          <cell r="S1522">
            <v>17</v>
          </cell>
          <cell r="T1522">
            <v>17</v>
          </cell>
          <cell r="U1522">
            <v>17</v>
          </cell>
          <cell r="V1522">
            <v>17</v>
          </cell>
          <cell r="W1522">
            <v>17</v>
          </cell>
          <cell r="X1522">
            <v>17</v>
          </cell>
          <cell r="Y1522">
            <v>17</v>
          </cell>
          <cell r="Z1522">
            <v>17</v>
          </cell>
          <cell r="AA1522">
            <v>17</v>
          </cell>
          <cell r="AB1522">
            <v>17</v>
          </cell>
          <cell r="AC1522">
            <v>175</v>
          </cell>
        </row>
        <row r="1523">
          <cell r="A1523">
            <v>6000</v>
          </cell>
          <cell r="B1523" t="str">
            <v>avt échelon</v>
          </cell>
          <cell r="C1523">
            <v>28672</v>
          </cell>
          <cell r="D1523" t="str">
            <v>HELION</v>
          </cell>
          <cell r="E1523" t="str">
            <v>Celine</v>
          </cell>
          <cell r="F1523">
            <v>390000</v>
          </cell>
          <cell r="G1523" t="str">
            <v>ADJOINT ADMINISTRATIF 2EME CL</v>
          </cell>
          <cell r="H1523">
            <v>3</v>
          </cell>
          <cell r="I1523">
            <v>100</v>
          </cell>
          <cell r="J1523" t="str">
            <v>C</v>
          </cell>
          <cell r="K1523" t="str">
            <v>T Titulaire</v>
          </cell>
          <cell r="L1523" t="str">
            <v>DE  MISSION SOLIDAR  COOP INTERNAT</v>
          </cell>
          <cell r="M1523">
            <v>40118</v>
          </cell>
          <cell r="N1523">
            <v>295</v>
          </cell>
          <cell r="O1523" t="str">
            <v>AVANCEMENT D'ECHELON MINIMUM</v>
          </cell>
          <cell r="P1523">
            <v>294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1</v>
          </cell>
          <cell r="AB1523">
            <v>1</v>
          </cell>
          <cell r="AC1523">
            <v>2</v>
          </cell>
        </row>
        <row r="1524">
          <cell r="A1524">
            <v>6000</v>
          </cell>
          <cell r="B1524" t="str">
            <v>avt échelon</v>
          </cell>
          <cell r="C1524">
            <v>28673</v>
          </cell>
          <cell r="D1524" t="str">
            <v>RIVALLAND</v>
          </cell>
          <cell r="E1524" t="str">
            <v>Marie-Jeanne</v>
          </cell>
          <cell r="F1524">
            <v>343000</v>
          </cell>
          <cell r="G1524" t="str">
            <v>ADJOINT ADM PRINC 2EME CL</v>
          </cell>
          <cell r="H1524">
            <v>10</v>
          </cell>
          <cell r="I1524">
            <v>100</v>
          </cell>
          <cell r="J1524" t="str">
            <v>C</v>
          </cell>
          <cell r="K1524" t="str">
            <v>T Titulaire</v>
          </cell>
          <cell r="L1524" t="str">
            <v>DE  MISSION SOLIDAR  COOP INTERNAT</v>
          </cell>
          <cell r="M1524">
            <v>39965</v>
          </cell>
          <cell r="N1524">
            <v>379</v>
          </cell>
          <cell r="O1524" t="str">
            <v>AVANCEMENT D'ECHELON MINIMUM</v>
          </cell>
          <cell r="P1524">
            <v>362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17</v>
          </cell>
          <cell r="W1524">
            <v>17</v>
          </cell>
          <cell r="X1524">
            <v>17</v>
          </cell>
          <cell r="Y1524">
            <v>17</v>
          </cell>
          <cell r="Z1524">
            <v>17</v>
          </cell>
          <cell r="AA1524">
            <v>17</v>
          </cell>
          <cell r="AB1524">
            <v>17</v>
          </cell>
          <cell r="AC1524">
            <v>119</v>
          </cell>
        </row>
        <row r="1525">
          <cell r="A1525">
            <v>6000</v>
          </cell>
          <cell r="B1525" t="str">
            <v>avt échelon</v>
          </cell>
          <cell r="C1525">
            <v>28683</v>
          </cell>
          <cell r="D1525" t="str">
            <v>COGNON</v>
          </cell>
          <cell r="E1525" t="str">
            <v>Jean-Louis</v>
          </cell>
          <cell r="F1525">
            <v>344000</v>
          </cell>
          <cell r="G1525" t="str">
            <v>ADJ TECHNIQUE PRINC 2EME CL</v>
          </cell>
          <cell r="H1525">
            <v>7</v>
          </cell>
          <cell r="I1525">
            <v>100</v>
          </cell>
          <cell r="J1525" t="str">
            <v>C</v>
          </cell>
          <cell r="K1525" t="str">
            <v>T Titulaire</v>
          </cell>
          <cell r="L1525" t="str">
            <v>EH  POLE ERDRE ET CENS</v>
          </cell>
          <cell r="M1525">
            <v>39845</v>
          </cell>
          <cell r="N1525">
            <v>338</v>
          </cell>
          <cell r="O1525" t="str">
            <v>AVANCEMENT D'ECHELON MINIMUM</v>
          </cell>
          <cell r="P1525">
            <v>328</v>
          </cell>
          <cell r="Q1525">
            <v>0</v>
          </cell>
          <cell r="R1525">
            <v>10</v>
          </cell>
          <cell r="S1525">
            <v>10</v>
          </cell>
          <cell r="T1525">
            <v>10</v>
          </cell>
          <cell r="U1525">
            <v>10</v>
          </cell>
          <cell r="V1525">
            <v>10</v>
          </cell>
          <cell r="W1525">
            <v>10</v>
          </cell>
          <cell r="X1525">
            <v>10</v>
          </cell>
          <cell r="Y1525">
            <v>10</v>
          </cell>
          <cell r="Z1525">
            <v>10</v>
          </cell>
          <cell r="AA1525">
            <v>10</v>
          </cell>
          <cell r="AB1525">
            <v>10</v>
          </cell>
          <cell r="AC1525">
            <v>110</v>
          </cell>
        </row>
        <row r="1526">
          <cell r="A1526">
            <v>6000</v>
          </cell>
          <cell r="B1526" t="str">
            <v>avt échelon</v>
          </cell>
          <cell r="C1526">
            <v>28689</v>
          </cell>
          <cell r="D1526" t="str">
            <v>RICHARD</v>
          </cell>
          <cell r="E1526" t="str">
            <v>Jean-Louis</v>
          </cell>
          <cell r="F1526">
            <v>202000</v>
          </cell>
          <cell r="G1526" t="str">
            <v>TECHNICIEN SUPERIEUR CHEF</v>
          </cell>
          <cell r="H1526">
            <v>7</v>
          </cell>
          <cell r="I1526">
            <v>100</v>
          </cell>
          <cell r="J1526" t="str">
            <v>B</v>
          </cell>
          <cell r="K1526" t="str">
            <v>T Titulaire</v>
          </cell>
          <cell r="L1526" t="str">
            <v>CG  DIRECTION  SUPPORTS LOGISTIQUE</v>
          </cell>
          <cell r="M1526">
            <v>40152</v>
          </cell>
          <cell r="N1526">
            <v>503</v>
          </cell>
          <cell r="O1526" t="str">
            <v>AVANCEMENT D'ECHELON MINIMUM</v>
          </cell>
          <cell r="P1526">
            <v>479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20</v>
          </cell>
          <cell r="AC1526">
            <v>20</v>
          </cell>
        </row>
        <row r="1527">
          <cell r="A1527">
            <v>6000</v>
          </cell>
          <cell r="B1527" t="str">
            <v>avt grade</v>
          </cell>
          <cell r="C1527">
            <v>28706</v>
          </cell>
          <cell r="D1527" t="str">
            <v>BRAQUET</v>
          </cell>
          <cell r="E1527" t="str">
            <v>Therese</v>
          </cell>
          <cell r="F1527">
            <v>231000</v>
          </cell>
          <cell r="G1527" t="str">
            <v>REDACTEUR CHEF</v>
          </cell>
          <cell r="H1527">
            <v>6</v>
          </cell>
          <cell r="I1527">
            <v>100</v>
          </cell>
          <cell r="J1527" t="str">
            <v>B</v>
          </cell>
          <cell r="K1527" t="str">
            <v>T Titulaire</v>
          </cell>
          <cell r="L1527" t="str">
            <v>BB  DGORH, APPUI  ET COORDINATION</v>
          </cell>
          <cell r="M1527">
            <v>39814</v>
          </cell>
          <cell r="N1527">
            <v>490</v>
          </cell>
          <cell r="O1527" t="str">
            <v>AVANCEMENT DE GRADE CAP 2009</v>
          </cell>
          <cell r="P1527">
            <v>489</v>
          </cell>
          <cell r="Q1527">
            <v>1</v>
          </cell>
          <cell r="R1527">
            <v>1</v>
          </cell>
          <cell r="S1527">
            <v>1</v>
          </cell>
          <cell r="T1527">
            <v>1</v>
          </cell>
          <cell r="U1527">
            <v>1</v>
          </cell>
          <cell r="V1527">
            <v>1</v>
          </cell>
          <cell r="W1527">
            <v>1</v>
          </cell>
          <cell r="X1527">
            <v>1</v>
          </cell>
          <cell r="Y1527">
            <v>1</v>
          </cell>
          <cell r="Z1527">
            <v>1</v>
          </cell>
          <cell r="AA1527">
            <v>1</v>
          </cell>
          <cell r="AB1527">
            <v>1</v>
          </cell>
          <cell r="AC1527">
            <v>12</v>
          </cell>
        </row>
        <row r="1528">
          <cell r="A1528">
            <v>6000</v>
          </cell>
          <cell r="B1528" t="str">
            <v>avt échelon</v>
          </cell>
          <cell r="C1528">
            <v>28707</v>
          </cell>
          <cell r="D1528" t="str">
            <v>BOSSARD-MAGALHAES</v>
          </cell>
          <cell r="E1528" t="str">
            <v>Gisele</v>
          </cell>
          <cell r="F1528">
            <v>147000</v>
          </cell>
          <cell r="G1528" t="str">
            <v>ATTACHE</v>
          </cell>
          <cell r="H1528">
            <v>12</v>
          </cell>
          <cell r="I1528">
            <v>100</v>
          </cell>
          <cell r="J1528" t="str">
            <v>A</v>
          </cell>
          <cell r="K1528" t="str">
            <v>T Titulaire</v>
          </cell>
          <cell r="L1528" t="str">
            <v>BB  DGORH, APPUI  ET COORDINATION</v>
          </cell>
          <cell r="M1528">
            <v>40057</v>
          </cell>
          <cell r="N1528">
            <v>658</v>
          </cell>
          <cell r="O1528" t="str">
            <v>AVANCEMENT D'ECHELON MINIMUM</v>
          </cell>
          <cell r="P1528">
            <v>626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32</v>
          </cell>
          <cell r="Z1528">
            <v>32</v>
          </cell>
          <cell r="AA1528">
            <v>32</v>
          </cell>
          <cell r="AB1528">
            <v>32</v>
          </cell>
          <cell r="AC1528">
            <v>128</v>
          </cell>
        </row>
        <row r="1529">
          <cell r="C1529">
            <v>28708</v>
          </cell>
          <cell r="D1529" t="str">
            <v>FOULONNEAU</v>
          </cell>
          <cell r="E1529" t="str">
            <v>Odile</v>
          </cell>
          <cell r="F1529">
            <v>146000</v>
          </cell>
          <cell r="G1529" t="str">
            <v>ATTACHE PRINCIPAL</v>
          </cell>
          <cell r="H1529">
            <v>9</v>
          </cell>
          <cell r="I1529">
            <v>100</v>
          </cell>
          <cell r="J1529" t="str">
            <v>A</v>
          </cell>
          <cell r="K1529" t="str">
            <v>T Titulaire</v>
          </cell>
          <cell r="L1529" t="str">
            <v>BB  DGORH, APPUI  ET COORDINATION</v>
          </cell>
          <cell r="M1529">
            <v>39814</v>
          </cell>
          <cell r="N1529">
            <v>746</v>
          </cell>
          <cell r="O1529" t="str">
            <v>AVANCEMENT D'ECHELON MINIMUM</v>
          </cell>
          <cell r="P1529">
            <v>746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</row>
        <row r="1530">
          <cell r="A1530">
            <v>6000</v>
          </cell>
          <cell r="B1530" t="str">
            <v>avt échelon</v>
          </cell>
          <cell r="C1530">
            <v>28742</v>
          </cell>
          <cell r="D1530" t="str">
            <v>LEBLANC</v>
          </cell>
          <cell r="E1530" t="str">
            <v>Frederic</v>
          </cell>
          <cell r="F1530">
            <v>147000</v>
          </cell>
          <cell r="G1530" t="str">
            <v>ATTACHE</v>
          </cell>
          <cell r="H1530">
            <v>5</v>
          </cell>
          <cell r="I1530">
            <v>100</v>
          </cell>
          <cell r="J1530" t="str">
            <v>A</v>
          </cell>
          <cell r="K1530" t="str">
            <v>T Titulaire</v>
          </cell>
          <cell r="L1530" t="str">
            <v>CD  DIRECTION DES FINANCES</v>
          </cell>
          <cell r="M1530">
            <v>39965</v>
          </cell>
          <cell r="N1530">
            <v>431</v>
          </cell>
          <cell r="O1530" t="str">
            <v>AVANCEMENT D'ECHELON MINIMUM</v>
          </cell>
          <cell r="P1530">
            <v>408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23</v>
          </cell>
          <cell r="W1530">
            <v>23</v>
          </cell>
          <cell r="X1530">
            <v>23</v>
          </cell>
          <cell r="Y1530">
            <v>23</v>
          </cell>
          <cell r="Z1530">
            <v>23</v>
          </cell>
          <cell r="AA1530">
            <v>23</v>
          </cell>
          <cell r="AB1530">
            <v>23</v>
          </cell>
          <cell r="AC1530">
            <v>161</v>
          </cell>
        </row>
        <row r="1531">
          <cell r="A1531">
            <v>6000</v>
          </cell>
          <cell r="B1531" t="str">
            <v>avt échelon</v>
          </cell>
          <cell r="C1531">
            <v>28763</v>
          </cell>
          <cell r="D1531" t="str">
            <v>BARREAU</v>
          </cell>
          <cell r="E1531" t="str">
            <v>Cécile</v>
          </cell>
          <cell r="F1531">
            <v>206000</v>
          </cell>
          <cell r="G1531" t="str">
            <v>TECHNICIEN SUPERIEUR</v>
          </cell>
          <cell r="H1531">
            <v>4</v>
          </cell>
          <cell r="I1531">
            <v>85.71</v>
          </cell>
          <cell r="J1531" t="str">
            <v>B</v>
          </cell>
          <cell r="K1531" t="str">
            <v>T Titulaire</v>
          </cell>
          <cell r="L1531" t="str">
            <v>EB  DIRECTION ESPACE PUBLIC</v>
          </cell>
          <cell r="M1531">
            <v>39944</v>
          </cell>
          <cell r="N1531">
            <v>369</v>
          </cell>
          <cell r="O1531" t="str">
            <v>AVANCEMENT D'ECHELON MINIMUM</v>
          </cell>
          <cell r="P1531">
            <v>369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</row>
        <row r="1532">
          <cell r="A1532">
            <v>6001</v>
          </cell>
          <cell r="B1532" t="str">
            <v>avt échelon</v>
          </cell>
          <cell r="C1532">
            <v>28786</v>
          </cell>
          <cell r="D1532" t="str">
            <v>PORCHERET</v>
          </cell>
          <cell r="E1532" t="str">
            <v>Bruno</v>
          </cell>
          <cell r="F1532">
            <v>344045</v>
          </cell>
          <cell r="G1532" t="str">
            <v>ADJ TECH PR 2CL ELECTROTECHNIC</v>
          </cell>
          <cell r="H1532">
            <v>9</v>
          </cell>
          <cell r="I1532">
            <v>100</v>
          </cell>
          <cell r="J1532" t="str">
            <v>C</v>
          </cell>
          <cell r="K1532" t="str">
            <v>T Titulaire</v>
          </cell>
          <cell r="L1532" t="str">
            <v>JD  DIRECTION DE L EAU</v>
          </cell>
          <cell r="M1532">
            <v>40057</v>
          </cell>
          <cell r="N1532">
            <v>362</v>
          </cell>
          <cell r="O1532" t="str">
            <v>AVANCEMENT D'ECHELON MINIMUM</v>
          </cell>
          <cell r="P1532">
            <v>350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12</v>
          </cell>
          <cell r="Z1532">
            <v>12</v>
          </cell>
          <cell r="AA1532">
            <v>12</v>
          </cell>
          <cell r="AB1532">
            <v>12</v>
          </cell>
          <cell r="AC1532">
            <v>48</v>
          </cell>
        </row>
        <row r="1533">
          <cell r="A1533">
            <v>6000</v>
          </cell>
          <cell r="B1533" t="str">
            <v>avt échelon</v>
          </cell>
          <cell r="C1533">
            <v>28795</v>
          </cell>
          <cell r="D1533" t="str">
            <v>RAIMBAULT</v>
          </cell>
          <cell r="E1533" t="str">
            <v>Frederic</v>
          </cell>
          <cell r="F1533">
            <v>147000</v>
          </cell>
          <cell r="G1533" t="str">
            <v>ATTACHE</v>
          </cell>
          <cell r="H1533">
            <v>6</v>
          </cell>
          <cell r="I1533">
            <v>100</v>
          </cell>
          <cell r="J1533" t="str">
            <v>A</v>
          </cell>
          <cell r="K1533" t="str">
            <v>T Titulaire</v>
          </cell>
          <cell r="L1533" t="str">
            <v>FA  DGD, DIR GENERALE ADJOINTE</v>
          </cell>
          <cell r="M1533">
            <v>40148</v>
          </cell>
          <cell r="N1533">
            <v>461</v>
          </cell>
          <cell r="O1533" t="str">
            <v>AVANCEMENT D'ECHELON MINIMUM</v>
          </cell>
          <cell r="P1533">
            <v>431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30</v>
          </cell>
          <cell r="AC1533">
            <v>30</v>
          </cell>
        </row>
        <row r="1534">
          <cell r="A1534">
            <v>6000</v>
          </cell>
          <cell r="B1534" t="str">
            <v>avt échelon</v>
          </cell>
          <cell r="C1534">
            <v>28818</v>
          </cell>
          <cell r="D1534" t="str">
            <v>TERAZZA</v>
          </cell>
          <cell r="E1534" t="str">
            <v>Florence</v>
          </cell>
          <cell r="F1534" t="str">
            <v>261000</v>
          </cell>
          <cell r="G1534" t="str">
            <v>REDACTEUR</v>
          </cell>
          <cell r="H1534">
            <v>9</v>
          </cell>
          <cell r="I1534">
            <v>85.71</v>
          </cell>
          <cell r="J1534" t="str">
            <v>B</v>
          </cell>
          <cell r="K1534" t="str">
            <v>T Titulaire</v>
          </cell>
          <cell r="L1534" t="str">
            <v>BF DGORH, POLE ORGA SYSTEM D'INFO</v>
          </cell>
          <cell r="M1534">
            <v>40015</v>
          </cell>
          <cell r="N1534">
            <v>384</v>
          </cell>
          <cell r="O1534" t="str">
            <v>AVANCEMENT D'ECHELON MINIMUM</v>
          </cell>
          <cell r="P1534">
            <v>370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4</v>
          </cell>
          <cell r="X1534">
            <v>12</v>
          </cell>
          <cell r="Y1534">
            <v>12</v>
          </cell>
          <cell r="Z1534">
            <v>12</v>
          </cell>
          <cell r="AA1534">
            <v>12</v>
          </cell>
          <cell r="AB1534">
            <v>12</v>
          </cell>
          <cell r="AC1534">
            <v>64</v>
          </cell>
        </row>
        <row r="1535">
          <cell r="A1535">
            <v>6000</v>
          </cell>
          <cell r="B1535" t="str">
            <v>avt échelon</v>
          </cell>
          <cell r="C1535">
            <v>28820</v>
          </cell>
          <cell r="D1535" t="str">
            <v>GILLIER</v>
          </cell>
          <cell r="E1535" t="str">
            <v>Florence</v>
          </cell>
          <cell r="F1535" t="str">
            <v>147000</v>
          </cell>
          <cell r="G1535" t="str">
            <v>ATTACHE</v>
          </cell>
          <cell r="H1535">
            <v>9</v>
          </cell>
          <cell r="I1535">
            <v>92.41</v>
          </cell>
          <cell r="J1535" t="str">
            <v>A</v>
          </cell>
          <cell r="K1535" t="str">
            <v>T Titulaire</v>
          </cell>
          <cell r="L1535" t="str">
            <v>BF DGORH, POLE ORGA SYSTEM D'INFO</v>
          </cell>
          <cell r="M1535">
            <v>39995</v>
          </cell>
          <cell r="N1535">
            <v>545</v>
          </cell>
          <cell r="O1535" t="str">
            <v>AVANCEMENT D'ECHELON MINIMUM</v>
          </cell>
          <cell r="P1535">
            <v>524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19</v>
          </cell>
          <cell r="X1535">
            <v>19</v>
          </cell>
          <cell r="Y1535">
            <v>19</v>
          </cell>
          <cell r="Z1535">
            <v>19</v>
          </cell>
          <cell r="AA1535">
            <v>19</v>
          </cell>
          <cell r="AB1535">
            <v>19</v>
          </cell>
          <cell r="AC1535">
            <v>114</v>
          </cell>
        </row>
        <row r="1536">
          <cell r="C1536">
            <v>28820</v>
          </cell>
          <cell r="D1536" t="str">
            <v>GILLIER</v>
          </cell>
          <cell r="E1536" t="str">
            <v>Florence</v>
          </cell>
          <cell r="F1536">
            <v>147000</v>
          </cell>
          <cell r="G1536" t="str">
            <v>ATTACHE</v>
          </cell>
          <cell r="H1536">
            <v>8</v>
          </cell>
          <cell r="I1536">
            <v>92.41</v>
          </cell>
          <cell r="J1536" t="str">
            <v>A</v>
          </cell>
          <cell r="K1536" t="str">
            <v>T Titulaire</v>
          </cell>
          <cell r="L1536" t="str">
            <v>BA  DGORH, DIR. GENERALE ADJOINTE</v>
          </cell>
          <cell r="M1536">
            <v>39832</v>
          </cell>
          <cell r="N1536">
            <v>524</v>
          </cell>
          <cell r="O1536" t="str">
            <v>TITULARISATION DANS UN GRADE</v>
          </cell>
          <cell r="P1536">
            <v>524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</row>
        <row r="1537">
          <cell r="A1537">
            <v>6000</v>
          </cell>
          <cell r="B1537" t="str">
            <v>avt échelon</v>
          </cell>
          <cell r="C1537">
            <v>28832</v>
          </cell>
          <cell r="D1537" t="str">
            <v>GAUTIER</v>
          </cell>
          <cell r="E1537" t="str">
            <v>Fanny</v>
          </cell>
          <cell r="F1537">
            <v>390000</v>
          </cell>
          <cell r="G1537" t="str">
            <v>ADJOINT ADMINISTRATIF 2EME CL</v>
          </cell>
          <cell r="H1537">
            <v>4</v>
          </cell>
          <cell r="I1537">
            <v>100</v>
          </cell>
          <cell r="J1537" t="str">
            <v>C</v>
          </cell>
          <cell r="K1537" t="str">
            <v>S Stagiaire</v>
          </cell>
          <cell r="L1537" t="str">
            <v>FD  DIR EXPLOITATION SERV DEPLACEM</v>
          </cell>
          <cell r="M1537">
            <v>39971</v>
          </cell>
          <cell r="N1537">
            <v>300</v>
          </cell>
          <cell r="O1537" t="str">
            <v>AVANCEMENT D'ECHELON MAXIMUM</v>
          </cell>
          <cell r="P1537">
            <v>300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</row>
        <row r="1538">
          <cell r="A1538">
            <v>6000</v>
          </cell>
          <cell r="B1538" t="str">
            <v>avt échelon</v>
          </cell>
          <cell r="C1538">
            <v>28857</v>
          </cell>
          <cell r="D1538" t="str">
            <v>LEMASSON</v>
          </cell>
          <cell r="E1538" t="str">
            <v>Agnès</v>
          </cell>
          <cell r="F1538">
            <v>370000</v>
          </cell>
          <cell r="G1538" t="str">
            <v>ADJOINT ADMINISTRATIF 1CL</v>
          </cell>
          <cell r="H1538">
            <v>7</v>
          </cell>
          <cell r="I1538">
            <v>100</v>
          </cell>
          <cell r="J1538" t="str">
            <v>C</v>
          </cell>
          <cell r="K1538" t="str">
            <v>T Titulaire</v>
          </cell>
          <cell r="L1538" t="str">
            <v>EN  POLE NANTES OUEST</v>
          </cell>
          <cell r="M1538">
            <v>40118</v>
          </cell>
          <cell r="N1538">
            <v>325</v>
          </cell>
          <cell r="O1538" t="str">
            <v>AVANCEMENT D'ECHELON MINIMUM</v>
          </cell>
          <cell r="P1538">
            <v>316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9</v>
          </cell>
          <cell r="AB1538">
            <v>9</v>
          </cell>
          <cell r="AC1538">
            <v>18</v>
          </cell>
        </row>
        <row r="1539">
          <cell r="C1539">
            <v>28857</v>
          </cell>
          <cell r="D1539" t="str">
            <v>LEMASSON</v>
          </cell>
          <cell r="E1539" t="str">
            <v>Agnès</v>
          </cell>
          <cell r="F1539">
            <v>370000</v>
          </cell>
          <cell r="G1539" t="str">
            <v>ADJOINT ADMINISTRATIF 1CL</v>
          </cell>
          <cell r="H1539">
            <v>7</v>
          </cell>
          <cell r="I1539">
            <v>100</v>
          </cell>
          <cell r="J1539" t="str">
            <v>C</v>
          </cell>
          <cell r="K1539" t="str">
            <v>T Titulaire</v>
          </cell>
          <cell r="L1539" t="str">
            <v>EN  POLE NANTES OUEST</v>
          </cell>
          <cell r="M1539">
            <v>40057</v>
          </cell>
          <cell r="N1539">
            <v>316</v>
          </cell>
          <cell r="O1539" t="str">
            <v>AVANCEMENT DE GRADE</v>
          </cell>
          <cell r="P1539">
            <v>305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</row>
        <row r="1541">
          <cell r="Q1541">
            <v>4200</v>
          </cell>
          <cell r="R1541">
            <v>5100</v>
          </cell>
          <cell r="S1541">
            <v>6071</v>
          </cell>
          <cell r="T1541">
            <v>6769</v>
          </cell>
          <cell r="U1541">
            <v>8284</v>
          </cell>
          <cell r="V1541">
            <v>9107</v>
          </cell>
          <cell r="W1541">
            <v>10298</v>
          </cell>
          <cell r="X1541">
            <v>11273</v>
          </cell>
          <cell r="Y1541">
            <v>12160</v>
          </cell>
          <cell r="Z1541">
            <v>13066</v>
          </cell>
          <cell r="AA1541">
            <v>16771</v>
          </cell>
          <cell r="AB1541">
            <v>17430</v>
          </cell>
          <cell r="AC1541">
            <v>120325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1"/>
  <sheetViews>
    <sheetView tabSelected="1" workbookViewId="0" topLeftCell="A1">
      <pane xSplit="1" ySplit="1" topLeftCell="B2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B51" sqref="B51:B56"/>
    </sheetView>
  </sheetViews>
  <sheetFormatPr defaultColWidth="11.421875" defaultRowHeight="12.75"/>
  <cols>
    <col min="1" max="1" width="10.28125" style="3" customWidth="1"/>
    <col min="2" max="2" width="9.00390625" style="1" customWidth="1"/>
    <col min="3" max="14" width="9.7109375" style="3" customWidth="1"/>
    <col min="15" max="15" width="13.140625" style="3" bestFit="1" customWidth="1"/>
    <col min="16" max="16" width="6.8515625" style="1" customWidth="1"/>
    <col min="17" max="17" width="11.421875" style="3" customWidth="1"/>
  </cols>
  <sheetData>
    <row r="1" spans="3:15" ht="12.75">
      <c r="C1" s="30">
        <f aca="true" t="shared" si="0" ref="C1:N1">$O$1/12</f>
        <v>4.6302954744409535</v>
      </c>
      <c r="D1" s="30">
        <f t="shared" si="0"/>
        <v>4.6302954744409535</v>
      </c>
      <c r="E1" s="30">
        <f t="shared" si="0"/>
        <v>4.6302954744409535</v>
      </c>
      <c r="F1" s="30">
        <f t="shared" si="0"/>
        <v>4.6302954744409535</v>
      </c>
      <c r="G1" s="30">
        <f t="shared" si="0"/>
        <v>4.6302954744409535</v>
      </c>
      <c r="H1" s="30">
        <f t="shared" si="0"/>
        <v>4.6302954744409535</v>
      </c>
      <c r="I1" s="30">
        <f t="shared" si="0"/>
        <v>4.6302954744409535</v>
      </c>
      <c r="J1" s="30">
        <f t="shared" si="0"/>
        <v>4.6302954744409535</v>
      </c>
      <c r="K1" s="30">
        <f t="shared" si="0"/>
        <v>4.6302954744409535</v>
      </c>
      <c r="L1" s="30">
        <f t="shared" si="0"/>
        <v>4.6302954744409535</v>
      </c>
      <c r="M1" s="30">
        <f t="shared" si="0"/>
        <v>4.6302954744409535</v>
      </c>
      <c r="N1" s="30">
        <f t="shared" si="0"/>
        <v>4.6302954744409535</v>
      </c>
      <c r="O1" s="20">
        <v>55.56354569329144</v>
      </c>
    </row>
    <row r="2" spans="2:15" ht="12.75">
      <c r="B2" s="51"/>
      <c r="C2" s="54">
        <v>0.009</v>
      </c>
      <c r="D2" s="54">
        <v>0.009</v>
      </c>
      <c r="E2" s="54">
        <v>0.009</v>
      </c>
      <c r="F2" s="54">
        <v>0.009</v>
      </c>
      <c r="G2" s="54">
        <v>0.009</v>
      </c>
      <c r="H2" s="54">
        <v>0.009</v>
      </c>
      <c r="I2" s="54">
        <v>0.009</v>
      </c>
      <c r="J2" s="54">
        <v>0.009</v>
      </c>
      <c r="K2" s="54">
        <v>0.009</v>
      </c>
      <c r="L2" s="54">
        <v>0.009</v>
      </c>
      <c r="M2" s="54">
        <v>0.009</v>
      </c>
      <c r="N2" s="54">
        <v>0.009</v>
      </c>
      <c r="O2" s="41">
        <f>O1*1.005</f>
        <v>55.84136342175789</v>
      </c>
    </row>
    <row r="3" spans="2:15" ht="12.75">
      <c r="B3" s="51"/>
      <c r="C3" s="5">
        <v>0.001</v>
      </c>
      <c r="D3" s="5">
        <v>0.001</v>
      </c>
      <c r="E3" s="5">
        <v>0.001</v>
      </c>
      <c r="F3" s="5">
        <v>0.001</v>
      </c>
      <c r="G3" s="5">
        <v>0.001</v>
      </c>
      <c r="H3" s="5">
        <v>0.001</v>
      </c>
      <c r="I3" s="5">
        <v>0.001</v>
      </c>
      <c r="J3" s="5">
        <v>0.001</v>
      </c>
      <c r="K3" s="5">
        <v>0.001</v>
      </c>
      <c r="L3" s="5">
        <v>0.001</v>
      </c>
      <c r="M3" s="5">
        <v>0.001</v>
      </c>
      <c r="N3" s="5">
        <v>0.001</v>
      </c>
      <c r="O3" s="41"/>
    </row>
    <row r="4" spans="1:15" s="34" customFormat="1" ht="12.75">
      <c r="A4" s="35"/>
      <c r="B4" s="52"/>
      <c r="C4" s="31">
        <v>0.004</v>
      </c>
      <c r="D4" s="31">
        <v>0.004</v>
      </c>
      <c r="E4" s="31">
        <v>0.004</v>
      </c>
      <c r="F4" s="31">
        <v>0.004</v>
      </c>
      <c r="G4" s="31">
        <v>0.004</v>
      </c>
      <c r="H4" s="31">
        <v>0.004</v>
      </c>
      <c r="I4" s="31">
        <v>0.004</v>
      </c>
      <c r="J4" s="31">
        <v>0.004</v>
      </c>
      <c r="K4" s="31">
        <v>0.004</v>
      </c>
      <c r="L4" s="31">
        <v>0.004</v>
      </c>
      <c r="M4" s="31">
        <v>0.004</v>
      </c>
      <c r="N4" s="31">
        <v>0.004</v>
      </c>
      <c r="O4" s="50"/>
    </row>
    <row r="5" spans="2:15" ht="12.75">
      <c r="B5" s="52"/>
      <c r="C5" s="5">
        <v>0.02</v>
      </c>
      <c r="D5" s="5">
        <v>0.02</v>
      </c>
      <c r="E5" s="5">
        <v>0.02</v>
      </c>
      <c r="F5" s="5">
        <v>0.02</v>
      </c>
      <c r="G5" s="5">
        <v>0.02</v>
      </c>
      <c r="H5" s="5">
        <v>0.02</v>
      </c>
      <c r="I5" s="5">
        <v>0.02</v>
      </c>
      <c r="J5" s="5">
        <v>0.02</v>
      </c>
      <c r="K5" s="5">
        <v>0.02</v>
      </c>
      <c r="L5" s="5">
        <v>0.02</v>
      </c>
      <c r="M5" s="5">
        <v>0.02</v>
      </c>
      <c r="N5" s="5">
        <v>0.02</v>
      </c>
      <c r="O5" s="36"/>
    </row>
    <row r="6" spans="2:15" ht="12.75">
      <c r="B6" s="52"/>
      <c r="C6" s="5">
        <v>0.128</v>
      </c>
      <c r="D6" s="5">
        <v>0.128</v>
      </c>
      <c r="E6" s="5">
        <v>0.128</v>
      </c>
      <c r="F6" s="5">
        <v>0.128</v>
      </c>
      <c r="G6" s="5">
        <v>0.128</v>
      </c>
      <c r="H6" s="5">
        <v>0.128</v>
      </c>
      <c r="I6" s="5">
        <v>0.128</v>
      </c>
      <c r="J6" s="5">
        <v>0.128</v>
      </c>
      <c r="K6" s="5">
        <v>0.128</v>
      </c>
      <c r="L6" s="5">
        <v>0.128</v>
      </c>
      <c r="M6" s="5">
        <v>0.128</v>
      </c>
      <c r="N6" s="5">
        <v>0.128</v>
      </c>
      <c r="O6" s="5"/>
    </row>
    <row r="7" spans="1:17" s="34" customFormat="1" ht="12.75">
      <c r="A7" s="35"/>
      <c r="C7" s="31">
        <v>0.003</v>
      </c>
      <c r="D7" s="31">
        <v>0.003</v>
      </c>
      <c r="E7" s="31">
        <v>0.003</v>
      </c>
      <c r="F7" s="31">
        <v>0.003</v>
      </c>
      <c r="G7" s="31">
        <v>0.003</v>
      </c>
      <c r="H7" s="31">
        <v>0.003</v>
      </c>
      <c r="I7" s="31">
        <v>0.003</v>
      </c>
      <c r="J7" s="31">
        <v>0.003</v>
      </c>
      <c r="K7" s="31">
        <v>0.003</v>
      </c>
      <c r="L7" s="31">
        <v>0.003</v>
      </c>
      <c r="M7" s="31">
        <v>0.003</v>
      </c>
      <c r="N7" s="31">
        <v>0.003</v>
      </c>
      <c r="O7" s="31"/>
      <c r="P7" s="42"/>
      <c r="Q7" s="35"/>
    </row>
    <row r="8" spans="1:17" s="34" customFormat="1" ht="12.75">
      <c r="A8" s="35"/>
      <c r="B8" s="52"/>
      <c r="C8" s="31">
        <v>0.083</v>
      </c>
      <c r="D8" s="31">
        <v>0.083</v>
      </c>
      <c r="E8" s="31">
        <v>0.083</v>
      </c>
      <c r="F8" s="31">
        <v>0.083</v>
      </c>
      <c r="G8" s="31">
        <v>0.083</v>
      </c>
      <c r="H8" s="31">
        <v>0.083</v>
      </c>
      <c r="I8" s="31">
        <v>0.083</v>
      </c>
      <c r="J8" s="31">
        <v>0.083</v>
      </c>
      <c r="K8" s="31">
        <v>0.083</v>
      </c>
      <c r="L8" s="31">
        <v>0.083</v>
      </c>
      <c r="M8" s="31">
        <v>0.083</v>
      </c>
      <c r="N8" s="31">
        <v>0.083</v>
      </c>
      <c r="O8" s="31"/>
      <c r="P8" s="42"/>
      <c r="Q8" s="35"/>
    </row>
    <row r="9" spans="1:17" s="34" customFormat="1" ht="12.75">
      <c r="A9" s="35"/>
      <c r="B9" s="52"/>
      <c r="C9" s="31">
        <v>0.016</v>
      </c>
      <c r="D9" s="31">
        <v>0.016</v>
      </c>
      <c r="E9" s="31">
        <v>0.016</v>
      </c>
      <c r="F9" s="31">
        <v>0.016</v>
      </c>
      <c r="G9" s="31">
        <v>0.016</v>
      </c>
      <c r="H9" s="31">
        <v>0.016</v>
      </c>
      <c r="I9" s="31">
        <v>0.016</v>
      </c>
      <c r="J9" s="31">
        <v>0.016</v>
      </c>
      <c r="K9" s="31">
        <v>0.016</v>
      </c>
      <c r="L9" s="31">
        <v>0.016</v>
      </c>
      <c r="M9" s="31">
        <v>0.016</v>
      </c>
      <c r="N9" s="31">
        <v>0.016</v>
      </c>
      <c r="O9" s="31"/>
      <c r="P9" s="42"/>
      <c r="Q9" s="35"/>
    </row>
    <row r="10" spans="1:17" s="34" customFormat="1" ht="12.75">
      <c r="A10" s="35"/>
      <c r="B10" s="52"/>
      <c r="C10" s="54">
        <v>0.0115</v>
      </c>
      <c r="D10" s="54">
        <v>0.0115</v>
      </c>
      <c r="E10" s="54">
        <v>0.0115</v>
      </c>
      <c r="F10" s="54">
        <v>0.0115</v>
      </c>
      <c r="G10" s="54">
        <v>0.0115</v>
      </c>
      <c r="H10" s="54">
        <v>0.0115</v>
      </c>
      <c r="I10" s="54">
        <v>0.0115</v>
      </c>
      <c r="J10" s="54">
        <v>0.0115</v>
      </c>
      <c r="K10" s="54">
        <v>0.0115</v>
      </c>
      <c r="L10" s="54">
        <v>0.0115</v>
      </c>
      <c r="M10" s="54">
        <v>0.0115</v>
      </c>
      <c r="N10" s="54">
        <v>0.0115</v>
      </c>
      <c r="O10" s="31"/>
      <c r="P10" s="42"/>
      <c r="Q10" s="35"/>
    </row>
    <row r="11" spans="1:17" s="34" customFormat="1" ht="12.75">
      <c r="A11" s="35"/>
      <c r="B11" s="52"/>
      <c r="C11" s="31">
        <v>0.054</v>
      </c>
      <c r="D11" s="31">
        <v>0.054</v>
      </c>
      <c r="E11" s="31">
        <v>0.054</v>
      </c>
      <c r="F11" s="31">
        <v>0.054</v>
      </c>
      <c r="G11" s="31">
        <v>0.054</v>
      </c>
      <c r="H11" s="31">
        <v>0.054</v>
      </c>
      <c r="I11" s="31">
        <v>0.054</v>
      </c>
      <c r="J11" s="31">
        <v>0.054</v>
      </c>
      <c r="K11" s="31">
        <v>0.054</v>
      </c>
      <c r="L11" s="31">
        <v>0.054</v>
      </c>
      <c r="M11" s="31">
        <v>0.054</v>
      </c>
      <c r="N11" s="31">
        <v>0.054</v>
      </c>
      <c r="O11" s="31"/>
      <c r="P11" s="42"/>
      <c r="Q11" s="35"/>
    </row>
    <row r="12" spans="1:17" s="34" customFormat="1" ht="12.75">
      <c r="A12" s="35"/>
      <c r="B12" s="52"/>
      <c r="C12" s="54">
        <v>0.0353</v>
      </c>
      <c r="D12" s="54">
        <v>0.0353</v>
      </c>
      <c r="E12" s="54">
        <v>0.0353</v>
      </c>
      <c r="F12" s="54">
        <v>0.0353</v>
      </c>
      <c r="G12" s="54">
        <v>0.0353</v>
      </c>
      <c r="H12" s="54">
        <v>0.0353</v>
      </c>
      <c r="I12" s="54">
        <v>0.0353</v>
      </c>
      <c r="J12" s="54">
        <v>0.0353</v>
      </c>
      <c r="K12" s="54">
        <v>0.0353</v>
      </c>
      <c r="L12" s="54">
        <v>0.0353</v>
      </c>
      <c r="M12" s="54">
        <v>0.0353</v>
      </c>
      <c r="N12" s="54">
        <v>0.0353</v>
      </c>
      <c r="O12" s="31"/>
      <c r="P12" s="42"/>
      <c r="Q12" s="35"/>
    </row>
    <row r="13" spans="1:17" s="34" customFormat="1" ht="12.75">
      <c r="A13" s="35"/>
      <c r="B13" s="52"/>
      <c r="C13" s="54">
        <v>0.117</v>
      </c>
      <c r="D13" s="54">
        <v>0.117</v>
      </c>
      <c r="E13" s="54">
        <v>0.117</v>
      </c>
      <c r="F13" s="54">
        <v>0.117</v>
      </c>
      <c r="G13" s="54">
        <v>0.117</v>
      </c>
      <c r="H13" s="54">
        <v>0.117</v>
      </c>
      <c r="I13" s="54">
        <v>0.117</v>
      </c>
      <c r="J13" s="54">
        <v>0.117</v>
      </c>
      <c r="K13" s="54">
        <v>0.117</v>
      </c>
      <c r="L13" s="54">
        <v>0.117</v>
      </c>
      <c r="M13" s="54">
        <v>0.117</v>
      </c>
      <c r="N13" s="54">
        <v>0.117</v>
      </c>
      <c r="O13" s="31"/>
      <c r="P13" s="42"/>
      <c r="Q13" s="35"/>
    </row>
    <row r="14" spans="1:17" s="34" customFormat="1" ht="12.75">
      <c r="A14" s="35"/>
      <c r="B14" s="4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7"/>
      <c r="Q14" s="35"/>
    </row>
    <row r="15" spans="1:17" s="34" customFormat="1" ht="12.75">
      <c r="A15" s="35"/>
      <c r="B15" s="4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2"/>
      <c r="Q15" s="35"/>
    </row>
    <row r="16" spans="1:17" s="34" customFormat="1" ht="12.75">
      <c r="A16" s="35"/>
      <c r="B16" s="4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2"/>
      <c r="Q16" s="35"/>
    </row>
    <row r="17" spans="1:17" s="34" customFormat="1" ht="12.75">
      <c r="A17" s="35"/>
      <c r="B17" s="4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2"/>
      <c r="Q17" s="35"/>
    </row>
    <row r="18" spans="1:17" s="34" customFormat="1" ht="12.75">
      <c r="A18" s="35"/>
      <c r="B18" s="4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42"/>
      <c r="Q18" s="35"/>
    </row>
    <row r="19" spans="1:17" s="34" customFormat="1" ht="12.75">
      <c r="A19" s="35"/>
      <c r="B19" s="4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2"/>
      <c r="Q19" s="35"/>
    </row>
    <row r="20" spans="1:17" s="34" customFormat="1" ht="12.75">
      <c r="A20" s="35"/>
      <c r="B20" s="42"/>
      <c r="C20" s="31">
        <v>0.01</v>
      </c>
      <c r="D20" s="31">
        <v>0.01</v>
      </c>
      <c r="E20" s="31">
        <v>0.01</v>
      </c>
      <c r="F20" s="31">
        <v>0.01</v>
      </c>
      <c r="G20" s="31">
        <v>0.01</v>
      </c>
      <c r="H20" s="31">
        <v>0.01</v>
      </c>
      <c r="I20" s="31">
        <v>0.01</v>
      </c>
      <c r="J20" s="31">
        <v>0.01</v>
      </c>
      <c r="K20" s="31">
        <v>0.01</v>
      </c>
      <c r="L20" s="31">
        <v>0.01</v>
      </c>
      <c r="M20" s="31">
        <v>0.01</v>
      </c>
      <c r="N20" s="31">
        <v>0.01</v>
      </c>
      <c r="O20" s="31"/>
      <c r="P20" s="42"/>
      <c r="Q20" s="35"/>
    </row>
    <row r="21" spans="1:17" s="34" customFormat="1" ht="12.75">
      <c r="A21" s="35"/>
      <c r="B21" s="48"/>
      <c r="C21" s="31">
        <v>0.064</v>
      </c>
      <c r="D21" s="31">
        <v>0.064</v>
      </c>
      <c r="E21" s="31">
        <v>0.064</v>
      </c>
      <c r="F21" s="31">
        <v>0.064</v>
      </c>
      <c r="G21" s="31">
        <v>0.064</v>
      </c>
      <c r="H21" s="31">
        <v>0.064</v>
      </c>
      <c r="I21" s="31">
        <v>0.064</v>
      </c>
      <c r="J21" s="31">
        <v>0.064</v>
      </c>
      <c r="K21" s="31">
        <v>0.064</v>
      </c>
      <c r="L21" s="31">
        <v>0.064</v>
      </c>
      <c r="M21" s="31">
        <v>0.064</v>
      </c>
      <c r="N21" s="31">
        <v>0.064</v>
      </c>
      <c r="O21" s="31"/>
      <c r="P21" s="42"/>
      <c r="Q21" s="35"/>
    </row>
    <row r="22" spans="1:17" s="34" customFormat="1" ht="12.75">
      <c r="A22" s="35"/>
      <c r="B22" s="42"/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/>
      <c r="P22" s="42"/>
      <c r="Q22" s="35"/>
    </row>
    <row r="23" spans="1:17" s="34" customFormat="1" ht="12.75">
      <c r="A23" s="29"/>
      <c r="B23" s="49"/>
      <c r="C23" s="32"/>
      <c r="D23" s="32"/>
      <c r="E23" s="32"/>
      <c r="F23" s="32"/>
      <c r="G23" s="32">
        <v>319</v>
      </c>
      <c r="H23" s="32"/>
      <c r="I23" s="32"/>
      <c r="J23" s="32"/>
      <c r="K23" s="32"/>
      <c r="L23" s="32"/>
      <c r="M23" s="32">
        <v>319</v>
      </c>
      <c r="N23" s="32"/>
      <c r="O23" s="32"/>
      <c r="P23" s="49"/>
      <c r="Q23" s="29"/>
    </row>
    <row r="24" spans="1:17" ht="12.75">
      <c r="A24" s="8"/>
      <c r="B24" s="9"/>
      <c r="C24" s="4"/>
      <c r="D24" s="4"/>
      <c r="E24" s="4"/>
      <c r="F24" s="4"/>
      <c r="G24" s="4">
        <f>((G23*valeur_du_point*100/99)/2)</f>
        <v>745.9920486599315</v>
      </c>
      <c r="H24" s="4"/>
      <c r="I24" s="4"/>
      <c r="J24" s="4"/>
      <c r="K24" s="4"/>
      <c r="L24" s="4"/>
      <c r="M24" s="4">
        <f>((M23*valeur_du_point*100/99)/2)</f>
        <v>745.9920486599315</v>
      </c>
      <c r="N24" s="4"/>
      <c r="O24" s="4">
        <f>SUM(C24:N24)</f>
        <v>1491.984097319863</v>
      </c>
      <c r="P24" s="9"/>
      <c r="Q24" s="8"/>
    </row>
    <row r="25" spans="1:17" ht="12.75">
      <c r="A25" s="8"/>
      <c r="B25" s="9"/>
      <c r="C25" s="4"/>
      <c r="D25" s="4"/>
      <c r="E25" s="4"/>
      <c r="F25" s="4"/>
      <c r="G25" s="21">
        <f>(6.55+0.85+2.25+1)</f>
        <v>10.649999999999999</v>
      </c>
      <c r="H25" s="4"/>
      <c r="I25" s="4"/>
      <c r="J25" s="4"/>
      <c r="K25" s="4"/>
      <c r="L25" s="4"/>
      <c r="M25" s="21">
        <f>(6.55+0.85+2.25+1)</f>
        <v>10.649999999999999</v>
      </c>
      <c r="N25" s="21"/>
      <c r="O25" s="4"/>
      <c r="P25" s="9"/>
      <c r="Q25" s="8"/>
    </row>
    <row r="26" spans="1:17" ht="12.75">
      <c r="A26" s="10"/>
      <c r="B26" s="11"/>
      <c r="C26" s="5"/>
      <c r="D26" s="5"/>
      <c r="E26" s="5"/>
      <c r="F26" s="5"/>
      <c r="G26" s="5">
        <f>(5.1+0.5+2.4)%</f>
        <v>0.08</v>
      </c>
      <c r="H26" s="5"/>
      <c r="I26" s="5"/>
      <c r="J26" s="5"/>
      <c r="K26" s="5"/>
      <c r="L26" s="5"/>
      <c r="M26" s="5">
        <f>(5.1+0.5+2.4)%</f>
        <v>0.08</v>
      </c>
      <c r="N26" s="5"/>
      <c r="O26" s="5"/>
      <c r="P26" s="11"/>
      <c r="Q26" s="10"/>
    </row>
    <row r="27" spans="1:17" ht="12.75">
      <c r="A27" s="12"/>
      <c r="B27" s="13"/>
      <c r="C27" s="14"/>
      <c r="D27" s="14"/>
      <c r="E27" s="14"/>
      <c r="F27" s="14"/>
      <c r="G27" s="14">
        <v>0.97</v>
      </c>
      <c r="H27" s="14"/>
      <c r="I27" s="14"/>
      <c r="J27" s="14"/>
      <c r="K27" s="14"/>
      <c r="L27" s="14"/>
      <c r="M27" s="14">
        <v>0.97</v>
      </c>
      <c r="N27" s="14"/>
      <c r="O27" s="14"/>
      <c r="P27" s="13"/>
      <c r="Q27" s="12"/>
    </row>
    <row r="28" spans="1:17" ht="12.75">
      <c r="A28" s="8"/>
      <c r="B28" s="9"/>
      <c r="C28" s="4"/>
      <c r="D28" s="4"/>
      <c r="E28" s="4"/>
      <c r="F28" s="4"/>
      <c r="G28" s="4">
        <f>((G23*valeur_du_point)*100/(100-G25))/2</f>
        <v>826.5608597351228</v>
      </c>
      <c r="H28" s="4"/>
      <c r="I28" s="4"/>
      <c r="J28" s="4"/>
      <c r="K28" s="4"/>
      <c r="L28" s="4"/>
      <c r="M28" s="4">
        <f>((M23*valeur_du_point)*100/(100-M25))/2</f>
        <v>826.5608597351228</v>
      </c>
      <c r="N28" s="4"/>
      <c r="O28" s="4">
        <f>SUM(C28:N28)</f>
        <v>1653.1217194702456</v>
      </c>
      <c r="P28" s="9"/>
      <c r="Q28" s="8"/>
    </row>
    <row r="29" spans="2:16" ht="12.75"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"/>
    </row>
    <row r="30" spans="1:17" ht="12.75">
      <c r="A30" s="15"/>
      <c r="B30" s="15">
        <v>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"/>
    </row>
    <row r="31" spans="1:17" ht="12.75">
      <c r="A31" s="15"/>
      <c r="B31" s="15">
        <v>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5"/>
    </row>
    <row r="32" spans="1:17" ht="12.75">
      <c r="A32" s="15"/>
      <c r="B32" s="15"/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f>SUM(C32:N32)</f>
        <v>12</v>
      </c>
      <c r="P32" s="15"/>
      <c r="Q32" s="15"/>
    </row>
    <row r="33" spans="1:17" ht="12.75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f>SUM(C33:N33)</f>
        <v>0</v>
      </c>
      <c r="P33" s="15"/>
      <c r="Q33" s="15"/>
    </row>
    <row r="34" spans="1:17" ht="12.75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f>SUM(C34:N34)</f>
        <v>0</v>
      </c>
      <c r="P34" s="15"/>
      <c r="Q34" s="15"/>
    </row>
    <row r="35" spans="2:16" ht="12.75"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"/>
    </row>
    <row r="36" spans="2:16" ht="12.75"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f aca="true" t="shared" si="1" ref="O36:O49">SUM(C36:N36)</f>
        <v>0</v>
      </c>
      <c r="P36" s="3"/>
    </row>
    <row r="37" spans="2:16" ht="12.7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f t="shared" si="1"/>
        <v>0</v>
      </c>
      <c r="P37" s="3"/>
    </row>
    <row r="38" spans="2:16" ht="12.75"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f t="shared" si="1"/>
        <v>0</v>
      </c>
      <c r="P38" s="3"/>
    </row>
    <row r="39" spans="1:16" ht="12.75">
      <c r="A39" s="37"/>
      <c r="B39" s="3"/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1"/>
        <v>0</v>
      </c>
      <c r="P39" s="3"/>
    </row>
    <row r="40" spans="2:16" ht="12.75"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f t="shared" si="1"/>
        <v>0</v>
      </c>
      <c r="P40" s="3"/>
    </row>
    <row r="41" spans="2:16" ht="12.75"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f t="shared" si="1"/>
        <v>0</v>
      </c>
      <c r="P41" s="3"/>
    </row>
    <row r="42" spans="2:16" ht="12.75">
      <c r="B42" s="3"/>
      <c r="C42" s="7"/>
      <c r="D42" s="7"/>
      <c r="E42" s="7"/>
      <c r="F42" s="7"/>
      <c r="G42" s="7"/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1"/>
        <v>0</v>
      </c>
      <c r="P42" s="3"/>
    </row>
    <row r="43" spans="2:16" ht="12.75">
      <c r="B43" s="3"/>
      <c r="C43" s="7">
        <v>349</v>
      </c>
      <c r="D43" s="7">
        <v>349</v>
      </c>
      <c r="E43" s="7">
        <v>349</v>
      </c>
      <c r="F43" s="7">
        <v>349</v>
      </c>
      <c r="G43" s="7">
        <v>349</v>
      </c>
      <c r="H43" s="7">
        <v>349</v>
      </c>
      <c r="I43" s="7">
        <v>349</v>
      </c>
      <c r="J43" s="7">
        <v>349</v>
      </c>
      <c r="K43" s="7">
        <v>349</v>
      </c>
      <c r="L43" s="7">
        <v>349</v>
      </c>
      <c r="M43" s="7">
        <v>349</v>
      </c>
      <c r="N43" s="7">
        <v>349</v>
      </c>
      <c r="O43" s="7">
        <f t="shared" si="1"/>
        <v>4188</v>
      </c>
      <c r="P43" s="3"/>
    </row>
    <row r="44" spans="2:16" ht="12.75">
      <c r="B44" s="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7"/>
      <c r="P44" s="3"/>
    </row>
    <row r="45" spans="2:16" ht="12.75">
      <c r="B45" s="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7"/>
      <c r="P45" s="3"/>
    </row>
    <row r="46" spans="2:16" ht="12.75">
      <c r="B46" s="3"/>
      <c r="C46" s="7">
        <f aca="true" t="shared" si="2" ref="C46:N46">SUM(C36:C43)-C44-C45</f>
        <v>349</v>
      </c>
      <c r="D46" s="7">
        <f t="shared" si="2"/>
        <v>349</v>
      </c>
      <c r="E46" s="7">
        <f t="shared" si="2"/>
        <v>349</v>
      </c>
      <c r="F46" s="7">
        <f t="shared" si="2"/>
        <v>349</v>
      </c>
      <c r="G46" s="7">
        <f t="shared" si="2"/>
        <v>349</v>
      </c>
      <c r="H46" s="7">
        <f>SUM(H36:H43)-H44-H45</f>
        <v>349</v>
      </c>
      <c r="I46" s="7">
        <f t="shared" si="2"/>
        <v>349</v>
      </c>
      <c r="J46" s="7">
        <f t="shared" si="2"/>
        <v>349</v>
      </c>
      <c r="K46" s="7">
        <f t="shared" si="2"/>
        <v>349</v>
      </c>
      <c r="L46" s="7">
        <f t="shared" si="2"/>
        <v>349</v>
      </c>
      <c r="M46" s="7">
        <f t="shared" si="2"/>
        <v>349</v>
      </c>
      <c r="N46" s="7">
        <f t="shared" si="2"/>
        <v>349</v>
      </c>
      <c r="O46" s="7">
        <f t="shared" si="1"/>
        <v>4188</v>
      </c>
      <c r="P46" s="3"/>
    </row>
    <row r="47" spans="2:16" ht="12.75">
      <c r="B47" s="3"/>
      <c r="C47" s="55">
        <f aca="true" t="shared" si="3" ref="C47:N47">(0)/valeur_du_point</f>
        <v>0</v>
      </c>
      <c r="D47" s="55">
        <f t="shared" si="3"/>
        <v>0</v>
      </c>
      <c r="E47" s="55">
        <f t="shared" si="3"/>
        <v>0</v>
      </c>
      <c r="F47" s="55">
        <f t="shared" si="3"/>
        <v>0</v>
      </c>
      <c r="G47" s="55">
        <f t="shared" si="3"/>
        <v>0</v>
      </c>
      <c r="H47" s="55">
        <f t="shared" si="3"/>
        <v>0</v>
      </c>
      <c r="I47" s="55">
        <f t="shared" si="3"/>
        <v>0</v>
      </c>
      <c r="J47" s="55">
        <f t="shared" si="3"/>
        <v>0</v>
      </c>
      <c r="K47" s="55">
        <f t="shared" si="3"/>
        <v>0</v>
      </c>
      <c r="L47" s="55">
        <f t="shared" si="3"/>
        <v>0</v>
      </c>
      <c r="M47" s="55">
        <f t="shared" si="3"/>
        <v>0</v>
      </c>
      <c r="N47" s="55">
        <f t="shared" si="3"/>
        <v>0</v>
      </c>
      <c r="O47" s="7">
        <f t="shared" si="1"/>
        <v>0</v>
      </c>
      <c r="P47" s="3"/>
    </row>
    <row r="48" spans="2:16" ht="12.75"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>
        <f t="shared" si="1"/>
        <v>0</v>
      </c>
      <c r="P48" s="3"/>
    </row>
    <row r="49" spans="3:15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f t="shared" si="1"/>
        <v>0</v>
      </c>
    </row>
    <row r="50" spans="2:16" ht="12.75">
      <c r="B50" s="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f>SUM(C50:N50)</f>
        <v>0</v>
      </c>
      <c r="P50" s="3"/>
    </row>
    <row r="51" spans="2:16" ht="12.75">
      <c r="B51" s="53"/>
      <c r="C51" s="44">
        <f>16/1616</f>
        <v>0.009900990099009901</v>
      </c>
      <c r="D51" s="44">
        <f aca="true" t="shared" si="4" ref="D51:N51">16/1616</f>
        <v>0.009900990099009901</v>
      </c>
      <c r="E51" s="44">
        <f t="shared" si="4"/>
        <v>0.009900990099009901</v>
      </c>
      <c r="F51" s="44">
        <f t="shared" si="4"/>
        <v>0.009900990099009901</v>
      </c>
      <c r="G51" s="44">
        <f t="shared" si="4"/>
        <v>0.009900990099009901</v>
      </c>
      <c r="H51" s="44">
        <f t="shared" si="4"/>
        <v>0.009900990099009901</v>
      </c>
      <c r="I51" s="44">
        <f t="shared" si="4"/>
        <v>0.009900990099009901</v>
      </c>
      <c r="J51" s="44">
        <f t="shared" si="4"/>
        <v>0.009900990099009901</v>
      </c>
      <c r="K51" s="44">
        <f t="shared" si="4"/>
        <v>0.009900990099009901</v>
      </c>
      <c r="L51" s="44">
        <f t="shared" si="4"/>
        <v>0.009900990099009901</v>
      </c>
      <c r="M51" s="44">
        <f t="shared" si="4"/>
        <v>0.009900990099009901</v>
      </c>
      <c r="N51" s="44">
        <f t="shared" si="4"/>
        <v>0.009900990099009901</v>
      </c>
      <c r="O51" s="5"/>
      <c r="P51" s="3"/>
    </row>
    <row r="52" spans="2:16" ht="12.75">
      <c r="B52" s="53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/>
      <c r="P52" s="3"/>
    </row>
    <row r="53" spans="2:16" ht="12.75">
      <c r="B53" s="53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/>
      <c r="P53" s="3"/>
    </row>
    <row r="54" spans="2:16" ht="12.75">
      <c r="B54" s="53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/>
      <c r="P54" s="3"/>
    </row>
    <row r="55" spans="1:17" ht="12.75">
      <c r="A55" s="28"/>
      <c r="B55" s="53"/>
      <c r="C55" s="43">
        <f aca="true" t="shared" si="5" ref="C55:N55">(770)/1616</f>
        <v>0.47648514851485146</v>
      </c>
      <c r="D55" s="43">
        <f t="shared" si="5"/>
        <v>0.47648514851485146</v>
      </c>
      <c r="E55" s="43">
        <f t="shared" si="5"/>
        <v>0.47648514851485146</v>
      </c>
      <c r="F55" s="43">
        <f t="shared" si="5"/>
        <v>0.47648514851485146</v>
      </c>
      <c r="G55" s="43">
        <f t="shared" si="5"/>
        <v>0.47648514851485146</v>
      </c>
      <c r="H55" s="43">
        <f t="shared" si="5"/>
        <v>0.47648514851485146</v>
      </c>
      <c r="I55" s="43">
        <f t="shared" si="5"/>
        <v>0.47648514851485146</v>
      </c>
      <c r="J55" s="43">
        <f t="shared" si="5"/>
        <v>0.47648514851485146</v>
      </c>
      <c r="K55" s="43">
        <f t="shared" si="5"/>
        <v>0.47648514851485146</v>
      </c>
      <c r="L55" s="43">
        <f t="shared" si="5"/>
        <v>0.47648514851485146</v>
      </c>
      <c r="M55" s="43">
        <f t="shared" si="5"/>
        <v>0.47648514851485146</v>
      </c>
      <c r="N55" s="43">
        <f t="shared" si="5"/>
        <v>0.47648514851485146</v>
      </c>
      <c r="O55" s="7"/>
      <c r="P55"/>
      <c r="Q55"/>
    </row>
    <row r="56" spans="2:16" ht="12.75">
      <c r="B56" s="53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/>
      <c r="P56" s="3"/>
    </row>
    <row r="57" spans="2:16" ht="12.75"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"/>
    </row>
    <row r="58" spans="3:15" ht="12.75">
      <c r="C58" s="6">
        <f>total_points*valeur_du_point</f>
        <v>1615.9731205798928</v>
      </c>
      <c r="D58" s="6">
        <f aca="true" t="shared" si="6" ref="D58:N58">total_points*valeur_du_point</f>
        <v>1615.9731205798928</v>
      </c>
      <c r="E58" s="6">
        <f t="shared" si="6"/>
        <v>1615.9731205798928</v>
      </c>
      <c r="F58" s="6">
        <f t="shared" si="6"/>
        <v>1615.9731205798928</v>
      </c>
      <c r="G58" s="6">
        <f t="shared" si="6"/>
        <v>1615.9731205798928</v>
      </c>
      <c r="H58" s="6">
        <f t="shared" si="6"/>
        <v>1615.9731205798928</v>
      </c>
      <c r="I58" s="6">
        <f t="shared" si="6"/>
        <v>1615.9731205798928</v>
      </c>
      <c r="J58" s="6">
        <f t="shared" si="6"/>
        <v>1615.9731205798928</v>
      </c>
      <c r="K58" s="6">
        <f t="shared" si="6"/>
        <v>1615.9731205798928</v>
      </c>
      <c r="L58" s="6">
        <f t="shared" si="6"/>
        <v>1615.9731205798928</v>
      </c>
      <c r="M58" s="6">
        <f t="shared" si="6"/>
        <v>1615.9731205798928</v>
      </c>
      <c r="N58" s="6">
        <f t="shared" si="6"/>
        <v>1615.9731205798928</v>
      </c>
      <c r="O58" s="6">
        <f aca="true" t="shared" si="7" ref="O58:O73">SUM(C58:N58)</f>
        <v>19391.677446958714</v>
      </c>
    </row>
    <row r="59" spans="3:15" ht="12.75">
      <c r="C59" s="6">
        <f>points_rappel*valeur_du_point</f>
        <v>0</v>
      </c>
      <c r="D59" s="6">
        <f aca="true" t="shared" si="8" ref="D59:N59">points_rappel*valeur_du_point</f>
        <v>0</v>
      </c>
      <c r="E59" s="6">
        <f t="shared" si="8"/>
        <v>0</v>
      </c>
      <c r="F59" s="6">
        <f t="shared" si="8"/>
        <v>0</v>
      </c>
      <c r="G59" s="6">
        <f t="shared" si="8"/>
        <v>0</v>
      </c>
      <c r="H59" s="6">
        <f t="shared" si="8"/>
        <v>0</v>
      </c>
      <c r="I59" s="6">
        <f t="shared" si="8"/>
        <v>0</v>
      </c>
      <c r="J59" s="6">
        <f t="shared" si="8"/>
        <v>0</v>
      </c>
      <c r="K59" s="6">
        <f t="shared" si="8"/>
        <v>0</v>
      </c>
      <c r="L59" s="6">
        <f t="shared" si="8"/>
        <v>0</v>
      </c>
      <c r="M59" s="6">
        <f t="shared" si="8"/>
        <v>0</v>
      </c>
      <c r="N59" s="6">
        <f t="shared" si="8"/>
        <v>0</v>
      </c>
      <c r="O59" s="6">
        <f t="shared" si="7"/>
        <v>0</v>
      </c>
    </row>
    <row r="60" spans="3:15" ht="12.75">
      <c r="C60" s="6">
        <f>points_régul*valeur_du_point</f>
        <v>0</v>
      </c>
      <c r="D60" s="6">
        <f aca="true" t="shared" si="9" ref="D60:N60">points_régul*valeur_du_point</f>
        <v>0</v>
      </c>
      <c r="E60" s="6">
        <f t="shared" si="9"/>
        <v>0</v>
      </c>
      <c r="F60" s="6">
        <f t="shared" si="9"/>
        <v>0</v>
      </c>
      <c r="G60" s="6">
        <f t="shared" si="9"/>
        <v>0</v>
      </c>
      <c r="H60" s="6">
        <f t="shared" si="9"/>
        <v>0</v>
      </c>
      <c r="I60" s="6">
        <f t="shared" si="9"/>
        <v>0</v>
      </c>
      <c r="J60" s="6">
        <f t="shared" si="9"/>
        <v>0</v>
      </c>
      <c r="K60" s="6">
        <f t="shared" si="9"/>
        <v>0</v>
      </c>
      <c r="L60" s="6">
        <f t="shared" si="9"/>
        <v>0</v>
      </c>
      <c r="M60" s="6">
        <f t="shared" si="9"/>
        <v>0</v>
      </c>
      <c r="N60" s="6">
        <f t="shared" si="9"/>
        <v>0</v>
      </c>
      <c r="O60" s="6">
        <f t="shared" si="7"/>
        <v>0</v>
      </c>
    </row>
    <row r="61" spans="2:16" ht="12.75">
      <c r="B61" s="1">
        <v>101</v>
      </c>
      <c r="C61" s="6">
        <f aca="true" t="shared" si="10" ref="C61:N61">SUM(C58:C60)</f>
        <v>1615.9731205798928</v>
      </c>
      <c r="D61" s="6">
        <f t="shared" si="10"/>
        <v>1615.9731205798928</v>
      </c>
      <c r="E61" s="6">
        <f t="shared" si="10"/>
        <v>1615.9731205798928</v>
      </c>
      <c r="F61" s="6">
        <f t="shared" si="10"/>
        <v>1615.9731205798928</v>
      </c>
      <c r="G61" s="6">
        <f t="shared" si="10"/>
        <v>1615.9731205798928</v>
      </c>
      <c r="H61" s="6">
        <f t="shared" si="10"/>
        <v>1615.9731205798928</v>
      </c>
      <c r="I61" s="6">
        <f t="shared" si="10"/>
        <v>1615.9731205798928</v>
      </c>
      <c r="J61" s="6">
        <f t="shared" si="10"/>
        <v>1615.9731205798928</v>
      </c>
      <c r="K61" s="6">
        <f t="shared" si="10"/>
        <v>1615.9731205798928</v>
      </c>
      <c r="L61" s="6">
        <f t="shared" si="10"/>
        <v>1615.9731205798928</v>
      </c>
      <c r="M61" s="6">
        <f t="shared" si="10"/>
        <v>1615.9731205798928</v>
      </c>
      <c r="N61" s="6">
        <f t="shared" si="10"/>
        <v>1615.9731205798928</v>
      </c>
      <c r="O61" s="6">
        <f t="shared" si="7"/>
        <v>19391.677446958714</v>
      </c>
      <c r="P61" s="1">
        <v>101</v>
      </c>
    </row>
    <row r="62" spans="2:16" ht="12.75">
      <c r="B62" s="1">
        <v>103</v>
      </c>
      <c r="C62" s="6">
        <f>total_trait_indiciaire*taux_indemn_résidence</f>
        <v>15.999733867127652</v>
      </c>
      <c r="D62" s="6">
        <f aca="true" t="shared" si="11" ref="D62:N62">total_trait_indiciaire*taux_indemn_résidence</f>
        <v>15.999733867127652</v>
      </c>
      <c r="E62" s="6">
        <f t="shared" si="11"/>
        <v>15.999733867127652</v>
      </c>
      <c r="F62" s="6">
        <f t="shared" si="11"/>
        <v>15.999733867127652</v>
      </c>
      <c r="G62" s="6">
        <f t="shared" si="11"/>
        <v>15.999733867127652</v>
      </c>
      <c r="H62" s="6">
        <f t="shared" si="11"/>
        <v>15.999733867127652</v>
      </c>
      <c r="I62" s="6">
        <f>total_trait_indiciaire*taux_indemn_résidence</f>
        <v>15.999733867127652</v>
      </c>
      <c r="J62" s="6">
        <f t="shared" si="11"/>
        <v>15.999733867127652</v>
      </c>
      <c r="K62" s="6">
        <f t="shared" si="11"/>
        <v>15.999733867127652</v>
      </c>
      <c r="L62" s="6">
        <f t="shared" si="11"/>
        <v>15.999733867127652</v>
      </c>
      <c r="M62" s="6">
        <f t="shared" si="11"/>
        <v>15.999733867127652</v>
      </c>
      <c r="N62" s="6">
        <f t="shared" si="11"/>
        <v>15.999733867127652</v>
      </c>
      <c r="O62" s="6">
        <f t="shared" si="7"/>
        <v>191.99680640553177</v>
      </c>
      <c r="P62" s="1">
        <v>103</v>
      </c>
    </row>
    <row r="63" spans="2:17" ht="12.75">
      <c r="B63" s="1">
        <v>105</v>
      </c>
      <c r="C63" s="6">
        <f>traitement_indiciaire*taux_suppl_familial</f>
        <v>0</v>
      </c>
      <c r="D63" s="6">
        <f aca="true" t="shared" si="12" ref="D63:N63">traitement_indiciaire*taux_suppl_familial</f>
        <v>0</v>
      </c>
      <c r="E63" s="6">
        <f t="shared" si="12"/>
        <v>0</v>
      </c>
      <c r="F63" s="6">
        <f t="shared" si="12"/>
        <v>0</v>
      </c>
      <c r="G63" s="6">
        <f t="shared" si="12"/>
        <v>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">
        <f t="shared" si="12"/>
        <v>0</v>
      </c>
      <c r="L63" s="6">
        <f t="shared" si="12"/>
        <v>0</v>
      </c>
      <c r="M63" s="6">
        <f t="shared" si="12"/>
        <v>0</v>
      </c>
      <c r="N63" s="6">
        <f t="shared" si="12"/>
        <v>0</v>
      </c>
      <c r="O63" s="6">
        <f t="shared" si="7"/>
        <v>0</v>
      </c>
      <c r="P63" s="1">
        <v>105</v>
      </c>
      <c r="Q63" s="6"/>
    </row>
    <row r="64" spans="2:16" ht="12.75">
      <c r="B64" s="1">
        <v>131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f t="shared" si="7"/>
        <v>0</v>
      </c>
      <c r="P64" s="1">
        <v>131</v>
      </c>
    </row>
    <row r="65" spans="2:16" ht="12.75">
      <c r="B65" s="1">
        <v>108</v>
      </c>
      <c r="C65" s="6">
        <f>-traitement_indiciaire*taux_demi_traitement</f>
        <v>0</v>
      </c>
      <c r="D65" s="6">
        <f aca="true" t="shared" si="13" ref="D65:N65">-traitement_indiciaire*taux_demi_traitement</f>
        <v>0</v>
      </c>
      <c r="E65" s="6">
        <f t="shared" si="13"/>
        <v>0</v>
      </c>
      <c r="F65" s="6">
        <f t="shared" si="13"/>
        <v>0</v>
      </c>
      <c r="G65" s="6">
        <f t="shared" si="13"/>
        <v>0</v>
      </c>
      <c r="H65" s="6">
        <f t="shared" si="13"/>
        <v>0</v>
      </c>
      <c r="I65" s="6">
        <f t="shared" si="13"/>
        <v>0</v>
      </c>
      <c r="J65" s="6">
        <f t="shared" si="13"/>
        <v>0</v>
      </c>
      <c r="K65" s="6">
        <f t="shared" si="13"/>
        <v>0</v>
      </c>
      <c r="L65" s="6">
        <f t="shared" si="13"/>
        <v>0</v>
      </c>
      <c r="M65" s="6">
        <f t="shared" si="13"/>
        <v>0</v>
      </c>
      <c r="N65" s="6">
        <f t="shared" si="13"/>
        <v>0</v>
      </c>
      <c r="O65" s="6">
        <f t="shared" si="7"/>
        <v>0</v>
      </c>
      <c r="P65" s="1">
        <v>108</v>
      </c>
    </row>
    <row r="66" spans="2:16" ht="12.75">
      <c r="B66" s="1">
        <v>109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f t="shared" si="7"/>
        <v>0</v>
      </c>
      <c r="P66" s="1">
        <v>109</v>
      </c>
    </row>
    <row r="67" spans="2:16" ht="12.75">
      <c r="B67" s="1">
        <v>112</v>
      </c>
      <c r="C67" s="6">
        <f>points_rémun_forfait*valeur_du_point</f>
        <v>0</v>
      </c>
      <c r="D67" s="6">
        <f aca="true" t="shared" si="14" ref="D67:N67">points_rémun_forfait*valeur_du_point</f>
        <v>0</v>
      </c>
      <c r="E67" s="6">
        <f t="shared" si="14"/>
        <v>0</v>
      </c>
      <c r="F67" s="6">
        <f t="shared" si="14"/>
        <v>0</v>
      </c>
      <c r="G67" s="6">
        <f t="shared" si="14"/>
        <v>0</v>
      </c>
      <c r="H67" s="6">
        <f t="shared" si="14"/>
        <v>0</v>
      </c>
      <c r="I67" s="6">
        <f t="shared" si="14"/>
        <v>0</v>
      </c>
      <c r="J67" s="6">
        <f t="shared" si="14"/>
        <v>0</v>
      </c>
      <c r="K67" s="6">
        <f t="shared" si="14"/>
        <v>0</v>
      </c>
      <c r="L67" s="6">
        <f t="shared" si="14"/>
        <v>0</v>
      </c>
      <c r="M67" s="6">
        <f t="shared" si="14"/>
        <v>0</v>
      </c>
      <c r="N67" s="6">
        <f t="shared" si="14"/>
        <v>0</v>
      </c>
      <c r="O67" s="6">
        <f t="shared" si="7"/>
        <v>0</v>
      </c>
      <c r="P67" s="1">
        <v>112</v>
      </c>
    </row>
    <row r="68" spans="2:16" ht="12.75">
      <c r="B68" s="1">
        <v>114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f t="shared" si="7"/>
        <v>0</v>
      </c>
      <c r="P68" s="1">
        <v>114</v>
      </c>
    </row>
    <row r="69" spans="2:16" ht="12.75">
      <c r="B69" s="1">
        <v>144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f t="shared" si="7"/>
        <v>0</v>
      </c>
      <c r="P69" s="1">
        <v>144</v>
      </c>
    </row>
    <row r="70" spans="2:16" ht="12.75">
      <c r="B70" s="1">
        <v>455</v>
      </c>
      <c r="C70" s="6">
        <f>points_indemn_formation*valeur_du_point</f>
        <v>0</v>
      </c>
      <c r="D70" s="6">
        <f aca="true" t="shared" si="15" ref="D70:N70">points_indemn_formation*valeur_du_point</f>
        <v>0</v>
      </c>
      <c r="E70" s="6">
        <f t="shared" si="15"/>
        <v>0</v>
      </c>
      <c r="F70" s="6">
        <f t="shared" si="15"/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6">
        <f t="shared" si="15"/>
        <v>0</v>
      </c>
      <c r="K70" s="6">
        <f t="shared" si="15"/>
        <v>0</v>
      </c>
      <c r="L70" s="6">
        <f t="shared" si="15"/>
        <v>0</v>
      </c>
      <c r="M70" s="6">
        <f t="shared" si="15"/>
        <v>0</v>
      </c>
      <c r="N70" s="6">
        <f t="shared" si="15"/>
        <v>0</v>
      </c>
      <c r="O70" s="6">
        <f t="shared" si="7"/>
        <v>0</v>
      </c>
      <c r="P70" s="1">
        <v>455</v>
      </c>
    </row>
    <row r="71" spans="3:15" ht="12.75">
      <c r="C71" s="6">
        <f>total_trait_indiciaire*taux_heures_suppl</f>
        <v>0</v>
      </c>
      <c r="D71" s="6">
        <f aca="true" t="shared" si="16" ref="D71:N71">total_trait_indiciaire*taux_heures_suppl</f>
        <v>0</v>
      </c>
      <c r="E71" s="56">
        <f t="shared" si="16"/>
        <v>0</v>
      </c>
      <c r="F71" s="6">
        <f t="shared" si="16"/>
        <v>0</v>
      </c>
      <c r="G71" s="6">
        <f t="shared" si="16"/>
        <v>0</v>
      </c>
      <c r="H71" s="6">
        <f t="shared" si="16"/>
        <v>0</v>
      </c>
      <c r="I71" s="6">
        <f t="shared" si="16"/>
        <v>0</v>
      </c>
      <c r="J71" s="6">
        <f t="shared" si="16"/>
        <v>0</v>
      </c>
      <c r="K71" s="6">
        <f t="shared" si="16"/>
        <v>0</v>
      </c>
      <c r="L71" s="6">
        <f t="shared" si="16"/>
        <v>0</v>
      </c>
      <c r="M71" s="6">
        <f t="shared" si="16"/>
        <v>0</v>
      </c>
      <c r="N71" s="6">
        <f t="shared" si="16"/>
        <v>0</v>
      </c>
      <c r="O71" s="6">
        <f t="shared" si="7"/>
        <v>0</v>
      </c>
    </row>
    <row r="72" spans="2:16" ht="12.75">
      <c r="B72" s="1">
        <v>156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f t="shared" si="7"/>
        <v>0</v>
      </c>
      <c r="P72" s="1">
        <v>156</v>
      </c>
    </row>
    <row r="73" spans="2:16" ht="12.75">
      <c r="B73" s="1">
        <v>609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f t="shared" si="7"/>
        <v>0</v>
      </c>
      <c r="P73" s="1">
        <v>609</v>
      </c>
    </row>
    <row r="74" spans="3:15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f>SUM(C74:N74)</f>
        <v>0</v>
      </c>
    </row>
    <row r="75" spans="2:16" ht="12.75">
      <c r="B75" s="1">
        <v>194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f>SUM(C75:N75)</f>
        <v>0</v>
      </c>
      <c r="P75" s="1">
        <v>194</v>
      </c>
    </row>
    <row r="76" spans="3:15" ht="12.75">
      <c r="C76" s="6">
        <f>total_trait_indiciaire*taux_indemn_diverses</f>
        <v>0</v>
      </c>
      <c r="D76" s="6">
        <f aca="true" t="shared" si="17" ref="D76:N76">total_trait_indiciaire*taux_indemn_diverses</f>
        <v>0</v>
      </c>
      <c r="E76" s="6">
        <f t="shared" si="17"/>
        <v>0</v>
      </c>
      <c r="F76" s="6">
        <f t="shared" si="17"/>
        <v>0</v>
      </c>
      <c r="G76" s="6">
        <f t="shared" si="17"/>
        <v>0</v>
      </c>
      <c r="H76" s="6">
        <f t="shared" si="17"/>
        <v>0</v>
      </c>
      <c r="I76" s="6">
        <f t="shared" si="17"/>
        <v>0</v>
      </c>
      <c r="J76" s="6">
        <f t="shared" si="17"/>
        <v>0</v>
      </c>
      <c r="K76" s="6">
        <f t="shared" si="17"/>
        <v>0</v>
      </c>
      <c r="L76" s="6">
        <f t="shared" si="17"/>
        <v>0</v>
      </c>
      <c r="M76" s="6">
        <f t="shared" si="17"/>
        <v>0</v>
      </c>
      <c r="N76" s="6">
        <f t="shared" si="17"/>
        <v>0</v>
      </c>
      <c r="O76" s="6">
        <f>SUM(C76:N76)</f>
        <v>0</v>
      </c>
    </row>
    <row r="77" spans="2:16" ht="12.75">
      <c r="B77" s="1">
        <v>187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f>SUM(C77:N77)</f>
        <v>0</v>
      </c>
      <c r="P77" s="1">
        <v>187</v>
      </c>
    </row>
    <row r="78" spans="1:15" ht="12.75">
      <c r="A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3:15" ht="12.7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6"/>
    </row>
    <row r="80" spans="1:15" ht="12.75">
      <c r="A80" s="2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2.75">
      <c r="A81" s="2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3:15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>
      <c r="A83" s="3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3:15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3:15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3:15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3:15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3:15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3:15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3:15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3:15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3:15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3:15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3:15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3:15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3:15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3:15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3:15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3:15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3:15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6"/>
    </row>
    <row r="101" spans="3:15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3:15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3:15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6"/>
    </row>
    <row r="104" spans="3:15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6"/>
    </row>
    <row r="105" spans="3:15" ht="12.7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6"/>
    </row>
    <row r="106" spans="3:15" ht="12.7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6"/>
    </row>
    <row r="107" spans="3:15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3:15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3:15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3:15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3:15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6"/>
    </row>
    <row r="112" spans="3:15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3:15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3:15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6"/>
    </row>
    <row r="115" spans="3:15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3:16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</row>
    <row r="117" spans="3:16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</row>
    <row r="118" spans="3:16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6"/>
      <c r="P118" s="3"/>
    </row>
    <row r="119" spans="3:16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</row>
    <row r="120" spans="3:16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</row>
    <row r="121" spans="3:17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/>
      <c r="Q121"/>
    </row>
    <row r="122" spans="3:15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3:15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3:15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3:15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3:15" ht="12.7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6"/>
    </row>
    <row r="127" spans="3:15" ht="12.7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6"/>
    </row>
    <row r="128" spans="3:15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3:15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3:15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3:15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3:15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3:15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6"/>
    </row>
    <row r="137" spans="3:15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3:15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3:15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3:15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3:15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3:15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3:15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3:15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3:15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3:15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3:15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3:15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3:15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3:15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3:15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3:15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3:15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3:15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3:15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3:15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6" ht="12.75">
      <c r="A157" s="35"/>
      <c r="B157" s="4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42"/>
    </row>
    <row r="158" spans="3:15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3:15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3:15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3:15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3:15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3:15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3:15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3:15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3:15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3:15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3:15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2.75">
      <c r="A171" s="35"/>
      <c r="B171" s="4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2.75">
      <c r="A172" s="35"/>
      <c r="B172" s="42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2.75">
      <c r="A173" s="35"/>
      <c r="B173" s="42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2.75">
      <c r="A174" s="35"/>
      <c r="B174" s="4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2.75">
      <c r="A175" s="35"/>
      <c r="B175" s="4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2.75">
      <c r="A176" s="35"/>
      <c r="B176" s="42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2.75">
      <c r="A177" s="35"/>
      <c r="B177" s="42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2.75">
      <c r="A178" s="35"/>
      <c r="B178" s="4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.75">
      <c r="A179" s="35"/>
      <c r="B179" s="42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.75">
      <c r="A180" s="35"/>
      <c r="B180" s="42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2.75">
      <c r="A181" s="35"/>
      <c r="B181" s="42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2.75">
      <c r="A182" s="35"/>
      <c r="B182" s="42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6" ht="12.75">
      <c r="A183" s="35"/>
      <c r="B183" s="42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42"/>
    </row>
    <row r="184" spans="3:13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3:15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2.75">
      <c r="A186" s="1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"/>
    </row>
    <row r="187" spans="3:15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3:13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3:15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3:13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5" ht="12.75">
      <c r="A191" s="1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"/>
    </row>
    <row r="192" spans="3:13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3:13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3:15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O194" s="6"/>
    </row>
    <row r="195" spans="3:15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3:15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3:15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3:15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3:15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3:15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3:15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3:15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3:15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3:15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3:15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3:15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7" ht="12.75">
      <c r="A207" s="25"/>
      <c r="B207" s="2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6"/>
      <c r="Q207" s="27"/>
    </row>
    <row r="208" spans="1:17" ht="12.75">
      <c r="A208" s="25"/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6"/>
      <c r="Q208" s="27"/>
    </row>
    <row r="209" spans="1:17" ht="12.75">
      <c r="A209" s="25"/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6"/>
      <c r="Q209" s="27"/>
    </row>
    <row r="210" spans="1:17" ht="12.75">
      <c r="A210" s="25"/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6"/>
      <c r="Q210" s="27"/>
    </row>
    <row r="211" spans="1:17" ht="12" customHeight="1">
      <c r="A211" s="25"/>
      <c r="B211" s="2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6"/>
      <c r="Q211" s="27"/>
    </row>
    <row r="212" spans="1:17" ht="12" customHeight="1">
      <c r="A212" s="25"/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6"/>
      <c r="Q212" s="27"/>
    </row>
    <row r="213" spans="1:17" ht="12" customHeight="1">
      <c r="A213" s="25"/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6"/>
      <c r="Q213" s="27"/>
    </row>
    <row r="214" spans="1:17" ht="12.75">
      <c r="A214" s="25"/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6"/>
      <c r="Q214" s="27"/>
    </row>
    <row r="215" spans="1:17" ht="12.75">
      <c r="A215" s="25"/>
      <c r="B215" s="2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6"/>
      <c r="Q215" s="27"/>
    </row>
    <row r="216" spans="1:17" ht="12.75">
      <c r="A216" s="25"/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6"/>
      <c r="Q216" s="27"/>
    </row>
    <row r="217" spans="1:17" ht="12.75">
      <c r="A217" s="25"/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6"/>
      <c r="Q217" s="27"/>
    </row>
    <row r="218" spans="1:17" ht="12.75">
      <c r="A218" s="25"/>
      <c r="B218" s="2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6"/>
      <c r="Q218" s="27"/>
    </row>
    <row r="219" spans="1:17" ht="12.75">
      <c r="A219" s="25"/>
      <c r="B219" s="2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6"/>
      <c r="Q219" s="27"/>
    </row>
    <row r="220" spans="1:17" ht="12.75">
      <c r="A220" s="25"/>
      <c r="B220" s="2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6"/>
      <c r="Q220" s="27"/>
    </row>
    <row r="221" spans="1:17" ht="12.75">
      <c r="A221" s="25"/>
      <c r="B221" s="2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6"/>
      <c r="Q221" s="27"/>
    </row>
    <row r="222" spans="1:17" ht="12.75">
      <c r="A222" s="25"/>
      <c r="B222" s="2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6"/>
      <c r="Q222" s="27"/>
    </row>
    <row r="223" spans="1:17" ht="12.75">
      <c r="A223" s="25"/>
      <c r="B223" s="26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6"/>
      <c r="Q223" s="27"/>
    </row>
    <row r="224" spans="1:17" ht="12.75">
      <c r="A224" s="25"/>
      <c r="B224" s="2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6"/>
      <c r="Q224" s="27"/>
    </row>
    <row r="225" spans="1:17" ht="12.75">
      <c r="A225" s="25"/>
      <c r="B225" s="2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6"/>
      <c r="Q225" s="27"/>
    </row>
    <row r="226" spans="1:17" ht="12.75">
      <c r="A226" s="25"/>
      <c r="B226" s="26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6"/>
      <c r="Q226" s="27"/>
    </row>
    <row r="227" spans="3:18" ht="12.7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P227" s="38"/>
      <c r="Q227" s="39"/>
      <c r="R227" s="40"/>
    </row>
    <row r="228" spans="3:18" ht="12.75"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Q228" s="6"/>
      <c r="R228" s="19"/>
    </row>
    <row r="229" spans="3:18" ht="12.7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Q229" s="6"/>
      <c r="R229" s="19"/>
    </row>
    <row r="230" spans="2:18" ht="12.75">
      <c r="B230" s="18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46"/>
      <c r="O230" s="6"/>
      <c r="R230" s="19"/>
    </row>
    <row r="231" spans="3:13" ht="12.7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3:15" ht="12.7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O232" s="45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45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 s="45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 s="4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 s="45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 s="45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 s="45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 s="45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 s="45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 s="45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 s="45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 s="45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 s="45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 s="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 s="45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 s="45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 s="45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 s="45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 s="45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 s="45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 s="45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 s="45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3:13" ht="12.7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3:13" ht="12.7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3:13" ht="12.7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3:13" ht="12.7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3:13" ht="12.7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3:13" ht="12.7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3:13" ht="12.7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3:13" ht="12.7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3:13" ht="12.7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3:13" ht="12.7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3:13" ht="12.7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3:13" ht="12.7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3:13" ht="12.7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3:13" ht="12.7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3:13" ht="12.7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3:13" ht="12.7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3:13" ht="12.7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3:13" ht="12.7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3:13" ht="12.7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3:13" ht="12.7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3:13" ht="12.7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3:13" ht="12.7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3:13" ht="12.7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3:13" ht="12.7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3:13" ht="12.7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3:13" ht="12.7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3:13" ht="12.7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3:13" ht="12.7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3:13" ht="12.7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3:13" ht="12.7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3:13" ht="12.7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3:13" ht="12.7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3:13" ht="12.7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3:13" ht="12.7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3:13" ht="12.7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3:13" ht="12.7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3:13" ht="12.7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3:13" ht="12.7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3:13" ht="12.7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3:13" ht="12.7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3:13" ht="12.7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3:13" ht="12.7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3:13" ht="12.7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3:13" ht="12.7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3:13" ht="12.7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3:13" ht="12.7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3:13" ht="12.7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3:13" ht="12.7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3:13" ht="12.7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3:13" ht="12.7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3:13" ht="12.7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3:13" ht="12.7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3:13" ht="12.7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3:13" ht="12.7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3:13" ht="12.7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3:13" ht="12.7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3:13" ht="12.7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3:13" ht="12.7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3:13" ht="12.7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3:13" ht="12.7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3:13" ht="12.7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3:13" ht="12.7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3:13" ht="12.7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3:13" ht="12.7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3:13" ht="12.7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3:13" ht="12.7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3:13" ht="12.7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3:13" ht="12.7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3:13" ht="12.7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3:13" ht="12.7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3:13" ht="12.7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3:13" ht="12.7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3:13" ht="12.7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3:13" ht="12.7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3:13" ht="12.7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3:13" ht="12.7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3:13" ht="12.7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3:13" ht="12.7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3:13" ht="12.7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3:13" ht="12.7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3:13" ht="12.7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3:13" ht="12.7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3:13" ht="12.75"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3:13" ht="12.75"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3:13" ht="12.75"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3:13" ht="12.75"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3:13" ht="12.75"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3:13" ht="12.75"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3:13" ht="12.75"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3:13" ht="12.75"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3:13" ht="12.75"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3:13" ht="12.75"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3:13" ht="12.75"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3:13" ht="12.75"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3:13" ht="12.75"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3:13" ht="12.75"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3:13" ht="12.75"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3:13" ht="12.75"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3:13" ht="12.75"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3:13" ht="12.75"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3:13" ht="12.75"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3:13" ht="12.75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3:13" ht="12.75"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3:13" ht="12.75"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3:13" ht="12.75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3:13" ht="12.75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3:13" ht="12.75"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3:13" ht="12.75"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3:13" ht="12.75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3:13" ht="12.75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3:13" ht="12.75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3:13" ht="12.75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3:13" ht="12.75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3:13" ht="12.75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3:13" ht="12.75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3:13" ht="12.75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3:13" ht="12.75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3:13" ht="12.75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3:13" ht="12.75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3:13" ht="12.75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3:13" ht="12.75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3:13" ht="12.75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3:13" ht="12.75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3:13" ht="12.75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3:13" ht="12.75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3:13" ht="12.75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3:13" ht="12.75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3:13" ht="12.75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3:13" ht="12.75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3:13" ht="12.75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3:13" ht="12.75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3:13" ht="12.75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3:13" ht="12.75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3:13" ht="12.75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3:13" ht="12.75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3:13" ht="12.75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3:13" ht="12.75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3:13" ht="12.75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3:13" ht="12.75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3:13" ht="12.75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3:13" ht="12.75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3:13" ht="12.75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3:13" ht="12.75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3:13" ht="12.75"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3:13" ht="12.75"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3:13" ht="12.75"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3:13" ht="12.75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3:13" ht="12.75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3:13" ht="12.75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3:13" ht="12.75"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3:13" ht="12.75"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3:13" ht="12.75"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3:13" ht="12.75"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3:13" ht="12.75"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3:13" ht="12.75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3:13" ht="12.75"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3:13" ht="12.75"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3:13" ht="12.75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3:13" ht="12.75"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3:13" ht="12.75"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3:13" ht="12.75"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3:13" ht="12.75"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3:13" ht="12.75"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3:13" ht="12.75"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3:13" ht="12.75"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3:13" ht="12.75"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3:13" ht="12.75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3:13" ht="12.75"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3:13" ht="12.75"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3:13" ht="12.75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3:13" ht="12.75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3:13" ht="12.75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3:13" ht="12.75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3:13" ht="12.75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3:13" ht="12.75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3:13" ht="12.75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3:13" ht="12.75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3:13" ht="12.75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3:13" ht="12.75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3:13" ht="12.75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3:13" ht="12.75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3:13" ht="12.75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3:13" ht="12.75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3:13" ht="12.75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3:13" ht="12.75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3:13" ht="12.75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3:13" ht="12.75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3:13" ht="12.75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3:13" ht="12.75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3:13" ht="12.75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3:13" ht="12.75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3:13" ht="12.75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3:13" ht="12.75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3:13" ht="12.75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3:13" ht="12.75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3:13" ht="12.75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3:13" ht="12.75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3:13" ht="12.75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3:13" ht="12.75"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3:13" ht="12.75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3:13" ht="12.75"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3:13" ht="12.75"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3:13" ht="12.75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3:13" ht="12.75"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3:13" ht="12.75"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3:13" ht="12.75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3:13" ht="12.75"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3:13" ht="12.75"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3:13" ht="12.75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3:13" ht="12.75"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3:13" ht="12.75"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3:13" ht="12.75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3:13" ht="12.75"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3:13" ht="12.75"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3:13" ht="12.75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3:13" ht="12.75"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3:13" ht="12.75"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3:13" ht="12.75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3:13" ht="12.75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3:13" ht="12.75"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3:13" ht="12.75"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3:13" ht="12.75"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3:13" ht="12.75"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3:13" ht="12.75"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3:13" ht="12.75"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3:13" ht="12.75"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3:13" ht="12.75"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3:13" ht="12.75"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3:13" ht="12.75"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3:13" ht="12.75"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3:13" ht="12.75"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3:13" ht="12.75"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3:13" ht="12.75"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3:13" ht="12.75"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3:13" ht="12.75"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3:13" ht="12.75"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3:13" ht="12.75"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3:13" ht="12.75"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3:13" ht="12.75"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3:13" ht="12.75"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3:13" ht="12.75"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3:13" ht="12.75"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3:13" ht="12.75"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3:13" ht="12.75"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3:13" ht="12.75"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3:13" ht="12.75"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3:13" ht="12.75"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3:13" ht="12.75"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3:13" ht="12.75"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3:13" ht="12.75"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3:13" ht="12.75"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3:13" ht="12.75"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3:13" ht="12.75"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3:13" ht="12.75"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3:13" ht="12.75"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3:13" ht="12.75"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3:13" ht="12.75"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3:13" ht="12.75"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3:13" ht="12.75"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3:13" ht="12.75"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3:13" ht="12.75"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3:13" ht="12.75"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3:13" ht="12.75"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3:13" ht="12.75"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3:13" ht="12.75"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3:13" ht="12.75"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3:13" ht="12.75"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3:13" ht="12.75"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3:13" ht="12.75"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3:13" ht="12.75"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3:13" ht="12.75"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3:13" ht="12.75"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3:13" ht="12.75"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3:13" ht="12.75"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3:13" ht="12.75"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3:13" ht="12.75"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3:13" ht="12.75"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3:13" ht="12.75"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3:13" ht="12.75"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3:13" ht="12.75"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3:13" ht="12.75"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3:13" ht="12.75"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3:13" ht="12.75"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3:13" ht="12.75"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3:13" ht="12.75"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3:13" ht="12.75"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3:13" ht="12.75"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3:13" ht="12.75"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3:13" ht="12.75"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3:13" ht="12.75"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3:13" ht="12.75"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3:13" ht="12.75"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3:13" ht="12.75"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3:13" ht="12.75"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3:13" ht="12.75"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3:13" ht="12.75"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3:13" ht="12.75"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3:13" ht="12.75"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3:13" ht="12.75"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3:13" ht="12.75"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3:13" ht="12.75"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3:13" ht="12.75"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3:13" ht="12.75"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3:13" ht="12.75"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3:13" ht="12.75"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3:13" ht="12.75"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3:13" ht="12.75"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3:13" ht="12.75"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3:13" ht="12.75"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3:13" ht="12.75"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3:13" ht="12.75"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3:13" ht="12.75"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3:13" ht="12.75"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3:13" ht="12.75"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3:13" ht="12.75"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3:13" ht="12.75"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3:13" ht="12.75"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3:13" ht="12.75"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3:13" ht="12.75"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3:13" ht="12.75"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3:13" ht="12.75"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3:13" ht="12.75"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3:13" ht="12.75"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3:13" ht="12.75"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3:13" ht="12.75"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3:13" ht="12.75"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3:13" ht="12.75"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3:13" ht="12.75"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3:13" ht="12.75"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3:13" ht="12.75"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3:13" ht="12.75"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3:13" ht="12.75"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3:13" ht="12.75"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3:13" ht="12.75"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3:13" ht="12.75"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3:13" ht="12.75"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3:13" ht="12.75"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3:13" ht="12.75"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3:13" ht="12.75"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3:13" ht="12.75"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3:13" ht="12.75"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3:13" ht="12.75"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3:13" ht="12.75"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3:13" ht="12.75"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3:13" ht="12.75"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3:13" ht="12.75"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3:13" ht="12.75"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3:13" ht="12.75"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3:13" ht="12.75"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3:13" ht="12.75"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3:13" ht="12.75"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3:13" ht="12.75"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3:13" ht="12.75"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3:13" ht="12.75"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3:13" ht="12.75"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3:13" ht="12.75"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3:13" ht="12.75"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3:13" ht="12.75"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3:13" ht="12.75"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3:13" ht="12.75"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3:13" ht="12.75"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3:13" ht="12.75"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3:13" ht="12.75"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3:13" ht="12.75"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3:13" ht="12.75"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3:13" ht="12.75"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3:13" ht="12.75"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3:13" ht="12.75"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3:13" ht="12.75"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3:13" ht="12.75"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3:13" ht="12.75"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3:13" ht="12.75"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3:13" ht="12.75"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3:13" ht="12.75"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3:13" ht="12.75"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3:13" ht="12.75"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3:13" ht="12.75"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3:13" ht="12.75"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3:13" ht="12.75"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3:13" ht="12.75"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3:13" ht="12.75"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3:13" ht="12.75"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3:13" ht="12.75"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3:13" ht="12.75"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3:13" ht="12.75"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3:13" ht="12.75"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3:13" ht="12.75"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3:13" ht="12.75"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3:13" ht="12.75"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3:13" ht="12.75"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3:13" ht="12.75"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3:13" ht="12.75"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3:13" ht="12.75"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3:13" ht="12.75"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3:13" ht="12.75"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3:13" ht="12.75"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3:13" ht="12.75"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3:13" ht="12.75"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3:13" ht="12.75"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3:13" ht="12.75"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3:13" ht="12.75"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3:13" ht="12.75"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3:13" ht="12.75"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3:13" ht="12.75"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3:13" ht="12.75"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3:13" ht="12.75"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3:13" ht="12.75"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3:13" ht="12.75"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3:13" ht="12.75"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3:13" ht="12.75"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3:13" ht="12.75"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3:13" ht="12.75"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3:13" ht="12.75"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3:13" ht="12.75"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3:13" ht="12.75"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3:13" ht="12.75"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3:13" ht="12.75"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3:13" ht="12.75"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3:13" ht="12.75"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3:13" ht="12.75"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3:13" ht="12.75"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3:13" ht="12.75"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3:13" ht="12.75"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3:13" ht="12.75"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3:13" ht="12.75"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3:13" ht="12.75"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3:13" ht="12.75"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3:13" ht="12.75"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3:13" ht="12.75"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3:13" ht="12.75"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3:13" ht="12.75"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3:13" ht="12.75"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3:13" ht="12.75"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3:13" ht="12.75"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3:13" ht="12.75"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3:13" ht="12.75"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3:13" ht="12.75"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3:13" ht="12.75"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3:13" ht="12.75"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3:13" ht="12.75"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3:13" ht="12.75"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3:13" ht="12.75"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3:13" ht="12.75"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3:13" ht="12.75"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3:13" ht="12.75"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3:13" ht="12.75"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3:13" ht="12.75"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3:13" ht="12.75"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3:13" ht="12.75"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3:13" ht="12.75"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3:13" ht="12.75"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3:13" ht="12.75"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3:13" ht="12.75"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3:13" ht="12.75"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3:13" ht="12.75"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3:13" ht="12.75"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3:13" ht="12.75"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3:13" ht="12.75"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3:13" ht="12.75"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3:13" ht="12.75"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3:13" ht="12.75"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3:13" ht="12.75"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3:13" ht="12.75"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3:13" ht="12.75"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3:13" ht="12.75"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3:13" ht="12.75"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3:13" ht="12.75"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3:13" ht="12.75"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3:13" ht="12.75"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3:13" ht="12.75"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3:13" ht="12.75"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3:13" ht="12.75"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3:13" ht="12.75"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3:13" ht="12.75"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3:13" ht="12.75"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3:13" ht="12.75"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3:13" ht="12.75"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3:13" ht="12.75"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3:13" ht="12.75"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5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6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5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6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5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6" ht="12.75">
      <c r="A901"/>
      <c r="B901"/>
      <c r="C901"/>
      <c r="D901"/>
      <c r="E901"/>
      <c r="F901"/>
      <c r="G901"/>
      <c r="H901"/>
      <c r="I901"/>
      <c r="J901" s="6"/>
      <c r="K901" s="6"/>
      <c r="L901" s="6"/>
      <c r="M901" s="6"/>
      <c r="P901"/>
    </row>
    <row r="902" spans="3:13" ht="12.75"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3:13" ht="12.75"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3:13" ht="12.75"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3:13" ht="12.75"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3:13" ht="12.75"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3:13" ht="12.75"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3:13" ht="12.75"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3:13" ht="12.75"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3:13" ht="12.75"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3:13" ht="12.75"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3:13" ht="12.75"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3:13" ht="12.75"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3:13" ht="12.75"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3:13" ht="12.75"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3:13" ht="12.75"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3:13" ht="12.75"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3:13" ht="12.75"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3:13" ht="12.75"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3:13" ht="12.75"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3:13" ht="12.75"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3:13" ht="12.75"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3:13" ht="12.75"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3:13" ht="12.75"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3:13" ht="12.75"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3:13" ht="12.75"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3:13" ht="12.75"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3:13" ht="12.75"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3:13" ht="12.75"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3:13" ht="12.75"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3:13" ht="12.75"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3:13" ht="12.75"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3:13" ht="12.75"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3:13" ht="12.75"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3:13" ht="12.75"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3:13" ht="12.75"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3:13" ht="12.75"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3:13" ht="12.75"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3:13" ht="12.75"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3:13" ht="12.75"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3:13" ht="12.75"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3:13" ht="12.75"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3:13" ht="12.75"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3:13" ht="12.75"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3:13" ht="12.75"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3:13" ht="12.75"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3:13" ht="12.75"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3:13" ht="12.75"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3:13" ht="12.75"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3:13" ht="12.75"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3:13" ht="12.75"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3:13" ht="12.75"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3:13" ht="12.75"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3:13" ht="12.75"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3:13" ht="12.75"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3:13" ht="12.75"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3:13" ht="12.75"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3:13" ht="12.75"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3:13" ht="12.75"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3:13" ht="12.75"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3:13" ht="12.75"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3:13" ht="12.75"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3:13" ht="12.75"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3:13" ht="12.75"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3:13" ht="12.75"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3:13" ht="12.75"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3:13" ht="12.75"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3:13" ht="12.75"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3:13" ht="12.75"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3:13" ht="12.75"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3:13" ht="12.75"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3:13" ht="12.75"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3:13" ht="12.75"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3:13" ht="12.75"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3:13" ht="12.75"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3:13" ht="12.75"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3:13" ht="12.75"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3:13" ht="12.75"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3:13" ht="12.75"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3:13" ht="12.75"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3:13" ht="12.75"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3:13" ht="12.75"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3:13" ht="12.75"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3:13" ht="12.75"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3:13" ht="12.75"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3:13" ht="12.75"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3:13" ht="12.75"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3:13" ht="12.75"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3:13" ht="12.75"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3:13" ht="12.75"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3:13" ht="12.75"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3:13" ht="12.75"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3:13" ht="12.75"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3:13" ht="12.75"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3:13" ht="12.75"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3:13" ht="12.75"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3:13" ht="12.75"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3:13" ht="12.75"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3:13" ht="12.75"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3:13" ht="12.75"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3:13" ht="12.75"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3:13" ht="12.75"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3:13" ht="12.75"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3:13" ht="12.75"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3:13" ht="12.75"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3:13" ht="12.75"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3:13" ht="12.75"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3:13" ht="12.75"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3:13" ht="12.75"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3:13" ht="12.75"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3:13" ht="12.75"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3:13" ht="12.75"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3:13" ht="12.75"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3:13" ht="12.75"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3:13" ht="12.75"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3:13" ht="12.75"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3:13" ht="12.75"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3:13" ht="12.75"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3:13" ht="12.75"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3:13" ht="12.75"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3:13" ht="12.75"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Ficheux</cp:lastModifiedBy>
  <cp:lastPrinted>2012-05-02T12:16:46Z</cp:lastPrinted>
  <dcterms:created xsi:type="dcterms:W3CDTF">1999-12-07T14:14:47Z</dcterms:created>
  <dcterms:modified xsi:type="dcterms:W3CDTF">2012-07-26T12:30:09Z</dcterms:modified>
  <cp:category/>
  <cp:version/>
  <cp:contentType/>
  <cp:contentStatus/>
</cp:coreProperties>
</file>