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2515" windowHeight="113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F6" i="1" s="1"/>
  <c r="F7" i="1" s="1"/>
  <c r="F8" i="1" s="1"/>
  <c r="F9" i="1" s="1"/>
  <c r="D16" i="1"/>
  <c r="G5" i="1" l="1"/>
  <c r="G7" i="1"/>
  <c r="G9" i="1"/>
  <c r="G8" i="1"/>
  <c r="G6" i="1"/>
  <c r="F10" i="1"/>
  <c r="H16" i="1"/>
  <c r="G16" i="1" s="1"/>
  <c r="F11" i="1" l="1"/>
  <c r="G10" i="1"/>
  <c r="F12" i="1" l="1"/>
  <c r="G11" i="1"/>
  <c r="F13" i="1" l="1"/>
  <c r="G12" i="1"/>
  <c r="F14" i="1" l="1"/>
  <c r="G13" i="1"/>
  <c r="F15" i="1" l="1"/>
  <c r="G15" i="1" s="1"/>
  <c r="G14" i="1"/>
</calcChain>
</file>

<file path=xl/sharedStrings.xml><?xml version="1.0" encoding="utf-8"?>
<sst xmlns="http://schemas.openxmlformats.org/spreadsheetml/2006/main" count="34" uniqueCount="25">
  <si>
    <t>Etappe</t>
  </si>
  <si>
    <t>Start</t>
  </si>
  <si>
    <t>Ziel</t>
  </si>
  <si>
    <t>Länge</t>
  </si>
  <si>
    <t>Blankenstein</t>
  </si>
  <si>
    <t>Grumbach</t>
  </si>
  <si>
    <t>Wanderhütte Schildwiese</t>
  </si>
  <si>
    <t>Neuhaus</t>
  </si>
  <si>
    <t>Masserberg</t>
  </si>
  <si>
    <t>Allzunah</t>
  </si>
  <si>
    <t>Nesselberg</t>
  </si>
  <si>
    <t>Oberhof/Grenzadler</t>
  </si>
  <si>
    <t>Kleiner Inselsberg</t>
  </si>
  <si>
    <t>Hohe Sonne</t>
  </si>
  <si>
    <t>Hörschel</t>
  </si>
  <si>
    <t>min/km</t>
  </si>
  <si>
    <t>Zeit</t>
  </si>
  <si>
    <t>Start2</t>
  </si>
  <si>
    <t>Spalte5</t>
  </si>
  <si>
    <t>Spalte6</t>
  </si>
  <si>
    <t>Spalte7</t>
  </si>
  <si>
    <t>Läufer</t>
  </si>
  <si>
    <t>Ankunft</t>
  </si>
  <si>
    <t>Rennsteigstaffellauf 2015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</si>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</sst>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2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21" fontId="1" fillId="0" borderId="0" xfId="0" applyNumberFormat="1" applyFo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8">
    <dxf>
      <numFmt numFmtId="164" formatCode="h:mm:ss;@"/>
    </dxf>
    <dxf>
      <numFmt numFmtId="26" formatCode="hh:mm:ss"/>
      <alignment horizontal="right" vertical="bottom" textRotation="0" wrapText="0" relativeIndent="0" justifyLastLine="0" shrinkToFit="0" readingOrder="0"/>
    </dxf>
    <dxf>
      <numFmt numFmtId="164" formatCode="h:mm:ss;@"/>
      <alignment horizontal="right" vertical="bottom" textRotation="0" wrapText="0" relativeIndent="0" justifyLastLine="0" shrinkToFit="0" readingOrder="0"/>
    </dxf>
    <dxf>
      <numFmt numFmtId="164" formatCode="h:mm:ss;@"/>
      <alignment horizontal="right" vertical="bottom" textRotation="0" wrapText="0" relativeIndent="0" justifyLastLine="0" shrinkToFit="0" readingOrder="0"/>
    </dxf>
    <dxf>
      <numFmt numFmtId="26" formatCode="hh:mm:ss"/>
      <alignment horizontal="right" vertical="bottom" textRotation="0" wrapText="0" relativeIndent="0" justifyLastLine="0" shrinkToFit="0" readingOrder="0"/>
    </dxf>
    <dxf>
      <alignment horizontal="right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4:M16" totalsRowShown="0" headerRowDxfId="7">
  <autoFilter ref="A4:M16"/>
  <tableColumns count="13">
    <tableColumn id="1" name="Etappe" dataDxfId="6"/>
    <tableColumn id="2" name="Start"/>
    <tableColumn id="3" name="Ziel"/>
    <tableColumn id="4" name="Länge" dataDxfId="5"/>
    <tableColumn id="5" name="min/km" dataDxfId="4"/>
    <tableColumn id="6" name="Start2" dataDxfId="3"/>
    <tableColumn id="13" name="Ankunft" dataDxfId="2">
      <calculatedColumnFormula>Tabelle1[[#This Row],[Start2]]+Tabelle1[[#This Row],[Zeit]]</calculatedColumnFormula>
    </tableColumn>
    <tableColumn id="7" name="Zeit" dataDxfId="1"/>
    <tableColumn id="8" name="Läufer" dataDxfId="0"/>
    <tableColumn id="9" name="Bemerkungen"/>
    <tableColumn id="10" name="Spalte5"/>
    <tableColumn id="11" name="Spalte6"/>
    <tableColumn id="12" name="Spalte7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3"/>
    <col min="2" max="2" width="27.42578125" customWidth="1"/>
    <col min="3" max="3" width="25.42578125" customWidth="1"/>
    <col min="4" max="4" width="11.42578125" style="4"/>
    <col min="5" max="5" width="12.85546875" style="5" customWidth="1"/>
    <col min="6" max="7" width="11.42578125" style="6"/>
    <col min="8" max="8" width="11.42578125" style="5"/>
    <col min="9" max="9" width="30.85546875" style="2" customWidth="1"/>
    <col min="10" max="10" width="39.85546875" customWidth="1"/>
    <col min="14" max="16" width="11.42578125" style="1"/>
  </cols>
  <sheetData>
    <row r="1" spans="1:16" ht="23.25" x14ac:dyDescent="0.35">
      <c r="A1" s="14" t="s">
        <v>23</v>
      </c>
    </row>
    <row r="4" spans="1:16" s="8" customFormat="1" x14ac:dyDescent="0.25">
      <c r="A4" s="7" t="s">
        <v>0</v>
      </c>
      <c r="B4" s="8" t="s">
        <v>1</v>
      </c>
      <c r="C4" s="8" t="s">
        <v>2</v>
      </c>
      <c r="D4" s="9" t="s">
        <v>3</v>
      </c>
      <c r="E4" s="10" t="s">
        <v>15</v>
      </c>
      <c r="F4" s="11" t="s">
        <v>17</v>
      </c>
      <c r="G4" s="11" t="s">
        <v>22</v>
      </c>
      <c r="H4" s="10" t="s">
        <v>16</v>
      </c>
      <c r="I4" s="12" t="s">
        <v>21</v>
      </c>
      <c r="J4" s="8" t="s">
        <v>24</v>
      </c>
      <c r="K4" s="8" t="s">
        <v>18</v>
      </c>
      <c r="L4" s="8" t="s">
        <v>19</v>
      </c>
      <c r="M4" s="8" t="s">
        <v>20</v>
      </c>
      <c r="N4" s="13"/>
      <c r="O4" s="13"/>
      <c r="P4" s="13"/>
    </row>
    <row r="5" spans="1:16" x14ac:dyDescent="0.25">
      <c r="A5" s="3">
        <v>1</v>
      </c>
      <c r="B5" t="s">
        <v>4</v>
      </c>
      <c r="C5" t="s">
        <v>5</v>
      </c>
      <c r="D5" s="4">
        <v>17.600000000000001</v>
      </c>
      <c r="E5" s="5">
        <v>3.9930555555555561E-3</v>
      </c>
      <c r="F5" s="6">
        <v>0.25</v>
      </c>
      <c r="G5" s="6">
        <f>Tabelle1[[#This Row],[Start2]]+Tabelle1[[#This Row],[Zeit]]</f>
        <v>0.32027777777777777</v>
      </c>
      <c r="H5" s="5">
        <f>D5*E5</f>
        <v>7.02777777777778E-2</v>
      </c>
    </row>
    <row r="6" spans="1:16" x14ac:dyDescent="0.25">
      <c r="A6" s="3">
        <v>2</v>
      </c>
      <c r="B6" t="s">
        <v>5</v>
      </c>
      <c r="C6" t="s">
        <v>6</v>
      </c>
      <c r="D6" s="4">
        <v>18.59</v>
      </c>
      <c r="E6" s="5">
        <v>3.9930555555555561E-3</v>
      </c>
      <c r="F6" s="6">
        <f>F5+H5</f>
        <v>0.32027777777777777</v>
      </c>
      <c r="G6" s="6">
        <f>Tabelle1[[#This Row],[Start2]]+Tabelle1[[#This Row],[Zeit]]</f>
        <v>0.39450868055555555</v>
      </c>
      <c r="H6" s="5">
        <f t="shared" ref="H6:H14" si="0">D6*E6</f>
        <v>7.4230902777777788E-2</v>
      </c>
    </row>
    <row r="7" spans="1:16" x14ac:dyDescent="0.25">
      <c r="A7" s="3">
        <v>3</v>
      </c>
      <c r="B7" t="s">
        <v>6</v>
      </c>
      <c r="C7" t="s">
        <v>7</v>
      </c>
      <c r="D7" s="4">
        <v>15.96</v>
      </c>
      <c r="E7" s="5">
        <v>3.9930555555555561E-3</v>
      </c>
      <c r="F7" s="6">
        <f>F6+H6</f>
        <v>0.39450868055555555</v>
      </c>
      <c r="G7" s="6">
        <f>Tabelle1[[#This Row],[Start2]]+Tabelle1[[#This Row],[Zeit]]</f>
        <v>0.45823784722222222</v>
      </c>
      <c r="H7" s="5">
        <f t="shared" si="0"/>
        <v>6.3729166666666684E-2</v>
      </c>
    </row>
    <row r="8" spans="1:16" x14ac:dyDescent="0.25">
      <c r="A8" s="3">
        <v>4</v>
      </c>
      <c r="B8" t="s">
        <v>7</v>
      </c>
      <c r="C8" t="s">
        <v>8</v>
      </c>
      <c r="D8" s="4">
        <v>17.3</v>
      </c>
      <c r="E8" s="5">
        <v>3.9930555555555561E-3</v>
      </c>
      <c r="F8" s="6">
        <f t="shared" ref="F8:F15" si="1">F7+H7</f>
        <v>0.45823784722222222</v>
      </c>
      <c r="G8" s="6">
        <f>Tabelle1[[#This Row],[Start2]]+Tabelle1[[#This Row],[Zeit]]</f>
        <v>0.52731770833333336</v>
      </c>
      <c r="H8" s="5">
        <f t="shared" si="0"/>
        <v>6.9079861111111127E-2</v>
      </c>
    </row>
    <row r="9" spans="1:16" x14ac:dyDescent="0.25">
      <c r="A9" s="3">
        <v>5</v>
      </c>
      <c r="B9" t="s">
        <v>8</v>
      </c>
      <c r="C9" t="s">
        <v>9</v>
      </c>
      <c r="D9" s="4">
        <v>17.89</v>
      </c>
      <c r="E9" s="5">
        <v>3.9930555555555561E-3</v>
      </c>
      <c r="F9" s="6">
        <f t="shared" si="1"/>
        <v>0.52731770833333336</v>
      </c>
      <c r="G9" s="6">
        <f>Tabelle1[[#This Row],[Start2]]+Tabelle1[[#This Row],[Zeit]]</f>
        <v>0.5987534722222223</v>
      </c>
      <c r="H9" s="5">
        <f t="shared" si="0"/>
        <v>7.1435763888888906E-2</v>
      </c>
    </row>
    <row r="10" spans="1:16" x14ac:dyDescent="0.25">
      <c r="A10" s="3">
        <v>6</v>
      </c>
      <c r="B10" t="s">
        <v>9</v>
      </c>
      <c r="C10" t="s">
        <v>11</v>
      </c>
      <c r="D10" s="4">
        <v>19.96</v>
      </c>
      <c r="E10" s="5">
        <v>3.9930555555555561E-3</v>
      </c>
      <c r="F10" s="6">
        <f t="shared" si="1"/>
        <v>0.5987534722222223</v>
      </c>
      <c r="G10" s="6">
        <f>Tabelle1[[#This Row],[Start2]]+Tabelle1[[#This Row],[Zeit]]</f>
        <v>0.6784548611111112</v>
      </c>
      <c r="H10" s="5">
        <f t="shared" si="0"/>
        <v>7.9701388888888905E-2</v>
      </c>
    </row>
    <row r="11" spans="1:16" x14ac:dyDescent="0.25">
      <c r="A11" s="3">
        <v>7</v>
      </c>
      <c r="B11" t="s">
        <v>11</v>
      </c>
      <c r="C11" t="s">
        <v>10</v>
      </c>
      <c r="D11" s="4">
        <v>13.68</v>
      </c>
      <c r="E11" s="5">
        <v>3.9930555555555561E-3</v>
      </c>
      <c r="F11" s="6">
        <f t="shared" si="1"/>
        <v>0.6784548611111112</v>
      </c>
      <c r="G11" s="6">
        <f>Tabelle1[[#This Row],[Start2]]+Tabelle1[[#This Row],[Zeit]]</f>
        <v>0.73307986111111123</v>
      </c>
      <c r="H11" s="5">
        <f t="shared" si="0"/>
        <v>5.4625000000000007E-2</v>
      </c>
    </row>
    <row r="12" spans="1:16" x14ac:dyDescent="0.25">
      <c r="A12" s="3">
        <v>8</v>
      </c>
      <c r="B12" t="s">
        <v>10</v>
      </c>
      <c r="C12" t="s">
        <v>12</v>
      </c>
      <c r="D12" s="4">
        <v>13.9</v>
      </c>
      <c r="E12" s="5">
        <v>3.9930555555555561E-3</v>
      </c>
      <c r="F12" s="6">
        <f t="shared" si="1"/>
        <v>0.73307986111111123</v>
      </c>
      <c r="G12" s="6">
        <f>Tabelle1[[#This Row],[Start2]]+Tabelle1[[#This Row],[Zeit]]</f>
        <v>0.78858333333333341</v>
      </c>
      <c r="H12" s="5">
        <f t="shared" si="0"/>
        <v>5.5503472222222232E-2</v>
      </c>
    </row>
    <row r="13" spans="1:16" x14ac:dyDescent="0.25">
      <c r="A13" s="3">
        <v>9</v>
      </c>
      <c r="B13" t="s">
        <v>12</v>
      </c>
      <c r="C13" t="s">
        <v>13</v>
      </c>
      <c r="D13" s="4">
        <v>18.8</v>
      </c>
      <c r="E13" s="5">
        <v>3.9930555555555561E-3</v>
      </c>
      <c r="F13" s="6">
        <f t="shared" si="1"/>
        <v>0.78858333333333341</v>
      </c>
      <c r="G13" s="6">
        <f>Tabelle1[[#This Row],[Start2]]+Tabelle1[[#This Row],[Zeit]]</f>
        <v>0.86365277777777782</v>
      </c>
      <c r="H13" s="5">
        <f t="shared" si="0"/>
        <v>7.5069444444444453E-2</v>
      </c>
    </row>
    <row r="14" spans="1:16" x14ac:dyDescent="0.25">
      <c r="A14" s="3">
        <v>10</v>
      </c>
      <c r="B14" t="s">
        <v>13</v>
      </c>
      <c r="C14" t="s">
        <v>14</v>
      </c>
      <c r="D14" s="4">
        <v>15.04</v>
      </c>
      <c r="E14" s="5">
        <v>3.9930555555555561E-3</v>
      </c>
      <c r="F14" s="6">
        <f t="shared" si="1"/>
        <v>0.86365277777777782</v>
      </c>
      <c r="G14" s="6">
        <f>Tabelle1[[#This Row],[Start2]]+Tabelle1[[#This Row],[Zeit]]</f>
        <v>0.92370833333333335</v>
      </c>
      <c r="H14" s="5">
        <f t="shared" si="0"/>
        <v>6.0055555555555563E-2</v>
      </c>
    </row>
    <row r="15" spans="1:16" x14ac:dyDescent="0.25">
      <c r="F15" s="6">
        <f t="shared" si="1"/>
        <v>0.92370833333333335</v>
      </c>
      <c r="G15" s="6">
        <f>Tabelle1[[#This Row],[Start2]]+Tabelle1[[#This Row],[Zeit]]</f>
        <v>0.92370833333333335</v>
      </c>
    </row>
    <row r="16" spans="1:16" s="8" customFormat="1" x14ac:dyDescent="0.25">
      <c r="A16" s="7"/>
      <c r="D16" s="9">
        <f>SUM(D5:D14)</f>
        <v>168.72000000000003</v>
      </c>
      <c r="E16" s="10"/>
      <c r="F16" s="11"/>
      <c r="G16" s="11">
        <f>Tabelle1[[#This Row],[Start2]]+Tabelle1[[#This Row],[Zeit]]</f>
        <v>0.67370833333333335</v>
      </c>
      <c r="H16" s="10">
        <f>SUM(H5:H14)</f>
        <v>0.67370833333333335</v>
      </c>
      <c r="I16" s="12"/>
      <c r="N16" s="13"/>
      <c r="O16" s="13"/>
      <c r="P16" s="13"/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Selle</dc:creator>
  <cp:lastModifiedBy>Datenverarbeitung</cp:lastModifiedBy>
  <dcterms:created xsi:type="dcterms:W3CDTF">2015-06-14T20:14:28Z</dcterms:created>
  <dcterms:modified xsi:type="dcterms:W3CDTF">2015-06-16T06:52:13Z</dcterms:modified>
</cp:coreProperties>
</file>