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ms-excel.sheet.macroEnabled.main+xml"/>
  <Override PartName="/xl/sharedStrings.xml" ContentType="application/vnd.openxmlformats-officedocument.spreadsheetml.sharedStrings+xml"/>
  <Override PartName="/xl/vbaProject.bin" ContentType="application/vnd.ms-office.vbaProject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3"/>
  </sheets>
  <definedNames>
    <definedName function="false" hidden="false" name="_Annotation0" vbProcedure="false">Tabelle1!$J$2</definedName>
    <definedName function="false" hidden="false" name="_Annotation1" vbProcedure="false">Tabelle1!$P$2</definedName>
    <definedName function="false" hidden="false" name="_Annotation2" vbProcedure="false">Tabelle1!$V$2</definedName>
    <definedName function="false" hidden="false" name="_Annotation3" vbProcedure="false">Tabelle1!$AB$2</definedName>
    <definedName function="false" hidden="false" name="_Annotation4" vbProcedure="false">Tabelle1!$AH$2</definedName>
    <definedName function="false" hidden="false" name="_Annotation5" vbProcedure="false">Tabelle1!$AN$2</definedName>
    <definedName function="false" hidden="false" name="_Annotation6" vbProcedure="false">Tabelle1!$AT$2</definedName>
    <definedName function="false" hidden="false" name="_Annotation7" vbProcedure="false">Tabelle1!$AZ$2</definedName>
    <definedName function="false" hidden="false" name="_Comment0" vbProcedure="false">Tabelle1!$K$2</definedName>
    <definedName function="false" hidden="false" name="_Comment1" vbProcedure="false">Tabelle1!$Q$2</definedName>
    <definedName function="false" hidden="false" name="_Comment2" vbProcedure="false">Tabelle1!$W$2</definedName>
    <definedName function="false" hidden="false" name="_Comment3" vbProcedure="false">Tabelle1!$AC$2</definedName>
    <definedName function="false" hidden="false" name="_Comment4" vbProcedure="false">Tabelle1!$AI$2</definedName>
    <definedName function="false" hidden="false" name="_Comment5" vbProcedure="false">Tabelle1!$AO$2</definedName>
    <definedName function="false" hidden="false" name="_Comment6" vbProcedure="false">Tabelle1!$AU$2</definedName>
    <definedName function="false" hidden="false" name="_Comment7" vbProcedure="false">Tabelle1!$BA$2</definedName>
    <definedName function="false" hidden="false" name="_Description" vbProcedure="false">Tabelle1!$C$2</definedName>
    <definedName function="false" hidden="false" name="_Header" vbProcedure="false">Tabelle1!$1:$2</definedName>
    <definedName function="false" hidden="false" name="_LumpSum0" vbProcedure="false">Tabelle1!$I$2</definedName>
    <definedName function="false" hidden="false" name="_LumpSum1" vbProcedure="false">Tabelle1!$O$2</definedName>
    <definedName function="false" hidden="false" name="_LumpSum2" vbProcedure="false">Tabelle1!$U$2</definedName>
    <definedName function="false" hidden="false" name="_LumpSum3" vbProcedure="false">Tabelle1!$AA$2</definedName>
    <definedName function="false" hidden="false" name="_LumpSum4" vbProcedure="false">Tabelle1!$AG$2</definedName>
    <definedName function="false" hidden="false" name="_LumpSum5" vbProcedure="false">Tabelle1!$AM$2</definedName>
    <definedName function="false" hidden="false" name="_LumpSum6" vbProcedure="false">Tabelle1!$AS$2</definedName>
    <definedName function="false" hidden="false" name="_LumpSum7" vbProcedure="false">Tabelle1!$AY$2</definedName>
    <definedName function="false" hidden="false" name="_NetDiscount0" vbProcedure="false">Tabelle1!$G$2</definedName>
    <definedName function="false" hidden="false" name="_NetDiscount1" vbProcedure="false">Tabelle1!$M$2</definedName>
    <definedName function="false" hidden="false" name="_NetDiscount2" vbProcedure="false">Tabelle1!$S$2</definedName>
    <definedName function="false" hidden="false" name="_NetDiscount3" vbProcedure="false">Tabelle1!$Y$2</definedName>
    <definedName function="false" hidden="false" name="_NetDiscount4" vbProcedure="false">Tabelle1!$AE$2</definedName>
    <definedName function="false" hidden="false" name="_NetDiscount5" vbProcedure="false">Tabelle1!$AK$2</definedName>
    <definedName function="false" hidden="false" name="_NetDiscount6" vbProcedure="false">Tabelle1!$AQ$2</definedName>
    <definedName function="false" hidden="false" name="_NetDiscount7" vbProcedure="false">Tabelle1!$AW$2</definedName>
    <definedName function="false" hidden="false" name="_NetRate0" vbProcedure="false">Tabelle1!$F$2</definedName>
    <definedName function="false" hidden="false" name="_NetRate1" vbProcedure="false">Tabelle1!$L$2</definedName>
    <definedName function="false" hidden="false" name="_NetRate2" vbProcedure="false">Tabelle1!$R$2</definedName>
    <definedName function="false" hidden="false" name="_NetRate3" vbProcedure="false">Tabelle1!$X$2</definedName>
    <definedName function="false" hidden="false" name="_NetRate4" vbProcedure="false">Tabelle1!$AD$2</definedName>
    <definedName function="false" hidden="false" name="_NetRate5" vbProcedure="false">Tabelle1!$AJ$2</definedName>
    <definedName function="false" hidden="false" name="_NetRate6" vbProcedure="false">Tabelle1!$AP$2</definedName>
    <definedName function="false" hidden="false" name="_NetRate7" vbProcedure="false">Tabelle1!$AV$2</definedName>
    <definedName function="false" hidden="false" name="_NetTotal0" vbProcedure="false">Tabelle1!$H$2</definedName>
    <definedName function="false" hidden="false" name="_NetTotal1" vbProcedure="false">Tabelle1!$N$2</definedName>
    <definedName function="false" hidden="false" name="_NetTotal2" vbProcedure="false">Tabelle1!$T$2</definedName>
    <definedName function="false" hidden="false" name="_NetTotal3" vbProcedure="false">Tabelle1!$Z$2</definedName>
    <definedName function="false" hidden="false" name="_NetTotal4" vbProcedure="false">Tabelle1!$AF$2</definedName>
    <definedName function="false" hidden="false" name="_NetTotal5" vbProcedure="false">Tabelle1!$AL$2</definedName>
    <definedName function="false" hidden="false" name="_NetTotal6" vbProcedure="false">Tabelle1!$AR$2</definedName>
    <definedName function="false" hidden="false" name="_NetTotal7" vbProcedure="false">Tabelle1!$AX$2</definedName>
    <definedName function="false" hidden="false" name="_Quantity" vbProcedure="false">Tabelle1!$D$2</definedName>
    <definedName function="false" hidden="false" name="_Reference" vbProcedure="false">Tabelle1!$A$2</definedName>
    <definedName function="false" hidden="false" name="_Type" vbProcedure="false">Tabelle1!$B$2</definedName>
    <definedName function="false" hidden="false" name="_UoM" vbProcedure="false">Tabelle1!$E$2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<sst xmlns="http://schemas.openxmlformats.org/spreadsheetml/2006/main" count="3166" uniqueCount="522">
  <si>
    <t xml:space="preserve">OZ</t>
  </si>
  <si>
    <t xml:space="preserve">Typ</t>
  </si>
  <si>
    <t xml:space="preserve">Beschreibung</t>
  </si>
  <si>
    <t xml:space="preserve">Menge</t>
  </si>
  <si>
    <t xml:space="preserve">Einheit</t>
  </si>
  <si>
    <t xml:space="preserve">EP</t>
  </si>
  <si>
    <t xml:space="preserve">NL</t>
  </si>
  <si>
    <t xml:space="preserve">GP nach NL.</t>
  </si>
  <si>
    <t xml:space="preserve">Pauschal</t>
  </si>
  <si>
    <t xml:space="preserve">Anm.</t>
  </si>
  <si>
    <t xml:space="preserve">Kommentar</t>
  </si>
  <si>
    <t xml:space="preserve">Tiefbau für Kanalbauarbeiten</t>
  </si>
  <si>
    <t xml:space="preserve">01</t>
  </si>
  <si>
    <t xml:space="preserve">1</t>
  </si>
  <si>
    <t xml:space="preserve">Baugruben und Rohrgraben</t>
  </si>
  <si>
    <t xml:space="preserve"> </t>
  </si>
  <si>
    <t xml:space="preserve">01.01</t>
  </si>
  <si>
    <t xml:space="preserve">I</t>
  </si>
  <si>
    <t xml:space="preserve">Hinweis</t>
  </si>
  <si>
    <t xml:space="preserve">2</t>
  </si>
  <si>
    <t xml:space="preserve">Baugruben</t>
  </si>
  <si>
    <t xml:space="preserve">01.01.001</t>
  </si>
  <si>
    <t xml:space="preserve">Kopfloch 1,5 x 1,5 x 2,5 m</t>
  </si>
  <si>
    <t xml:space="preserve">St</t>
  </si>
  <si>
    <t xml:space="preserve">01.01.002</t>
  </si>
  <si>
    <t xml:space="preserve">Zulage befestigte Oberfläche A</t>
  </si>
  <si>
    <t xml:space="preserve">01.01.003</t>
  </si>
  <si>
    <t xml:space="preserve">Zulage wenig befestigte Oberfläche B</t>
  </si>
  <si>
    <t xml:space="preserve">01.01.004</t>
  </si>
  <si>
    <t xml:space="preserve">Zulage unbefestigte Oberfläche C</t>
  </si>
  <si>
    <t xml:space="preserve">01.01.005</t>
  </si>
  <si>
    <t xml:space="preserve">Kopfloch für Schächte 2,6 x 2,6 x 2,5 m</t>
  </si>
  <si>
    <t xml:space="preserve">01.01.006</t>
  </si>
  <si>
    <t xml:space="preserve">01.01.007</t>
  </si>
  <si>
    <t xml:space="preserve">01.01.008</t>
  </si>
  <si>
    <t xml:space="preserve">01.02</t>
  </si>
  <si>
    <t xml:space="preserve">Tiefbau für Rohrgräben</t>
  </si>
  <si>
    <t xml:space="preserve">01.02.001</t>
  </si>
  <si>
    <t xml:space="preserve">Rohrgraben für Kanäle  0,8 m breit, Tiefe 1,25 m </t>
  </si>
  <si>
    <t xml:space="preserve">m</t>
  </si>
  <si>
    <t xml:space="preserve">01.02.002</t>
  </si>
  <si>
    <t xml:space="preserve">Wie vor, jedoch Aushub bis 1,75 m; 1,10 m breit</t>
  </si>
  <si>
    <t xml:space="preserve">01.02.003</t>
  </si>
  <si>
    <t xml:space="preserve">Wie vor, jedoch Aushub bis 1,75 m; 1,15 m breit</t>
  </si>
  <si>
    <t xml:space="preserve">01.02.004</t>
  </si>
  <si>
    <t xml:space="preserve">Wie vor, jedoch Aushub bis 1,75 m; 1,50 m breit</t>
  </si>
  <si>
    <t xml:space="preserve">01.02.005</t>
  </si>
  <si>
    <t xml:space="preserve">Wie vor, jedoch Aushub bis 2,50 m; 1,20 m breit</t>
  </si>
  <si>
    <t xml:space="preserve">01.02.006</t>
  </si>
  <si>
    <t xml:space="preserve">Wie vor, jedoch Aushub bis 2,50 m; 1,25 m breit</t>
  </si>
  <si>
    <t xml:space="preserve">01.02.007</t>
  </si>
  <si>
    <t xml:space="preserve">Wie vor, jedoch Aushub bis 2,50 m; 1,50 m breit</t>
  </si>
  <si>
    <t xml:space="preserve">01.02.008</t>
  </si>
  <si>
    <t xml:space="preserve">Wie vor, jedoch Aushub bis 3,00 m; 1,20 m breit</t>
  </si>
  <si>
    <t xml:space="preserve">01.02.009</t>
  </si>
  <si>
    <t xml:space="preserve">Wie vor, jedoch Aushub bis 3,00 m; 1,25 m breit</t>
  </si>
  <si>
    <t xml:space="preserve">01.02.010</t>
  </si>
  <si>
    <t xml:space="preserve">Wie vor, jedoch Aushub bis 3,00 m; 1,50 m breit</t>
  </si>
  <si>
    <t xml:space="preserve">01.02.011</t>
  </si>
  <si>
    <t xml:space="preserve">Wie vor, jedoch Aushub bis 3,50 m; 1,20 m breit</t>
  </si>
  <si>
    <t xml:space="preserve">01.02.012</t>
  </si>
  <si>
    <t xml:space="preserve">Wie vor, jedoch Aushub bis 3,50 m; 1,25 m breit</t>
  </si>
  <si>
    <t xml:space="preserve">01.02.013</t>
  </si>
  <si>
    <t xml:space="preserve">Wie vor, jedoch Aushub bis 3,50 m; 1,50 m breit</t>
  </si>
  <si>
    <t xml:space="preserve">01.02.014</t>
  </si>
  <si>
    <t xml:space="preserve">Zulage befestigte Oberfläche A 1,10 m breit</t>
  </si>
  <si>
    <t xml:space="preserve">01.02.015</t>
  </si>
  <si>
    <t xml:space="preserve">Zulage befestigte Oberfläche A 1,15 m breit</t>
  </si>
  <si>
    <t xml:space="preserve">01.02.016</t>
  </si>
  <si>
    <t xml:space="preserve">Zulage befestigte Oberfläche A 1,20 m breit</t>
  </si>
  <si>
    <t xml:space="preserve">01.02.017</t>
  </si>
  <si>
    <t xml:space="preserve">Zulage befestigte Oberfläche A 1,25 m breit</t>
  </si>
  <si>
    <t xml:space="preserve">01.02.018</t>
  </si>
  <si>
    <t xml:space="preserve">Zulage befestigte Oberfläche A 1,50 m breit</t>
  </si>
  <si>
    <t xml:space="preserve">01.02.019</t>
  </si>
  <si>
    <t xml:space="preserve">Zulage wenig befestigte Oberfläche B 1,10 m breit</t>
  </si>
  <si>
    <t xml:space="preserve">01.02.020</t>
  </si>
  <si>
    <t xml:space="preserve">Zulage wenig befestigte Oberfläche B 1,15 m breit</t>
  </si>
  <si>
    <t xml:space="preserve">01.02.021</t>
  </si>
  <si>
    <t xml:space="preserve">Zulage wenig befestigte Oberfläche B 1,20 m breit</t>
  </si>
  <si>
    <t xml:space="preserve">01.02.022</t>
  </si>
  <si>
    <t xml:space="preserve">Zulage wenig befestigte Oberfläche B 1,25 m breit</t>
  </si>
  <si>
    <t xml:space="preserve">01.02.023</t>
  </si>
  <si>
    <t xml:space="preserve">Zulage wenig befestigte Oberfläche B 1,50 m breit</t>
  </si>
  <si>
    <t xml:space="preserve">01.02.024</t>
  </si>
  <si>
    <t xml:space="preserve">Zulage unbefestigte Oberfläche C 1,10 m breit</t>
  </si>
  <si>
    <t xml:space="preserve">01.02.025</t>
  </si>
  <si>
    <t xml:space="preserve">Zulage unbefestigte Oberfläche C 1,15 m breit</t>
  </si>
  <si>
    <t xml:space="preserve">01.02.026</t>
  </si>
  <si>
    <t xml:space="preserve">Zulage unbefestigte Oberfläche C 1,20 m breit</t>
  </si>
  <si>
    <t xml:space="preserve">01.02.027</t>
  </si>
  <si>
    <t xml:space="preserve">Zulage unbefestigte Oberfläche C 1,25 m breit</t>
  </si>
  <si>
    <t xml:space="preserve">01.02.028</t>
  </si>
  <si>
    <t xml:space="preserve">Zulage unbefestigte Oberfläche C 1,50 m breit</t>
  </si>
  <si>
    <t xml:space="preserve">01.02.029</t>
  </si>
  <si>
    <t xml:space="preserve">Material lief.,in  Leitungsgr. einb . Gemkörn. Boden ob.Leitungsz. Abr</t>
  </si>
  <si>
    <t xml:space="preserve">m3</t>
  </si>
  <si>
    <t xml:space="preserve">02</t>
  </si>
  <si>
    <t xml:space="preserve">Schächte</t>
  </si>
  <si>
    <t xml:space="preserve">02.01</t>
  </si>
  <si>
    <t xml:space="preserve">02.01.001</t>
  </si>
  <si>
    <t xml:space="preserve">Ft-Schacht 1-2 m, DN 1000, GU-Boden bis DN 400 </t>
  </si>
  <si>
    <t xml:space="preserve">02.01.002</t>
  </si>
  <si>
    <t xml:space="preserve">Ft-Schacht 2-3 m, DN 1000, GU-Boden bis DN 400 </t>
  </si>
  <si>
    <t xml:space="preserve">02.01.003</t>
  </si>
  <si>
    <t xml:space="preserve">Ft-Schacht 3-4 m, DN 1000, GU-Boden bis DN 400 </t>
  </si>
  <si>
    <t xml:space="preserve">02.01.004</t>
  </si>
  <si>
    <t xml:space="preserve">Ft-Schacht 4-6 m, DN 1000, GU-Boden bis DN 400 </t>
  </si>
  <si>
    <t xml:space="preserve">02.01.005</t>
  </si>
  <si>
    <t xml:space="preserve">Fertigteil für Schacht einbauen Abdpl.625-1000/60 </t>
  </si>
  <si>
    <t xml:space="preserve">02.01.006</t>
  </si>
  <si>
    <t xml:space="preserve">Schacht gemauert/ Oberteil aus Fertigteilen DN 1000</t>
  </si>
  <si>
    <t xml:space="preserve">02.01.007</t>
  </si>
  <si>
    <t xml:space="preserve">Zulage f.Seiteneinlauf im SU, DN 300</t>
  </si>
  <si>
    <t xml:space="preserve">02.01.008</t>
  </si>
  <si>
    <t xml:space="preserve">Zulage Dimensionswechsel bis DN 300</t>
  </si>
  <si>
    <t xml:space="preserve">02.01.009</t>
  </si>
  <si>
    <t xml:space="preserve">PE-Revisionssch.DN 400,1,0 - 1,5 m</t>
  </si>
  <si>
    <t xml:space="preserve">02.01.010</t>
  </si>
  <si>
    <t xml:space="preserve">PE-Revisionssch.DN 625, 1,0 - 1,5 m</t>
  </si>
  <si>
    <t xml:space="preserve">02.01.011</t>
  </si>
  <si>
    <t xml:space="preserve">PE-Revisionssch.DN 625, 1,5 - 2,0 m.</t>
  </si>
  <si>
    <t xml:space="preserve">02.01.012</t>
  </si>
  <si>
    <t xml:space="preserve">PE-Revisionssch.DN 800, 1,0 - 1,5 m</t>
  </si>
  <si>
    <t xml:space="preserve">02.01.013</t>
  </si>
  <si>
    <t xml:space="preserve">PE-Revisionssch.DN 800 1,50 - 2,50 m</t>
  </si>
  <si>
    <t xml:space="preserve">02.01.014</t>
  </si>
  <si>
    <t xml:space="preserve">PE-Revisionssch.DN 800, 2,5 - 3,0 m</t>
  </si>
  <si>
    <t xml:space="preserve">02.01.015</t>
  </si>
  <si>
    <t xml:space="preserve">Schachtabdeckung m. Ventilation, selbstnivellierend D 400 </t>
  </si>
  <si>
    <t xml:space="preserve">02.01.016</t>
  </si>
  <si>
    <t xml:space="preserve">Schachtabdeckung o. Ventilation, selbstnivellierend D 400 </t>
  </si>
  <si>
    <t xml:space="preserve">02.01.017</t>
  </si>
  <si>
    <t xml:space="preserve">Schachtabdeckung aufsetzen DIN 4271, Kl Deckel/Einlage Höhe Zug um Zug</t>
  </si>
  <si>
    <t xml:space="preserve">02.01.018</t>
  </si>
  <si>
    <t xml:space="preserve">Schachtabdeckung aufsetzen DIN 4271, Kl m. Schmutzfänger Deckel/Einlag</t>
  </si>
  <si>
    <t xml:space="preserve">02.01.019</t>
  </si>
  <si>
    <t xml:space="preserve">Schachtabdeckung MEILEVEL³-A Klasse D 400 mit Ventilation</t>
  </si>
  <si>
    <t xml:space="preserve">02.01.020</t>
  </si>
  <si>
    <t xml:space="preserve">Schachtabdeckung MEILEVEL³-A Klasse D 400 ohne Ventilation</t>
  </si>
  <si>
    <t xml:space="preserve">02.01.021</t>
  </si>
  <si>
    <t xml:space="preserve">Schachtabdeckung, Deckel, Kappen</t>
  </si>
  <si>
    <t xml:space="preserve">02.01.022</t>
  </si>
  <si>
    <t xml:space="preserve">Absturz 0,80-1,20</t>
  </si>
  <si>
    <t xml:space="preserve">02.01.023</t>
  </si>
  <si>
    <t xml:space="preserve">Absturz 1,20-2,00</t>
  </si>
  <si>
    <t xml:space="preserve">02.01.024</t>
  </si>
  <si>
    <t xml:space="preserve">Innen liegendes Absturzbauwerk DN 150</t>
  </si>
  <si>
    <t xml:space="preserve">02.01.025</t>
  </si>
  <si>
    <t xml:space="preserve">Innen liegendes Absturzbauwerk DN 200</t>
  </si>
  <si>
    <t xml:space="preserve">02.02</t>
  </si>
  <si>
    <t xml:space="preserve">Nebenleistungen an Schächten</t>
  </si>
  <si>
    <t xml:space="preserve">02.02.001</t>
  </si>
  <si>
    <t xml:space="preserve">Schachtabdeckungen heben</t>
  </si>
  <si>
    <t xml:space="preserve">02.02.002</t>
  </si>
  <si>
    <t xml:space="preserve">Schachtabdeckung entsorgen</t>
  </si>
  <si>
    <t xml:space="preserve">02.02.003</t>
  </si>
  <si>
    <t xml:space="preserve">Schachtoberteil abbrechen bis 80 cm und aufmauern</t>
  </si>
  <si>
    <t xml:space="preserve">02.02.004</t>
  </si>
  <si>
    <t xml:space="preserve">Schachtkonus wechseln</t>
  </si>
  <si>
    <t xml:space="preserve">02.02.005</t>
  </si>
  <si>
    <t xml:space="preserve">Schachtmauerwerk</t>
  </si>
  <si>
    <t xml:space="preserve">m2</t>
  </si>
  <si>
    <t xml:space="preserve">02.02.006</t>
  </si>
  <si>
    <t xml:space="preserve">Kanalanschluss STZ / Beton bis DN 350</t>
  </si>
  <si>
    <t xml:space="preserve">02.02.007</t>
  </si>
  <si>
    <t xml:space="preserve">Kanalanschluss STZ / Beton DN 350 bis DN 500</t>
  </si>
  <si>
    <t xml:space="preserve">02.02.008</t>
  </si>
  <si>
    <t xml:space="preserve">Kanalanschluss STZ / Beton über DN 500</t>
  </si>
  <si>
    <t xml:space="preserve">02.02.009</t>
  </si>
  <si>
    <t xml:space="preserve">Kanalanschluss STZ / Beton Eiprofil 200 / 400</t>
  </si>
  <si>
    <t xml:space="preserve">02.02.010</t>
  </si>
  <si>
    <t xml:space="preserve">Kanalanschluss STZ / Beton Eiprofil 400 / 600</t>
  </si>
  <si>
    <t xml:space="preserve">02.02.011</t>
  </si>
  <si>
    <t xml:space="preserve">Kanalanschluss aus PVC bis DN 250</t>
  </si>
  <si>
    <t xml:space="preserve">02.02.012</t>
  </si>
  <si>
    <t xml:space="preserve">Sohle ändern Beton</t>
  </si>
  <si>
    <t xml:space="preserve">02.02.013</t>
  </si>
  <si>
    <t xml:space="preserve">Wie vor, jedoch Steinzeugklinker</t>
  </si>
  <si>
    <t xml:space="preserve">02.02.014</t>
  </si>
  <si>
    <t xml:space="preserve">Schmutzfänger</t>
  </si>
  <si>
    <t xml:space="preserve">02.02.015</t>
  </si>
  <si>
    <t xml:space="preserve">Korrodierte Steigeisen ausbauen</t>
  </si>
  <si>
    <t xml:space="preserve">02.02.016</t>
  </si>
  <si>
    <t xml:space="preserve">Auflagerring</t>
  </si>
  <si>
    <t xml:space="preserve">02.02.017</t>
  </si>
  <si>
    <t xml:space="preserve">Schachtfugen sanieren</t>
  </si>
  <si>
    <t xml:space="preserve">02.02.018</t>
  </si>
  <si>
    <t xml:space="preserve">Schachtanschlüsse sanieren</t>
  </si>
  <si>
    <t xml:space="preserve">02.02.019</t>
  </si>
  <si>
    <t xml:space="preserve">Beton C 25/30 liefern und einbauen</t>
  </si>
  <si>
    <t xml:space="preserve">02.02.020</t>
  </si>
  <si>
    <t xml:space="preserve">Beton C 30/37 liefern und einbauen</t>
  </si>
  <si>
    <t xml:space="preserve">02.02.021</t>
  </si>
  <si>
    <t xml:space="preserve">Bituminöser Verguss</t>
  </si>
  <si>
    <t xml:space="preserve">03</t>
  </si>
  <si>
    <t xml:space="preserve">Rohrleitungsbau</t>
  </si>
  <si>
    <t xml:space="preserve">03.01</t>
  </si>
  <si>
    <t xml:space="preserve">Rohrleitungsbau Steinzeug</t>
  </si>
  <si>
    <t xml:space="preserve">03.01.001</t>
  </si>
  <si>
    <t xml:space="preserve">Steinzeugrohr DN 150</t>
  </si>
  <si>
    <t xml:space="preserve">03.01.002</t>
  </si>
  <si>
    <t xml:space="preserve">Steinzeugrohr DN 200</t>
  </si>
  <si>
    <t xml:space="preserve">03.01.003</t>
  </si>
  <si>
    <t xml:space="preserve">Steinzeugrohr DN 250</t>
  </si>
  <si>
    <t xml:space="preserve">03.01.004</t>
  </si>
  <si>
    <t xml:space="preserve">Steinzeugrohr DN 300</t>
  </si>
  <si>
    <t xml:space="preserve">03.01.005</t>
  </si>
  <si>
    <t xml:space="preserve">Steinzeugrohr DN 400</t>
  </si>
  <si>
    <t xml:space="preserve">03.01.006</t>
  </si>
  <si>
    <t xml:space="preserve">Zulage Gelenk GA DN 150</t>
  </si>
  <si>
    <t xml:space="preserve">03.01.007</t>
  </si>
  <si>
    <t xml:space="preserve">Zulage Gelenk GA DN 200</t>
  </si>
  <si>
    <t xml:space="preserve">03.01.008</t>
  </si>
  <si>
    <t xml:space="preserve">Zulage Gelenk GA DN 250</t>
  </si>
  <si>
    <t xml:space="preserve">03.01.009</t>
  </si>
  <si>
    <t xml:space="preserve">Zulage Gelenk GA DN 300</t>
  </si>
  <si>
    <t xml:space="preserve">03.01.010</t>
  </si>
  <si>
    <t xml:space="preserve">Zulage Gelenk GA DN 400</t>
  </si>
  <si>
    <t xml:space="preserve">03.01.011</t>
  </si>
  <si>
    <t xml:space="preserve">Zulage Gelenk GZ DN 150</t>
  </si>
  <si>
    <t xml:space="preserve">03.01.012</t>
  </si>
  <si>
    <t xml:space="preserve">Zulage Gelenk GZ DN 200</t>
  </si>
  <si>
    <t xml:space="preserve">03.01.013</t>
  </si>
  <si>
    <t xml:space="preserve">Zulage Gelenk GZ DN 250</t>
  </si>
  <si>
    <t xml:space="preserve">03.01.014</t>
  </si>
  <si>
    <t xml:space="preserve">Zulage Gelenk GZ DN 300</t>
  </si>
  <si>
    <t xml:space="preserve">03.01.015</t>
  </si>
  <si>
    <t xml:space="preserve">Zulage Gelenk GZ DN 400</t>
  </si>
  <si>
    <t xml:space="preserve">03.01.016</t>
  </si>
  <si>
    <t xml:space="preserve">Steinzeugbogen, DN 150</t>
  </si>
  <si>
    <t xml:space="preserve">03.01.017</t>
  </si>
  <si>
    <t xml:space="preserve">Steinzeugbogen, DN 200</t>
  </si>
  <si>
    <t xml:space="preserve">03.01.018</t>
  </si>
  <si>
    <t xml:space="preserve">Steinzeugbogen, DN 250</t>
  </si>
  <si>
    <t xml:space="preserve">03.01.019</t>
  </si>
  <si>
    <t xml:space="preserve">Steinzeugbogen, DN 300</t>
  </si>
  <si>
    <t xml:space="preserve">03.01.020</t>
  </si>
  <si>
    <t xml:space="preserve">Steinzeugbogen, DN 400</t>
  </si>
  <si>
    <t xml:space="preserve">03.01.021</t>
  </si>
  <si>
    <t xml:space="preserve">Zulage Abzweig 45 Grad DN 150/150</t>
  </si>
  <si>
    <t xml:space="preserve">03.01.022</t>
  </si>
  <si>
    <t xml:space="preserve">Zulage Abzweig 45 Grad DN 200/150</t>
  </si>
  <si>
    <t xml:space="preserve">03.01.023</t>
  </si>
  <si>
    <t xml:space="preserve">Zulage Abzweig 45 Grad DN 250/150</t>
  </si>
  <si>
    <t xml:space="preserve">03.01.024</t>
  </si>
  <si>
    <t xml:space="preserve">03.01.025</t>
  </si>
  <si>
    <t xml:space="preserve">Zulage Abzweig DN 400/150</t>
  </si>
  <si>
    <t xml:space="preserve">03.01.026</t>
  </si>
  <si>
    <t xml:space="preserve">Zulage Ü-Stück DN 150/200</t>
  </si>
  <si>
    <t xml:space="preserve">03.01.027</t>
  </si>
  <si>
    <t xml:space="preserve">Zulage Ü-Stück DN 200/250</t>
  </si>
  <si>
    <t xml:space="preserve">03.01.028</t>
  </si>
  <si>
    <t xml:space="preserve">Zulage Ü-Stück DN 250/300.</t>
  </si>
  <si>
    <t xml:space="preserve">03.01.029</t>
  </si>
  <si>
    <t xml:space="preserve">Steinzeugrohr schneiden</t>
  </si>
  <si>
    <t xml:space="preserve">03.01.030</t>
  </si>
  <si>
    <t xml:space="preserve">Manschettendichtung DN 150</t>
  </si>
  <si>
    <t xml:space="preserve">03.01.031</t>
  </si>
  <si>
    <t xml:space="preserve">Manschettendichtung DN 200</t>
  </si>
  <si>
    <t xml:space="preserve">03.01.032</t>
  </si>
  <si>
    <t xml:space="preserve">Manschettendichtung DN 250</t>
  </si>
  <si>
    <t xml:space="preserve">03.01.033</t>
  </si>
  <si>
    <t xml:space="preserve">Manschettendichtung DN 300</t>
  </si>
  <si>
    <t xml:space="preserve">03.01.034</t>
  </si>
  <si>
    <t xml:space="preserve">Manschettendichtung DN 400</t>
  </si>
  <si>
    <t xml:space="preserve">03.01.035</t>
  </si>
  <si>
    <t xml:space="preserve">Übergangsring Stzg/PVC</t>
  </si>
  <si>
    <t xml:space="preserve">03.01.036</t>
  </si>
  <si>
    <t xml:space="preserve">Kanalanschluss DN 150 an Steinzeug DN 250</t>
  </si>
  <si>
    <t xml:space="preserve">03.02</t>
  </si>
  <si>
    <t xml:space="preserve">Rohrleitungsbau PVC</t>
  </si>
  <si>
    <t xml:space="preserve">03.02.001</t>
  </si>
  <si>
    <t xml:space="preserve">PVC hart-Rohr bis DN 100</t>
  </si>
  <si>
    <t xml:space="preserve">03.02.002</t>
  </si>
  <si>
    <t xml:space="preserve">PVC hart-Rohr DN 150</t>
  </si>
  <si>
    <t xml:space="preserve">03.02.003</t>
  </si>
  <si>
    <t xml:space="preserve">PVC hart-Rohr DN 200</t>
  </si>
  <si>
    <t xml:space="preserve">03.02.004</t>
  </si>
  <si>
    <t xml:space="preserve">PVC hart-Rohr DN 250</t>
  </si>
  <si>
    <t xml:space="preserve">03.02.005</t>
  </si>
  <si>
    <t xml:space="preserve">PVC hart-Rohr DN 300</t>
  </si>
  <si>
    <t xml:space="preserve">03.02.006</t>
  </si>
  <si>
    <t xml:space="preserve">PVC hart-Rohr DN 400</t>
  </si>
  <si>
    <t xml:space="preserve">03.02.007</t>
  </si>
  <si>
    <t xml:space="preserve">Zulage Bogen bis DN 100</t>
  </si>
  <si>
    <t xml:space="preserve">03.02.008</t>
  </si>
  <si>
    <t xml:space="preserve">Zulage Bogen DN 150</t>
  </si>
  <si>
    <t xml:space="preserve">03.02.009</t>
  </si>
  <si>
    <t xml:space="preserve">Zulage Bogen DN 200</t>
  </si>
  <si>
    <t xml:space="preserve">03.02.010</t>
  </si>
  <si>
    <t xml:space="preserve">Zulage Bogen DN 250</t>
  </si>
  <si>
    <t xml:space="preserve">03.02.011</t>
  </si>
  <si>
    <t xml:space="preserve">Zulage Abzweig bis DN 100/100</t>
  </si>
  <si>
    <t xml:space="preserve">03.02.012</t>
  </si>
  <si>
    <t xml:space="preserve">Zulage Abzweig DN 150/100</t>
  </si>
  <si>
    <t xml:space="preserve">03.02.013</t>
  </si>
  <si>
    <t xml:space="preserve">Zulage Abzweig DN 200/150</t>
  </si>
  <si>
    <t xml:space="preserve">03.02.014</t>
  </si>
  <si>
    <t xml:space="preserve">Zulage Abzweig DN 250/150</t>
  </si>
  <si>
    <t xml:space="preserve">03.02.015</t>
  </si>
  <si>
    <t xml:space="preserve">Zulage Abzweig DN 250/200</t>
  </si>
  <si>
    <t xml:space="preserve">03.02.016</t>
  </si>
  <si>
    <t xml:space="preserve">Zulage Ü-Rohr bis DN 150/125</t>
  </si>
  <si>
    <t xml:space="preserve">03.02.017</t>
  </si>
  <si>
    <t xml:space="preserve">Zulage Ü-Rohr DN 200/150</t>
  </si>
  <si>
    <t xml:space="preserve">03.02.018</t>
  </si>
  <si>
    <t xml:space="preserve">Zulage Ü-Rohr DN 250/200</t>
  </si>
  <si>
    <t xml:space="preserve">03.02.019</t>
  </si>
  <si>
    <t xml:space="preserve">Zulage Futter bis DN 100</t>
  </si>
  <si>
    <t xml:space="preserve">03.02.020</t>
  </si>
  <si>
    <t xml:space="preserve">Zulage Futter DN 150</t>
  </si>
  <si>
    <t xml:space="preserve">03.02.021</t>
  </si>
  <si>
    <t xml:space="preserve">Zulage Futter DN 200</t>
  </si>
  <si>
    <t xml:space="preserve">03.02.022</t>
  </si>
  <si>
    <t xml:space="preserve">Zulage Futter DN 250</t>
  </si>
  <si>
    <t xml:space="preserve">03.02.023</t>
  </si>
  <si>
    <t xml:space="preserve">Zulage Stopfen DN 100</t>
  </si>
  <si>
    <t xml:space="preserve">03.02.024</t>
  </si>
  <si>
    <t xml:space="preserve">Zulage Stopfen DN 150</t>
  </si>
  <si>
    <t xml:space="preserve">03.03</t>
  </si>
  <si>
    <t xml:space="preserve">Rohrleitungsbau Ultra-Rib</t>
  </si>
  <si>
    <t xml:space="preserve">03.03.001</t>
  </si>
  <si>
    <t xml:space="preserve">Ultra-Rib-Rohre DN 300</t>
  </si>
  <si>
    <t xml:space="preserve">03.03.002</t>
  </si>
  <si>
    <t xml:space="preserve">Ultra-Rib-Rohre DN 400</t>
  </si>
  <si>
    <t xml:space="preserve">03.03.003</t>
  </si>
  <si>
    <t xml:space="preserve">Zulage Bogen DN 300</t>
  </si>
  <si>
    <t xml:space="preserve">03.03.004</t>
  </si>
  <si>
    <t xml:space="preserve">Zulage Bogen DN 400</t>
  </si>
  <si>
    <t xml:space="preserve">03.03.005</t>
  </si>
  <si>
    <t xml:space="preserve">Einfachabzweig 45 300/150</t>
  </si>
  <si>
    <t xml:space="preserve">03.03.006</t>
  </si>
  <si>
    <t xml:space="preserve">Einfachabzweig 45 400/150</t>
  </si>
  <si>
    <t xml:space="preserve">03.03.007</t>
  </si>
  <si>
    <t xml:space="preserve">03.03.008</t>
  </si>
  <si>
    <t xml:space="preserve">Einfachabzweig 45 300/300</t>
  </si>
  <si>
    <t xml:space="preserve">03.03.009</t>
  </si>
  <si>
    <t xml:space="preserve">03.03.010</t>
  </si>
  <si>
    <t xml:space="preserve">Einfachabzweig 45 400/200</t>
  </si>
  <si>
    <t xml:space="preserve">03.03.011</t>
  </si>
  <si>
    <t xml:space="preserve">Übergangsrohr DN 300/250</t>
  </si>
  <si>
    <t xml:space="preserve">03.03.012</t>
  </si>
  <si>
    <t xml:space="preserve">Übergangsrohr DN 400/300</t>
  </si>
  <si>
    <t xml:space="preserve">03.03.013</t>
  </si>
  <si>
    <t xml:space="preserve">Doppelmuffe UR2-M DN 300</t>
  </si>
  <si>
    <t xml:space="preserve">03.03.014</t>
  </si>
  <si>
    <t xml:space="preserve">Doppelmuffe UR2-M DN 400</t>
  </si>
  <si>
    <t xml:space="preserve">03.03.015</t>
  </si>
  <si>
    <t xml:space="preserve">Überschiebmuffe U DN 300</t>
  </si>
  <si>
    <t xml:space="preserve">03.03.016</t>
  </si>
  <si>
    <t xml:space="preserve">Überschiebmuffe U DN 400</t>
  </si>
  <si>
    <t xml:space="preserve">03.03.017</t>
  </si>
  <si>
    <t xml:space="preserve">Schachtfutter UR2 DN 300</t>
  </si>
  <si>
    <t xml:space="preserve">03.03.018</t>
  </si>
  <si>
    <t xml:space="preserve">Schachtfutter UR2 DN 400</t>
  </si>
  <si>
    <t xml:space="preserve">03.03.019</t>
  </si>
  <si>
    <t xml:space="preserve">Anschluss-Formteil UR-KG-M DN 300</t>
  </si>
  <si>
    <t xml:space="preserve">03.03.020</t>
  </si>
  <si>
    <t xml:space="preserve">Anschluss-Formteil UR-KG-M DN 400</t>
  </si>
  <si>
    <t xml:space="preserve">03.03.021</t>
  </si>
  <si>
    <t xml:space="preserve">Anschluss-Formteil UR-KG DN 300</t>
  </si>
  <si>
    <t xml:space="preserve">03.03.022</t>
  </si>
  <si>
    <t xml:space="preserve">Anschluss-Formteil UR-KG DN 400</t>
  </si>
  <si>
    <t xml:space="preserve">03.03.023</t>
  </si>
  <si>
    <t xml:space="preserve">Übergang an Steinzg. UR2-Stg DN 300/300N</t>
  </si>
  <si>
    <t xml:space="preserve">03.03.024</t>
  </si>
  <si>
    <t xml:space="preserve">Übergang an Steinzg. UR2-Stg DN 400/400N</t>
  </si>
  <si>
    <t xml:space="preserve">03.03.025</t>
  </si>
  <si>
    <t xml:space="preserve">Übergang an Beton UR2-Beton DN 300/300</t>
  </si>
  <si>
    <t xml:space="preserve">03.03.026</t>
  </si>
  <si>
    <t xml:space="preserve">Übergang an Beton UR2-Beton DN 400/400</t>
  </si>
  <si>
    <t xml:space="preserve">03.03.027</t>
  </si>
  <si>
    <t xml:space="preserve">Kanalanschluss</t>
  </si>
  <si>
    <t xml:space="preserve">03.04</t>
  </si>
  <si>
    <t xml:space="preserve">Rohrleitungsbau PP-Rohre</t>
  </si>
  <si>
    <t xml:space="preserve">03.04.001</t>
  </si>
  <si>
    <t xml:space="preserve">PP-Rohre KG 2000 DN 100</t>
  </si>
  <si>
    <t xml:space="preserve">03.04.002</t>
  </si>
  <si>
    <t xml:space="preserve">03.04.003</t>
  </si>
  <si>
    <t xml:space="preserve">Zulage Anschl. KGUSM DN 100</t>
  </si>
  <si>
    <t xml:space="preserve">03.04.004</t>
  </si>
  <si>
    <t xml:space="preserve">Bogen DN 100 15 - 30 Grad</t>
  </si>
  <si>
    <t xml:space="preserve">03.04.005</t>
  </si>
  <si>
    <t xml:space="preserve">Bogen DN 100 45 Grad</t>
  </si>
  <si>
    <t xml:space="preserve">03.04.006</t>
  </si>
  <si>
    <t xml:space="preserve">Zulage Anschl. KGUS DN 100</t>
  </si>
  <si>
    <t xml:space="preserve">03.04.007</t>
  </si>
  <si>
    <t xml:space="preserve">Zulage für Verl. in Beton DN 100</t>
  </si>
  <si>
    <t xml:space="preserve">03.04.008</t>
  </si>
  <si>
    <t xml:space="preserve">Überschiebmuffe DN 100</t>
  </si>
  <si>
    <t xml:space="preserve">03.04.009</t>
  </si>
  <si>
    <t xml:space="preserve">Zulage Schachtanschluss DN 100</t>
  </si>
  <si>
    <t xml:space="preserve">03.04.010</t>
  </si>
  <si>
    <t xml:space="preserve">KGEA-45 100/100</t>
  </si>
  <si>
    <t xml:space="preserve">03.04.011</t>
  </si>
  <si>
    <t xml:space="preserve">PP-Rohre KG 2000  DN 150</t>
  </si>
  <si>
    <t xml:space="preserve">03.04.012</t>
  </si>
  <si>
    <t xml:space="preserve">Zulage für Verl. in Beton DN 150</t>
  </si>
  <si>
    <t xml:space="preserve">03.04.013</t>
  </si>
  <si>
    <t xml:space="preserve">Überschiebmuffe DN 150</t>
  </si>
  <si>
    <t xml:space="preserve">03.04.014</t>
  </si>
  <si>
    <t xml:space="preserve">Zulage Schachtanschluss DN 150</t>
  </si>
  <si>
    <t xml:space="preserve">03.04.015</t>
  </si>
  <si>
    <t xml:space="preserve">KGEA-45 150/150</t>
  </si>
  <si>
    <t xml:space="preserve">03.04.016</t>
  </si>
  <si>
    <t xml:space="preserve">KGEA-45 150/100</t>
  </si>
  <si>
    <t xml:space="preserve">03.04.017</t>
  </si>
  <si>
    <t xml:space="preserve">PP-Übergangsstück 150/100</t>
  </si>
  <si>
    <t xml:space="preserve">03.04.018</t>
  </si>
  <si>
    <t xml:space="preserve">03.04.019</t>
  </si>
  <si>
    <t xml:space="preserve">Bogen DN 150 15 - 30 Grad</t>
  </si>
  <si>
    <t xml:space="preserve">03.04.020</t>
  </si>
  <si>
    <t xml:space="preserve">Bogen DN 150 45 Grad</t>
  </si>
  <si>
    <t xml:space="preserve">03.04.021</t>
  </si>
  <si>
    <t xml:space="preserve">Zulage Anschl. KGUS DN 150</t>
  </si>
  <si>
    <t xml:space="preserve">03.04.022</t>
  </si>
  <si>
    <t xml:space="preserve">Zulage Anschl. KGUSM DN 150</t>
  </si>
  <si>
    <t xml:space="preserve">03.04.023</t>
  </si>
  <si>
    <t xml:space="preserve">PP-Rohre KG 2000 DN 200</t>
  </si>
  <si>
    <t xml:space="preserve">03.04.024</t>
  </si>
  <si>
    <t xml:space="preserve">Zulage für Verl. in Beton DN 200</t>
  </si>
  <si>
    <t xml:space="preserve">03.04.025</t>
  </si>
  <si>
    <t xml:space="preserve">Überschiebmuffe DN 200</t>
  </si>
  <si>
    <t xml:space="preserve">03.04.026</t>
  </si>
  <si>
    <t xml:space="preserve">Zulage Schachtanschluss DN 200</t>
  </si>
  <si>
    <t xml:space="preserve">03.04.027</t>
  </si>
  <si>
    <t xml:space="preserve">KGEA-45 200/200</t>
  </si>
  <si>
    <t xml:space="preserve">03.04.028</t>
  </si>
  <si>
    <t xml:space="preserve">KGEA-45 200/150</t>
  </si>
  <si>
    <t xml:space="preserve">03.04.029</t>
  </si>
  <si>
    <t xml:space="preserve">KGEA-45 200/100</t>
  </si>
  <si>
    <t xml:space="preserve">03.04.030</t>
  </si>
  <si>
    <t xml:space="preserve">Bogen DN 200 15 bis 30 Grad</t>
  </si>
  <si>
    <t xml:space="preserve">03.04.031</t>
  </si>
  <si>
    <t xml:space="preserve">Bogen DN 200 45 Grad</t>
  </si>
  <si>
    <t xml:space="preserve">03.04.032</t>
  </si>
  <si>
    <t xml:space="preserve">PP-Übergangsstück 200/150</t>
  </si>
  <si>
    <t xml:space="preserve">03.04.033</t>
  </si>
  <si>
    <t xml:space="preserve">Zulage Stopfen DN 200</t>
  </si>
  <si>
    <t xml:space="preserve">03.04.034</t>
  </si>
  <si>
    <t xml:space="preserve">Zulage Anschl. KGUS DN 200</t>
  </si>
  <si>
    <t xml:space="preserve">03.04.035</t>
  </si>
  <si>
    <t xml:space="preserve">Zulage Anschl. KGUSM DN 200</t>
  </si>
  <si>
    <t xml:space="preserve">03.04.036</t>
  </si>
  <si>
    <t xml:space="preserve">PP-Rohre KG 2000 DN 250</t>
  </si>
  <si>
    <t xml:space="preserve">03.04.037</t>
  </si>
  <si>
    <t xml:space="preserve">Überschiebmuffe DN 250</t>
  </si>
  <si>
    <t xml:space="preserve">03.04.038</t>
  </si>
  <si>
    <t xml:space="preserve">Zulage Schachtanschluss DN 250</t>
  </si>
  <si>
    <t xml:space="preserve">03.04.039</t>
  </si>
  <si>
    <t xml:space="preserve">KGEA-45 250/150</t>
  </si>
  <si>
    <t xml:space="preserve">03.04.040</t>
  </si>
  <si>
    <t xml:space="preserve">KGEA-45 250/250</t>
  </si>
  <si>
    <t xml:space="preserve">03.04.041</t>
  </si>
  <si>
    <t xml:space="preserve">PP-Rohre KG 2000 DN 300</t>
  </si>
  <si>
    <t xml:space="preserve">03.04.042</t>
  </si>
  <si>
    <t xml:space="preserve">Überschiebmuffe DN 300</t>
  </si>
  <si>
    <t xml:space="preserve">03.04.043</t>
  </si>
  <si>
    <t xml:space="preserve">Zulage Schachtanschluss DN 300</t>
  </si>
  <si>
    <t xml:space="preserve">03.04.044</t>
  </si>
  <si>
    <t xml:space="preserve">KGEA-45 300/200</t>
  </si>
  <si>
    <t xml:space="preserve">03.04.045</t>
  </si>
  <si>
    <t xml:space="preserve">KGEA-45 300/300</t>
  </si>
  <si>
    <t xml:space="preserve">03.04.046</t>
  </si>
  <si>
    <t xml:space="preserve">PP-Rohre KG 2000 DN 400</t>
  </si>
  <si>
    <t xml:space="preserve">03.04.047</t>
  </si>
  <si>
    <t xml:space="preserve">Überschiebmuffe DN 400</t>
  </si>
  <si>
    <t xml:space="preserve">03.04.048</t>
  </si>
  <si>
    <t xml:space="preserve">Zulage Schachtanschluss DN 400</t>
  </si>
  <si>
    <t xml:space="preserve">04</t>
  </si>
  <si>
    <t xml:space="preserve">Nebenleistungen Kanalbau</t>
  </si>
  <si>
    <t xml:space="preserve">04.01</t>
  </si>
  <si>
    <t xml:space="preserve">Kleinleistungen, Nebenarbeiten, Zusatzleistungen</t>
  </si>
  <si>
    <t xml:space="preserve">04.01.001</t>
  </si>
  <si>
    <t xml:space="preserve">VPC-Rohrkupplung DN 150</t>
  </si>
  <si>
    <t xml:space="preserve">04.01.002</t>
  </si>
  <si>
    <t xml:space="preserve">VPC-Rohrkupplung DN 300</t>
  </si>
  <si>
    <t xml:space="preserve">04.01.003</t>
  </si>
  <si>
    <t xml:space="preserve">VPC-Rohrkupplung DN 400</t>
  </si>
  <si>
    <t xml:space="preserve">04.01.004</t>
  </si>
  <si>
    <t xml:space="preserve">Dichtring U2D aus SBR gemäß DIN 4060, DN 150</t>
  </si>
  <si>
    <t xml:space="preserve">04.01.005</t>
  </si>
  <si>
    <t xml:space="preserve">Kebulen-Band liefern und einbauen</t>
  </si>
  <si>
    <t xml:space="preserve">04.01.006</t>
  </si>
  <si>
    <t xml:space="preserve">Anbohrsattelstück DN 300/150</t>
  </si>
  <si>
    <t xml:space="preserve">04.01.007</t>
  </si>
  <si>
    <t xml:space="preserve">Anbohrsattelstück DN 300/200</t>
  </si>
  <si>
    <t xml:space="preserve">04.01.008</t>
  </si>
  <si>
    <t xml:space="preserve">Anbohrsattelstück DN 400/150</t>
  </si>
  <si>
    <t xml:space="preserve">04.01.009</t>
  </si>
  <si>
    <t xml:space="preserve">Anbohrsattelstück DN 400/200</t>
  </si>
  <si>
    <t xml:space="preserve">04.01.010</t>
  </si>
  <si>
    <t xml:space="preserve">Straßenablauf ausbauen Betonfertigteile Tiefe bis 1,25 m StrA in bef. </t>
  </si>
  <si>
    <t xml:space="preserve">04.01.011</t>
  </si>
  <si>
    <t xml:space="preserve">Straßenablauf einbauen Boden 1a Dicht. Schaft Form 5c Aufl-Ring 10b Au</t>
  </si>
  <si>
    <t xml:space="preserve">04.01.012</t>
  </si>
  <si>
    <t xml:space="preserve">Aufsatz f. Straßenablauf aufsetzen 300x500,C,34,5mm Zinkeimer D 1 Höhe</t>
  </si>
  <si>
    <t xml:space="preserve">04.02</t>
  </si>
  <si>
    <t xml:space="preserve">Absperren / Verdämmen</t>
  </si>
  <si>
    <t xml:space="preserve">04.02.001</t>
  </si>
  <si>
    <t xml:space="preserve">Absperren eines Kanals DN 150</t>
  </si>
  <si>
    <t xml:space="preserve">04.02.002</t>
  </si>
  <si>
    <t xml:space="preserve">Absperren eines Kanals DN 200</t>
  </si>
  <si>
    <t xml:space="preserve">04.02.003</t>
  </si>
  <si>
    <t xml:space="preserve">Absperren eines Kanals DN 250</t>
  </si>
  <si>
    <t xml:space="preserve">04.02.004</t>
  </si>
  <si>
    <t xml:space="preserve">Absperren eines Kanals DN 300</t>
  </si>
  <si>
    <t xml:space="preserve">04.02.005</t>
  </si>
  <si>
    <t xml:space="preserve">Absperren eines Kanals DN 350</t>
  </si>
  <si>
    <t xml:space="preserve">04.02.006</t>
  </si>
  <si>
    <t xml:space="preserve">Absperren eines Kanals DN 400</t>
  </si>
  <si>
    <t xml:space="preserve">04.02.007</t>
  </si>
  <si>
    <t xml:space="preserve">Verdämmen Kanal bis DN 300</t>
  </si>
  <si>
    <t xml:space="preserve">04.02.008</t>
  </si>
  <si>
    <t xml:space="preserve">Verdämmen Kanal bis DN 300 bis 400</t>
  </si>
  <si>
    <t xml:space="preserve">04.02.009</t>
  </si>
  <si>
    <t xml:space="preserve">Verdämmen Kanal über DN 400</t>
  </si>
  <si>
    <t xml:space="preserve">04.02.010</t>
  </si>
  <si>
    <t xml:space="preserve">Verdämmen Eiprofil 200 / 400</t>
  </si>
  <si>
    <t xml:space="preserve">04.02.011</t>
  </si>
  <si>
    <t xml:space="preserve">Verdämmen Eiprofil 400 / 600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</si>
</sst>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;\-0.00"/>
    <numFmt numFmtId="166" formatCode="\ #,##0.00;&quot; -&quot;#,##0.00"/>
    <numFmt numFmtId="167" formatCode="0.000;\-0.000"/>
    <numFmt numFmtId="168" formatCode="\ #,##0.000;&quot; -&quot;#,##0.000"/>
    <numFmt numFmtId="169" formatCode="#,##0.000;\-#,##0.00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D3D3D3"/>
        <bgColor rgb="FFC0C0C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5" fillId="3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5" fillId="4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5" fillId="2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5" fillId="3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4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4" fillId="2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4" fillId="3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9" fontId="4" fillId="4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3D3D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microsoft.com/office/2006/relationships/vbaProject" Target="vbaProject.bin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A26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A1" activeCellId="0" sqref="A1"/>
    </sheetView>
  </sheetViews>
  <sheetFormatPr defaultRowHeight="15" zeroHeight="false" outlineLevelRow="2" outlineLevelCol="0"/>
  <cols>
    <col collapsed="false" customWidth="true" hidden="false" outlineLevel="0" max="1" min="1" style="1" width="13.58"/>
    <col collapsed="false" customWidth="true" hidden="false" outlineLevel="0" max="2" min="2" style="1" width="2.55"/>
    <col collapsed="false" customWidth="true" hidden="false" outlineLevel="0" max="3" min="3" style="1" width="33.94"/>
    <col collapsed="false" customWidth="true" hidden="false" outlineLevel="0" max="4" min="4" style="1" width="11.88"/>
    <col collapsed="false" customWidth="true" hidden="false" outlineLevel="0" max="5" min="5" style="1" width="7.64"/>
    <col collapsed="false" customWidth="true" hidden="false" outlineLevel="0" max="7" min="6" style="1" width="13.58"/>
    <col collapsed="false" customWidth="true" hidden="false" outlineLevel="0" max="9" min="8" style="1" width="16.97"/>
    <col collapsed="false" customWidth="true" hidden="false" outlineLevel="0" max="10" min="10" style="1" width="5.09"/>
    <col collapsed="false" customWidth="true" hidden="false" outlineLevel="0" max="11" min="11" style="1" width="16.97"/>
    <col collapsed="false" customWidth="true" hidden="false" outlineLevel="0" max="13" min="12" style="1" width="13.58"/>
    <col collapsed="false" customWidth="true" hidden="false" outlineLevel="0" max="15" min="14" style="1" width="16.97"/>
    <col collapsed="false" customWidth="true" hidden="false" outlineLevel="0" max="16" min="16" style="1" width="5.09"/>
    <col collapsed="false" customWidth="true" hidden="false" outlineLevel="0" max="17" min="17" style="1" width="16.97"/>
    <col collapsed="false" customWidth="true" hidden="false" outlineLevel="0" max="19" min="18" style="1" width="13.58"/>
    <col collapsed="false" customWidth="true" hidden="false" outlineLevel="0" max="21" min="20" style="1" width="16.97"/>
    <col collapsed="false" customWidth="true" hidden="false" outlineLevel="0" max="22" min="22" style="1" width="5.09"/>
    <col collapsed="false" customWidth="true" hidden="false" outlineLevel="0" max="23" min="23" style="1" width="16.97"/>
    <col collapsed="false" customWidth="true" hidden="false" outlineLevel="0" max="25" min="24" style="1" width="13.58"/>
    <col collapsed="false" customWidth="true" hidden="false" outlineLevel="0" max="27" min="26" style="1" width="16.97"/>
    <col collapsed="false" customWidth="true" hidden="false" outlineLevel="0" max="28" min="28" style="1" width="5.09"/>
    <col collapsed="false" customWidth="true" hidden="false" outlineLevel="0" max="29" min="29" style="1" width="16.97"/>
    <col collapsed="false" customWidth="true" hidden="false" outlineLevel="0" max="31" min="30" style="1" width="13.58"/>
    <col collapsed="false" customWidth="true" hidden="false" outlineLevel="0" max="33" min="32" style="1" width="16.97"/>
    <col collapsed="false" customWidth="true" hidden="false" outlineLevel="0" max="34" min="34" style="1" width="5.09"/>
    <col collapsed="false" customWidth="true" hidden="false" outlineLevel="0" max="35" min="35" style="1" width="16.97"/>
    <col collapsed="false" customWidth="true" hidden="false" outlineLevel="0" max="37" min="36" style="1" width="13.58"/>
    <col collapsed="false" customWidth="true" hidden="false" outlineLevel="0" max="39" min="38" style="1" width="16.97"/>
    <col collapsed="false" customWidth="true" hidden="false" outlineLevel="0" max="40" min="40" style="1" width="5.09"/>
    <col collapsed="false" customWidth="true" hidden="false" outlineLevel="0" max="41" min="41" style="1" width="16.97"/>
    <col collapsed="false" customWidth="true" hidden="false" outlineLevel="0" max="43" min="42" style="1" width="13.58"/>
    <col collapsed="false" customWidth="true" hidden="false" outlineLevel="0" max="45" min="44" style="1" width="16.97"/>
    <col collapsed="false" customWidth="true" hidden="false" outlineLevel="0" max="46" min="46" style="1" width="5.09"/>
    <col collapsed="false" customWidth="true" hidden="false" outlineLevel="0" max="47" min="47" style="1" width="16.97"/>
    <col collapsed="false" customWidth="true" hidden="false" outlineLevel="0" max="49" min="48" style="1" width="13.58"/>
    <col collapsed="false" customWidth="true" hidden="false" outlineLevel="0" max="51" min="50" style="1" width="16.97"/>
    <col collapsed="false" customWidth="true" hidden="false" outlineLevel="0" max="52" min="52" style="1" width="5.09"/>
    <col collapsed="false" customWidth="true" hidden="false" outlineLevel="0" max="53" min="53" style="1" width="16.97"/>
    <col collapsed="false" customWidth="true" hidden="false" outlineLevel="0" max="1025" min="54" style="1" width="11.31"/>
  </cols>
  <sheetData>
    <row r="1" customFormat="false" ht="15" hidden="false" customHeight="true" outlineLevel="0" collapsed="false">
      <c r="A1" s="2"/>
      <c r="B1" s="2"/>
      <c r="C1" s="2"/>
      <c r="D1" s="2"/>
      <c r="E1" s="2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3"/>
      <c r="S1" s="3"/>
      <c r="T1" s="3"/>
      <c r="U1" s="3"/>
      <c r="V1" s="3"/>
      <c r="W1" s="3"/>
      <c r="X1" s="4"/>
      <c r="Y1" s="4"/>
      <c r="Z1" s="4"/>
      <c r="AA1" s="4"/>
      <c r="AB1" s="4"/>
      <c r="AC1" s="4"/>
      <c r="AD1" s="3"/>
      <c r="AE1" s="3"/>
      <c r="AF1" s="3"/>
      <c r="AG1" s="3"/>
      <c r="AH1" s="3"/>
      <c r="AI1" s="3"/>
      <c r="AJ1" s="4"/>
      <c r="AK1" s="4"/>
      <c r="AL1" s="4"/>
      <c r="AM1" s="4"/>
      <c r="AN1" s="4"/>
      <c r="AO1" s="4"/>
      <c r="AP1" s="3"/>
      <c r="AQ1" s="3"/>
      <c r="AR1" s="3"/>
      <c r="AS1" s="3"/>
      <c r="AT1" s="3"/>
      <c r="AU1" s="3"/>
      <c r="AV1" s="4"/>
      <c r="AW1" s="4"/>
      <c r="AX1" s="4"/>
      <c r="AY1" s="4"/>
      <c r="AZ1" s="4"/>
      <c r="BA1" s="4"/>
    </row>
    <row r="2" customFormat="false" ht="15" hidden="false" customHeight="true" outlineLevel="0" collapsed="false">
      <c r="A2" s="5" t="s">
        <v>0</v>
      </c>
      <c r="B2" s="5" t="s">
        <v>1</v>
      </c>
      <c r="C2" s="5" t="s">
        <v>2</v>
      </c>
      <c r="D2" s="6" t="s">
        <v>3</v>
      </c>
      <c r="E2" s="5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8" t="s">
        <v>9</v>
      </c>
      <c r="K2" s="8" t="s">
        <v>10</v>
      </c>
      <c r="L2" s="9" t="s">
        <v>5</v>
      </c>
      <c r="M2" s="9" t="s">
        <v>6</v>
      </c>
      <c r="N2" s="9" t="s">
        <v>7</v>
      </c>
      <c r="O2" s="9" t="s">
        <v>8</v>
      </c>
      <c r="P2" s="10" t="s">
        <v>9</v>
      </c>
      <c r="Q2" s="10" t="s">
        <v>10</v>
      </c>
      <c r="R2" s="7" t="s">
        <v>5</v>
      </c>
      <c r="S2" s="7" t="s">
        <v>6</v>
      </c>
      <c r="T2" s="7" t="s">
        <v>7</v>
      </c>
      <c r="U2" s="7" t="s">
        <v>8</v>
      </c>
      <c r="V2" s="8" t="s">
        <v>9</v>
      </c>
      <c r="W2" s="8" t="s">
        <v>10</v>
      </c>
      <c r="X2" s="9" t="s">
        <v>5</v>
      </c>
      <c r="Y2" s="9" t="s">
        <v>6</v>
      </c>
      <c r="Z2" s="9" t="s">
        <v>7</v>
      </c>
      <c r="AA2" s="9" t="s">
        <v>8</v>
      </c>
      <c r="AB2" s="10" t="s">
        <v>9</v>
      </c>
      <c r="AC2" s="10" t="s">
        <v>10</v>
      </c>
      <c r="AD2" s="7" t="s">
        <v>5</v>
      </c>
      <c r="AE2" s="7" t="s">
        <v>6</v>
      </c>
      <c r="AF2" s="7" t="s">
        <v>7</v>
      </c>
      <c r="AG2" s="7" t="s">
        <v>8</v>
      </c>
      <c r="AH2" s="8" t="s">
        <v>9</v>
      </c>
      <c r="AI2" s="8" t="s">
        <v>10</v>
      </c>
      <c r="AJ2" s="9" t="s">
        <v>5</v>
      </c>
      <c r="AK2" s="9" t="s">
        <v>6</v>
      </c>
      <c r="AL2" s="9" t="s">
        <v>7</v>
      </c>
      <c r="AM2" s="9" t="s">
        <v>8</v>
      </c>
      <c r="AN2" s="10" t="s">
        <v>9</v>
      </c>
      <c r="AO2" s="10" t="s">
        <v>10</v>
      </c>
      <c r="AP2" s="7" t="s">
        <v>5</v>
      </c>
      <c r="AQ2" s="7" t="s">
        <v>6</v>
      </c>
      <c r="AR2" s="7" t="s">
        <v>7</v>
      </c>
      <c r="AS2" s="7" t="s">
        <v>8</v>
      </c>
      <c r="AT2" s="8" t="s">
        <v>9</v>
      </c>
      <c r="AU2" s="8" t="s">
        <v>10</v>
      </c>
      <c r="AV2" s="9" t="s">
        <v>5</v>
      </c>
      <c r="AW2" s="9" t="s">
        <v>6</v>
      </c>
      <c r="AX2" s="9" t="s">
        <v>7</v>
      </c>
      <c r="AY2" s="9" t="s">
        <v>8</v>
      </c>
      <c r="AZ2" s="10" t="s">
        <v>9</v>
      </c>
      <c r="BA2" s="10" t="s">
        <v>10</v>
      </c>
    </row>
    <row r="3" customFormat="false" ht="15" hidden="false" customHeight="false" outlineLevel="0" collapsed="false">
      <c r="A3" s="11"/>
      <c r="B3" s="11"/>
      <c r="C3" s="12" t="s">
        <v>11</v>
      </c>
      <c r="D3" s="13"/>
      <c r="E3" s="11"/>
      <c r="F3" s="14"/>
      <c r="G3" s="15"/>
      <c r="H3" s="16" t="n">
        <f aca="false">((100-G3)/100)*(H4+H45+H94+H238)</f>
        <v>43136.4</v>
      </c>
      <c r="I3" s="16"/>
      <c r="J3" s="17"/>
      <c r="K3" s="17"/>
      <c r="L3" s="18"/>
      <c r="M3" s="19"/>
      <c r="N3" s="20" t="n">
        <f aca="false">((100-M3)/100)*(N4+N45+N94+N238)</f>
        <v>49402.94</v>
      </c>
      <c r="O3" s="20"/>
      <c r="P3" s="21"/>
      <c r="Q3" s="21"/>
      <c r="R3" s="14"/>
      <c r="S3" s="15"/>
      <c r="T3" s="16" t="n">
        <f aca="false">((100-S3)/100)*(T4+T45+T94+T238)</f>
        <v>49605.02</v>
      </c>
      <c r="U3" s="16"/>
      <c r="V3" s="17"/>
      <c r="W3" s="17"/>
      <c r="X3" s="18"/>
      <c r="Y3" s="19"/>
      <c r="Z3" s="20" t="n">
        <f aca="false">((100-Y3)/100)*(Z4+Z45+Z94+Z238)</f>
        <v>51688.18</v>
      </c>
      <c r="AA3" s="20"/>
      <c r="AB3" s="21"/>
      <c r="AC3" s="21"/>
      <c r="AD3" s="14"/>
      <c r="AE3" s="15"/>
      <c r="AF3" s="16" t="n">
        <f aca="false">((100-AE3)/100)*(AF4+AF45+AF94+AF238)</f>
        <v>53298.58</v>
      </c>
      <c r="AG3" s="16"/>
      <c r="AH3" s="17"/>
      <c r="AI3" s="17"/>
      <c r="AJ3" s="18"/>
      <c r="AK3" s="19"/>
      <c r="AL3" s="20" t="n">
        <f aca="false">((100-AK3)/100)*(AL4+AL45+AL94+AL238)</f>
        <v>56896.84</v>
      </c>
      <c r="AM3" s="20"/>
      <c r="AN3" s="21"/>
      <c r="AO3" s="21"/>
      <c r="AP3" s="14"/>
      <c r="AQ3" s="15"/>
      <c r="AR3" s="16" t="n">
        <f aca="false">((100-AQ3)/100)*(AR4+AR45+AR94+AR238)</f>
        <v>57427.32</v>
      </c>
      <c r="AS3" s="16"/>
      <c r="AT3" s="17"/>
      <c r="AU3" s="17"/>
      <c r="AV3" s="18"/>
      <c r="AW3" s="19"/>
      <c r="AX3" s="20" t="n">
        <f aca="false">((100-AW3)/100)*(AX4+AX45+AX94+AX238)</f>
        <v>50866.896</v>
      </c>
      <c r="AY3" s="20"/>
      <c r="AZ3" s="21"/>
      <c r="BA3" s="21"/>
    </row>
    <row r="4" customFormat="false" ht="15" hidden="false" customHeight="false" outlineLevel="0" collapsed="false">
      <c r="A4" s="12" t="s">
        <v>12</v>
      </c>
      <c r="B4" s="12" t="s">
        <v>13</v>
      </c>
      <c r="C4" s="12" t="s">
        <v>14</v>
      </c>
      <c r="D4" s="22"/>
      <c r="E4" s="12"/>
      <c r="F4" s="23"/>
      <c r="G4" s="15"/>
      <c r="H4" s="16" t="n">
        <f aca="false">((100-G4)/100)*(H6+H15)</f>
        <v>5917</v>
      </c>
      <c r="I4" s="16"/>
      <c r="J4" s="24" t="s">
        <v>15</v>
      </c>
      <c r="K4" s="24"/>
      <c r="L4" s="25"/>
      <c r="M4" s="19"/>
      <c r="N4" s="20" t="n">
        <f aca="false">((100-M4)/100)*(N6+N15)</f>
        <v>14188.31</v>
      </c>
      <c r="O4" s="20"/>
      <c r="P4" s="26" t="s">
        <v>15</v>
      </c>
      <c r="Q4" s="26"/>
      <c r="R4" s="23"/>
      <c r="S4" s="15"/>
      <c r="T4" s="16" t="n">
        <f aca="false">((100-S4)/100)*(T6+T15)</f>
        <v>7253.44</v>
      </c>
      <c r="U4" s="16"/>
      <c r="V4" s="24" t="s">
        <v>15</v>
      </c>
      <c r="W4" s="24"/>
      <c r="X4" s="25"/>
      <c r="Y4" s="19"/>
      <c r="Z4" s="20" t="n">
        <f aca="false">((100-Y4)/100)*(Z6+Z15)</f>
        <v>8015.61</v>
      </c>
      <c r="AA4" s="20"/>
      <c r="AB4" s="26" t="s">
        <v>15</v>
      </c>
      <c r="AC4" s="26"/>
      <c r="AD4" s="23"/>
      <c r="AE4" s="15"/>
      <c r="AF4" s="16" t="n">
        <f aca="false">((100-AE4)/100)*(AF6+AF15)</f>
        <v>6877.01</v>
      </c>
      <c r="AG4" s="16"/>
      <c r="AH4" s="24" t="s">
        <v>15</v>
      </c>
      <c r="AI4" s="24"/>
      <c r="AJ4" s="25"/>
      <c r="AK4" s="19"/>
      <c r="AL4" s="20" t="n">
        <f aca="false">((100-AK4)/100)*(AL6+AL15)</f>
        <v>6412.47</v>
      </c>
      <c r="AM4" s="20"/>
      <c r="AN4" s="26" t="s">
        <v>15</v>
      </c>
      <c r="AO4" s="26"/>
      <c r="AP4" s="23"/>
      <c r="AQ4" s="15"/>
      <c r="AR4" s="16" t="n">
        <f aca="false">((100-AQ4)/100)*(AR6+AR15)</f>
        <v>8834.31</v>
      </c>
      <c r="AS4" s="16"/>
      <c r="AT4" s="24" t="s">
        <v>15</v>
      </c>
      <c r="AU4" s="24"/>
      <c r="AV4" s="25"/>
      <c r="AW4" s="19"/>
      <c r="AX4" s="20" t="n">
        <f aca="false">((100-AW4)/100)*(AX6+AX15)</f>
        <v>7220.45</v>
      </c>
      <c r="AY4" s="20"/>
      <c r="AZ4" s="26" t="s">
        <v>15</v>
      </c>
      <c r="BA4" s="26"/>
    </row>
    <row r="5" customFormat="false" ht="15" hidden="false" customHeight="false" outlineLevel="1" collapsed="false">
      <c r="A5" s="11" t="s">
        <v>16</v>
      </c>
      <c r="B5" s="11" t="s">
        <v>17</v>
      </c>
      <c r="C5" s="11" t="s">
        <v>18</v>
      </c>
      <c r="D5" s="27"/>
      <c r="E5" s="11"/>
      <c r="F5" s="28"/>
      <c r="G5" s="29"/>
      <c r="H5" s="30"/>
      <c r="I5" s="30"/>
      <c r="J5" s="17" t="s">
        <v>15</v>
      </c>
      <c r="K5" s="17"/>
      <c r="L5" s="31"/>
      <c r="M5" s="32"/>
      <c r="N5" s="33"/>
      <c r="O5" s="33"/>
      <c r="P5" s="21" t="s">
        <v>15</v>
      </c>
      <c r="Q5" s="21"/>
      <c r="R5" s="28"/>
      <c r="S5" s="29"/>
      <c r="T5" s="30"/>
      <c r="U5" s="30"/>
      <c r="V5" s="17" t="s">
        <v>15</v>
      </c>
      <c r="W5" s="17"/>
      <c r="X5" s="31"/>
      <c r="Y5" s="32"/>
      <c r="Z5" s="33"/>
      <c r="AA5" s="33"/>
      <c r="AB5" s="21" t="s">
        <v>15</v>
      </c>
      <c r="AC5" s="21"/>
      <c r="AD5" s="28"/>
      <c r="AE5" s="29"/>
      <c r="AF5" s="30"/>
      <c r="AG5" s="30"/>
      <c r="AH5" s="17" t="s">
        <v>15</v>
      </c>
      <c r="AI5" s="17"/>
      <c r="AJ5" s="31"/>
      <c r="AK5" s="32"/>
      <c r="AL5" s="33"/>
      <c r="AM5" s="33"/>
      <c r="AN5" s="21" t="s">
        <v>15</v>
      </c>
      <c r="AO5" s="21"/>
      <c r="AP5" s="28"/>
      <c r="AQ5" s="29"/>
      <c r="AR5" s="30"/>
      <c r="AS5" s="30"/>
      <c r="AT5" s="17" t="s">
        <v>15</v>
      </c>
      <c r="AU5" s="17"/>
      <c r="AV5" s="31"/>
      <c r="AW5" s="32"/>
      <c r="AX5" s="33"/>
      <c r="AY5" s="33"/>
      <c r="AZ5" s="21" t="s">
        <v>15</v>
      </c>
      <c r="BA5" s="21"/>
    </row>
    <row r="6" customFormat="false" ht="15" hidden="false" customHeight="false" outlineLevel="1" collapsed="false">
      <c r="A6" s="12" t="s">
        <v>16</v>
      </c>
      <c r="B6" s="12" t="s">
        <v>19</v>
      </c>
      <c r="C6" s="12" t="s">
        <v>20</v>
      </c>
      <c r="D6" s="22"/>
      <c r="E6" s="12"/>
      <c r="F6" s="23"/>
      <c r="G6" s="15"/>
      <c r="H6" s="16" t="n">
        <f aca="false">((100-G6)/100)*(H7+H8+H9+H10+H11+H12+H13+H14)</f>
        <v>3530</v>
      </c>
      <c r="I6" s="16"/>
      <c r="J6" s="24" t="s">
        <v>15</v>
      </c>
      <c r="K6" s="24"/>
      <c r="L6" s="25"/>
      <c r="M6" s="19"/>
      <c r="N6" s="20" t="n">
        <f aca="false">((100-M6)/100)*(N7+N8+N9+N10+N11+N12+N13+N14)</f>
        <v>7228.22</v>
      </c>
      <c r="O6" s="20"/>
      <c r="P6" s="26" t="s">
        <v>15</v>
      </c>
      <c r="Q6" s="26"/>
      <c r="R6" s="23"/>
      <c r="S6" s="15"/>
      <c r="T6" s="16" t="n">
        <f aca="false">((100-S6)/100)*(T7+T8+T9+T10+T11+T12+T13+T14)</f>
        <v>4203.86</v>
      </c>
      <c r="U6" s="16"/>
      <c r="V6" s="24" t="s">
        <v>15</v>
      </c>
      <c r="W6" s="24"/>
      <c r="X6" s="25"/>
      <c r="Y6" s="19"/>
      <c r="Z6" s="20" t="n">
        <f aca="false">((100-Y6)/100)*(Z7+Z8+Z9+Z10+Z11+Z12+Z13+Z14)</f>
        <v>3721.48</v>
      </c>
      <c r="AA6" s="20"/>
      <c r="AB6" s="26" t="s">
        <v>15</v>
      </c>
      <c r="AC6" s="26"/>
      <c r="AD6" s="23"/>
      <c r="AE6" s="15"/>
      <c r="AF6" s="16" t="n">
        <f aca="false">((100-AE6)/100)*(AF7+AF8+AF9+AF10+AF11+AF12+AF13+AF14)</f>
        <v>4340.77</v>
      </c>
      <c r="AG6" s="16"/>
      <c r="AH6" s="24" t="s">
        <v>15</v>
      </c>
      <c r="AI6" s="24"/>
      <c r="AJ6" s="25"/>
      <c r="AK6" s="19"/>
      <c r="AL6" s="20" t="n">
        <f aca="false">((100-AK6)/100)*(AL7+AL8+AL9+AL10+AL11+AL12+AL13+AL14)</f>
        <v>3120.09</v>
      </c>
      <c r="AM6" s="20"/>
      <c r="AN6" s="26" t="s">
        <v>15</v>
      </c>
      <c r="AO6" s="26"/>
      <c r="AP6" s="23"/>
      <c r="AQ6" s="15"/>
      <c r="AR6" s="16" t="n">
        <f aca="false">((100-AQ6)/100)*(AR7+AR8+AR9+AR10+AR11+AR12+AR13+AR14)</f>
        <v>4153.72</v>
      </c>
      <c r="AS6" s="16"/>
      <c r="AT6" s="24" t="s">
        <v>15</v>
      </c>
      <c r="AU6" s="24"/>
      <c r="AV6" s="25"/>
      <c r="AW6" s="19"/>
      <c r="AX6" s="20" t="n">
        <f aca="false">((100-AW6)/100)*(AX7+AX8+AX9+AX10+AX11+AX12+AX13+AX14)</f>
        <v>4057.089</v>
      </c>
      <c r="AY6" s="20"/>
      <c r="AZ6" s="26" t="s">
        <v>15</v>
      </c>
      <c r="BA6" s="26"/>
    </row>
    <row r="7" customFormat="false" ht="15" hidden="false" customHeight="false" outlineLevel="2" collapsed="false">
      <c r="A7" s="11" t="s">
        <v>21</v>
      </c>
      <c r="B7" s="11" t="s">
        <v>15</v>
      </c>
      <c r="C7" s="11" t="s">
        <v>22</v>
      </c>
      <c r="D7" s="34" t="n">
        <v>1</v>
      </c>
      <c r="E7" s="11" t="s">
        <v>23</v>
      </c>
      <c r="F7" s="28" t="n">
        <v>580</v>
      </c>
      <c r="G7" s="29"/>
      <c r="H7" s="30" t="n">
        <f aca="false">D7*F7*((100-G7)/100)</f>
        <v>580</v>
      </c>
      <c r="I7" s="30"/>
      <c r="J7" s="17" t="s">
        <v>15</v>
      </c>
      <c r="K7" s="17"/>
      <c r="L7" s="31" t="n">
        <v>862.27</v>
      </c>
      <c r="M7" s="32"/>
      <c r="N7" s="33" t="n">
        <f aca="false">D7*L7*((100-M7)/100)</f>
        <v>862.27</v>
      </c>
      <c r="O7" s="33"/>
      <c r="P7" s="21" t="s">
        <v>15</v>
      </c>
      <c r="Q7" s="21"/>
      <c r="R7" s="28" t="n">
        <v>472</v>
      </c>
      <c r="S7" s="29"/>
      <c r="T7" s="30" t="n">
        <f aca="false">D7*R7*((100-S7)/100)</f>
        <v>472</v>
      </c>
      <c r="U7" s="30"/>
      <c r="V7" s="17" t="s">
        <v>15</v>
      </c>
      <c r="W7" s="17"/>
      <c r="X7" s="31" t="n">
        <v>519.21</v>
      </c>
      <c r="Y7" s="32"/>
      <c r="Z7" s="33" t="n">
        <f aca="false">D7*X7*((100-Y7)/100)</f>
        <v>519.21</v>
      </c>
      <c r="AA7" s="33"/>
      <c r="AB7" s="21" t="s">
        <v>15</v>
      </c>
      <c r="AC7" s="21"/>
      <c r="AD7" s="28" t="n">
        <v>351</v>
      </c>
      <c r="AE7" s="29"/>
      <c r="AF7" s="30" t="n">
        <f aca="false">D7*AD7*((100-AE7)/100)</f>
        <v>351</v>
      </c>
      <c r="AG7" s="30"/>
      <c r="AH7" s="17" t="s">
        <v>15</v>
      </c>
      <c r="AI7" s="17"/>
      <c r="AJ7" s="31" t="n">
        <v>344.2</v>
      </c>
      <c r="AK7" s="32"/>
      <c r="AL7" s="33" t="n">
        <f aca="false">D7*AJ7*((100-AK7)/100)</f>
        <v>344.2</v>
      </c>
      <c r="AM7" s="33"/>
      <c r="AN7" s="21" t="s">
        <v>15</v>
      </c>
      <c r="AO7" s="21"/>
      <c r="AP7" s="28" t="n">
        <v>582.39</v>
      </c>
      <c r="AQ7" s="29"/>
      <c r="AR7" s="30" t="n">
        <f aca="false">D7*AP7*((100-AQ7)/100)</f>
        <v>582.39</v>
      </c>
      <c r="AS7" s="30"/>
      <c r="AT7" s="17" t="s">
        <v>15</v>
      </c>
      <c r="AU7" s="17"/>
      <c r="AV7" s="31" t="n">
        <v>496.348</v>
      </c>
      <c r="AW7" s="32"/>
      <c r="AX7" s="33" t="n">
        <f aca="false">D7*AV7*((100-AW7)/100)</f>
        <v>496.348</v>
      </c>
      <c r="AY7" s="33"/>
      <c r="AZ7" s="21" t="s">
        <v>15</v>
      </c>
      <c r="BA7" s="21"/>
    </row>
    <row r="8" customFormat="false" ht="15" hidden="false" customHeight="false" outlineLevel="2" collapsed="false">
      <c r="A8" s="11" t="s">
        <v>24</v>
      </c>
      <c r="B8" s="11" t="s">
        <v>15</v>
      </c>
      <c r="C8" s="11" t="s">
        <v>25</v>
      </c>
      <c r="D8" s="34" t="n">
        <v>1</v>
      </c>
      <c r="E8" s="11" t="s">
        <v>23</v>
      </c>
      <c r="F8" s="28" t="n">
        <v>360</v>
      </c>
      <c r="G8" s="29"/>
      <c r="H8" s="30" t="n">
        <f aca="false">D8*F8*((100-G8)/100)</f>
        <v>360</v>
      </c>
      <c r="I8" s="30"/>
      <c r="J8" s="17" t="s">
        <v>15</v>
      </c>
      <c r="K8" s="17"/>
      <c r="L8" s="31" t="n">
        <v>523.91</v>
      </c>
      <c r="M8" s="32"/>
      <c r="N8" s="33" t="n">
        <f aca="false">D8*L8*((100-M8)/100)</f>
        <v>523.91</v>
      </c>
      <c r="O8" s="33"/>
      <c r="P8" s="21" t="s">
        <v>15</v>
      </c>
      <c r="Q8" s="21"/>
      <c r="R8" s="28" t="n">
        <v>420</v>
      </c>
      <c r="S8" s="29"/>
      <c r="T8" s="30" t="n">
        <f aca="false">D8*R8*((100-S8)/100)</f>
        <v>420</v>
      </c>
      <c r="U8" s="30"/>
      <c r="V8" s="17" t="s">
        <v>15</v>
      </c>
      <c r="W8" s="17"/>
      <c r="X8" s="31" t="n">
        <v>460.97</v>
      </c>
      <c r="Y8" s="32"/>
      <c r="Z8" s="33" t="n">
        <f aca="false">D8*X8*((100-Y8)/100)</f>
        <v>460.97</v>
      </c>
      <c r="AA8" s="33"/>
      <c r="AB8" s="21" t="s">
        <v>15</v>
      </c>
      <c r="AC8" s="21"/>
      <c r="AD8" s="28" t="n">
        <v>508.14</v>
      </c>
      <c r="AE8" s="29"/>
      <c r="AF8" s="30" t="n">
        <f aca="false">D8*AD8*((100-AE8)/100)</f>
        <v>508.14</v>
      </c>
      <c r="AG8" s="30"/>
      <c r="AH8" s="17" t="s">
        <v>15</v>
      </c>
      <c r="AI8" s="17"/>
      <c r="AJ8" s="31" t="n">
        <v>287.44</v>
      </c>
      <c r="AK8" s="32"/>
      <c r="AL8" s="33" t="n">
        <f aca="false">D8*AJ8*((100-AK8)/100)</f>
        <v>287.44</v>
      </c>
      <c r="AM8" s="33"/>
      <c r="AN8" s="21" t="s">
        <v>15</v>
      </c>
      <c r="AO8" s="21"/>
      <c r="AP8" s="28" t="n">
        <v>498.12</v>
      </c>
      <c r="AQ8" s="29"/>
      <c r="AR8" s="30" t="n">
        <f aca="false">D8*AP8*((100-AQ8)/100)</f>
        <v>498.12</v>
      </c>
      <c r="AS8" s="30"/>
      <c r="AT8" s="17" t="s">
        <v>15</v>
      </c>
      <c r="AU8" s="17"/>
      <c r="AV8" s="31" t="n">
        <v>446.565</v>
      </c>
      <c r="AW8" s="32"/>
      <c r="AX8" s="33" t="n">
        <f aca="false">D8*AV8*((100-AW8)/100)</f>
        <v>446.565</v>
      </c>
      <c r="AY8" s="33"/>
      <c r="AZ8" s="21" t="s">
        <v>15</v>
      </c>
      <c r="BA8" s="21"/>
    </row>
    <row r="9" customFormat="false" ht="15" hidden="false" customHeight="false" outlineLevel="2" collapsed="false">
      <c r="A9" s="11" t="s">
        <v>26</v>
      </c>
      <c r="B9" s="11" t="s">
        <v>15</v>
      </c>
      <c r="C9" s="11" t="s">
        <v>27</v>
      </c>
      <c r="D9" s="34" t="n">
        <v>1</v>
      </c>
      <c r="E9" s="11" t="s">
        <v>23</v>
      </c>
      <c r="F9" s="28" t="n">
        <v>250</v>
      </c>
      <c r="G9" s="29"/>
      <c r="H9" s="30" t="n">
        <f aca="false">D9*F9*((100-G9)/100)</f>
        <v>250</v>
      </c>
      <c r="I9" s="30"/>
      <c r="J9" s="17" t="s">
        <v>15</v>
      </c>
      <c r="K9" s="17"/>
      <c r="L9" s="31" t="n">
        <v>422.04</v>
      </c>
      <c r="M9" s="32"/>
      <c r="N9" s="33" t="n">
        <f aca="false">D9*L9*((100-M9)/100)</f>
        <v>422.04</v>
      </c>
      <c r="O9" s="33"/>
      <c r="P9" s="21" t="s">
        <v>15</v>
      </c>
      <c r="Q9" s="21"/>
      <c r="R9" s="28" t="n">
        <v>285</v>
      </c>
      <c r="S9" s="29"/>
      <c r="T9" s="30" t="n">
        <f aca="false">D9*R9*((100-S9)/100)</f>
        <v>285</v>
      </c>
      <c r="U9" s="30"/>
      <c r="V9" s="17" t="s">
        <v>15</v>
      </c>
      <c r="W9" s="17"/>
      <c r="X9" s="31" t="n">
        <v>300.87</v>
      </c>
      <c r="Y9" s="32"/>
      <c r="Z9" s="33" t="n">
        <f aca="false">D9*X9*((100-Y9)/100)</f>
        <v>300.87</v>
      </c>
      <c r="AA9" s="33"/>
      <c r="AB9" s="21" t="s">
        <v>15</v>
      </c>
      <c r="AC9" s="21"/>
      <c r="AD9" s="28" t="n">
        <v>406.42</v>
      </c>
      <c r="AE9" s="29"/>
      <c r="AF9" s="30" t="n">
        <f aca="false">D9*AD9*((100-AE9)/100)</f>
        <v>406.42</v>
      </c>
      <c r="AG9" s="30"/>
      <c r="AH9" s="17" t="s">
        <v>15</v>
      </c>
      <c r="AI9" s="17"/>
      <c r="AJ9" s="31" t="n">
        <v>221.27</v>
      </c>
      <c r="AK9" s="32"/>
      <c r="AL9" s="33" t="n">
        <f aca="false">D9*AJ9*((100-AK9)/100)</f>
        <v>221.27</v>
      </c>
      <c r="AM9" s="33"/>
      <c r="AN9" s="21" t="s">
        <v>15</v>
      </c>
      <c r="AO9" s="21"/>
      <c r="AP9" s="28" t="n">
        <v>355.14</v>
      </c>
      <c r="AQ9" s="29"/>
      <c r="AR9" s="30" t="n">
        <f aca="false">D9*AP9*((100-AQ9)/100)</f>
        <v>355.14</v>
      </c>
      <c r="AS9" s="30"/>
      <c r="AT9" s="17" t="s">
        <v>15</v>
      </c>
      <c r="AU9" s="17"/>
      <c r="AV9" s="31" t="n">
        <v>324.14</v>
      </c>
      <c r="AW9" s="32"/>
      <c r="AX9" s="33" t="n">
        <f aca="false">D9*AV9*((100-AW9)/100)</f>
        <v>324.14</v>
      </c>
      <c r="AY9" s="33"/>
      <c r="AZ9" s="21" t="s">
        <v>15</v>
      </c>
      <c r="BA9" s="21"/>
    </row>
    <row r="10" customFormat="false" ht="15" hidden="false" customHeight="false" outlineLevel="2" collapsed="false">
      <c r="A10" s="11" t="s">
        <v>28</v>
      </c>
      <c r="B10" s="11" t="s">
        <v>15</v>
      </c>
      <c r="C10" s="11" t="s">
        <v>29</v>
      </c>
      <c r="D10" s="34" t="n">
        <v>1</v>
      </c>
      <c r="E10" s="11" t="s">
        <v>23</v>
      </c>
      <c r="F10" s="28" t="n">
        <v>60</v>
      </c>
      <c r="G10" s="29"/>
      <c r="H10" s="30" t="n">
        <f aca="false">D10*F10*((100-G10)/100)</f>
        <v>60</v>
      </c>
      <c r="I10" s="30"/>
      <c r="J10" s="17" t="s">
        <v>15</v>
      </c>
      <c r="K10" s="17"/>
      <c r="L10" s="31" t="n">
        <v>150.38</v>
      </c>
      <c r="M10" s="32"/>
      <c r="N10" s="33" t="n">
        <f aca="false">D10*L10*((100-M10)/100)</f>
        <v>150.38</v>
      </c>
      <c r="O10" s="33"/>
      <c r="P10" s="21" t="s">
        <v>15</v>
      </c>
      <c r="Q10" s="21"/>
      <c r="R10" s="28" t="n">
        <v>25.2</v>
      </c>
      <c r="S10" s="29"/>
      <c r="T10" s="30" t="n">
        <f aca="false">D10*R10*((100-S10)/100)</f>
        <v>25.2</v>
      </c>
      <c r="U10" s="30"/>
      <c r="V10" s="17" t="s">
        <v>15</v>
      </c>
      <c r="W10" s="17"/>
      <c r="X10" s="31" t="n">
        <v>52.98</v>
      </c>
      <c r="Y10" s="32"/>
      <c r="Z10" s="33" t="n">
        <f aca="false">D10*X10*((100-Y10)/100)</f>
        <v>52.98</v>
      </c>
      <c r="AA10" s="33"/>
      <c r="AB10" s="21" t="s">
        <v>15</v>
      </c>
      <c r="AC10" s="21"/>
      <c r="AD10" s="28" t="n">
        <v>129.15</v>
      </c>
      <c r="AE10" s="29"/>
      <c r="AF10" s="30" t="n">
        <f aca="false">D10*AD10*((100-AE10)/100)</f>
        <v>129.15</v>
      </c>
      <c r="AG10" s="30"/>
      <c r="AH10" s="17" t="s">
        <v>15</v>
      </c>
      <c r="AI10" s="17"/>
      <c r="AJ10" s="31" t="n">
        <v>34.55</v>
      </c>
      <c r="AK10" s="32"/>
      <c r="AL10" s="33" t="n">
        <f aca="false">D10*AJ10*((100-AK10)/100)</f>
        <v>34.55</v>
      </c>
      <c r="AM10" s="33"/>
      <c r="AN10" s="21" t="s">
        <v>15</v>
      </c>
      <c r="AO10" s="21"/>
      <c r="AP10" s="28" t="n">
        <v>68.17</v>
      </c>
      <c r="AQ10" s="29"/>
      <c r="AR10" s="30" t="n">
        <f aca="false">D10*AP10*((100-AQ10)/100)</f>
        <v>68.17</v>
      </c>
      <c r="AS10" s="30"/>
      <c r="AT10" s="17" t="s">
        <v>15</v>
      </c>
      <c r="AU10" s="17"/>
      <c r="AV10" s="31" t="n">
        <v>70.63</v>
      </c>
      <c r="AW10" s="32"/>
      <c r="AX10" s="33" t="n">
        <f aca="false">D10*AV10*((100-AW10)/100)</f>
        <v>70.63</v>
      </c>
      <c r="AY10" s="33"/>
      <c r="AZ10" s="21" t="s">
        <v>15</v>
      </c>
      <c r="BA10" s="21"/>
    </row>
    <row r="11" customFormat="false" ht="15" hidden="false" customHeight="false" outlineLevel="2" collapsed="false">
      <c r="A11" s="11" t="s">
        <v>30</v>
      </c>
      <c r="B11" s="11" t="s">
        <v>15</v>
      </c>
      <c r="C11" s="11" t="s">
        <v>31</v>
      </c>
      <c r="D11" s="34" t="n">
        <v>1</v>
      </c>
      <c r="E11" s="11" t="s">
        <v>23</v>
      </c>
      <c r="F11" s="28" t="n">
        <v>1500</v>
      </c>
      <c r="G11" s="29"/>
      <c r="H11" s="30" t="n">
        <f aca="false">D11*F11*((100-G11)/100)</f>
        <v>1500</v>
      </c>
      <c r="I11" s="30"/>
      <c r="J11" s="17" t="s">
        <v>15</v>
      </c>
      <c r="K11" s="17"/>
      <c r="L11" s="31" t="n">
        <v>2424.29</v>
      </c>
      <c r="M11" s="32"/>
      <c r="N11" s="33" t="n">
        <f aca="false">D11*L11*((100-M11)/100)</f>
        <v>2424.29</v>
      </c>
      <c r="O11" s="33"/>
      <c r="P11" s="21" t="s">
        <v>15</v>
      </c>
      <c r="Q11" s="21"/>
      <c r="R11" s="28" t="n">
        <v>1277.64</v>
      </c>
      <c r="S11" s="29"/>
      <c r="T11" s="30" t="n">
        <f aca="false">D11*R11*((100-S11)/100)</f>
        <v>1277.64</v>
      </c>
      <c r="U11" s="30"/>
      <c r="V11" s="17" t="s">
        <v>15</v>
      </c>
      <c r="W11" s="17"/>
      <c r="X11" s="31" t="n">
        <v>993.09</v>
      </c>
      <c r="Y11" s="32"/>
      <c r="Z11" s="33" t="n">
        <f aca="false">D11*X11*((100-Y11)/100)</f>
        <v>993.09</v>
      </c>
      <c r="AA11" s="33"/>
      <c r="AB11" s="21" t="s">
        <v>15</v>
      </c>
      <c r="AC11" s="21"/>
      <c r="AD11" s="28" t="n">
        <v>702</v>
      </c>
      <c r="AE11" s="29"/>
      <c r="AF11" s="30" t="n">
        <f aca="false">D11*AD11*((100-AE11)/100)</f>
        <v>702</v>
      </c>
      <c r="AG11" s="30"/>
      <c r="AH11" s="17" t="s">
        <v>15</v>
      </c>
      <c r="AI11" s="17"/>
      <c r="AJ11" s="31" t="n">
        <v>765.31</v>
      </c>
      <c r="AK11" s="32"/>
      <c r="AL11" s="33" t="n">
        <f aca="false">D11*AJ11*((100-AK11)/100)</f>
        <v>765.31</v>
      </c>
      <c r="AM11" s="33"/>
      <c r="AN11" s="21" t="s">
        <v>15</v>
      </c>
      <c r="AO11" s="21"/>
      <c r="AP11" s="28" t="n">
        <v>1150.18</v>
      </c>
      <c r="AQ11" s="29"/>
      <c r="AR11" s="30" t="n">
        <f aca="false">D11*AP11*((100-AQ11)/100)</f>
        <v>1150.18</v>
      </c>
      <c r="AS11" s="30"/>
      <c r="AT11" s="17" t="s">
        <v>15</v>
      </c>
      <c r="AU11" s="17"/>
      <c r="AV11" s="31" t="n">
        <v>1157.455</v>
      </c>
      <c r="AW11" s="32"/>
      <c r="AX11" s="33" t="n">
        <f aca="false">D11*AV11*((100-AW11)/100)</f>
        <v>1157.455</v>
      </c>
      <c r="AY11" s="33"/>
      <c r="AZ11" s="21" t="s">
        <v>15</v>
      </c>
      <c r="BA11" s="21"/>
    </row>
    <row r="12" customFormat="false" ht="15" hidden="false" customHeight="false" outlineLevel="2" collapsed="false">
      <c r="A12" s="11" t="s">
        <v>32</v>
      </c>
      <c r="B12" s="11" t="s">
        <v>15</v>
      </c>
      <c r="C12" s="11" t="s">
        <v>25</v>
      </c>
      <c r="D12" s="34" t="n">
        <v>1</v>
      </c>
      <c r="E12" s="11" t="s">
        <v>23</v>
      </c>
      <c r="F12" s="28" t="n">
        <v>400</v>
      </c>
      <c r="G12" s="29"/>
      <c r="H12" s="30" t="n">
        <f aca="false">D12*F12*((100-G12)/100)</f>
        <v>400</v>
      </c>
      <c r="I12" s="30"/>
      <c r="J12" s="17" t="s">
        <v>15</v>
      </c>
      <c r="K12" s="17"/>
      <c r="L12" s="31" t="n">
        <v>1359.49</v>
      </c>
      <c r="M12" s="32"/>
      <c r="N12" s="33" t="n">
        <f aca="false">D12*L12*((100-M12)/100)</f>
        <v>1359.49</v>
      </c>
      <c r="O12" s="33"/>
      <c r="P12" s="21" t="s">
        <v>15</v>
      </c>
      <c r="Q12" s="21"/>
      <c r="R12" s="28" t="n">
        <v>987.84</v>
      </c>
      <c r="S12" s="29"/>
      <c r="T12" s="30" t="n">
        <f aca="false">D12*R12*((100-S12)/100)</f>
        <v>987.84</v>
      </c>
      <c r="U12" s="30"/>
      <c r="V12" s="17" t="s">
        <v>15</v>
      </c>
      <c r="W12" s="17"/>
      <c r="X12" s="31" t="n">
        <v>753.57</v>
      </c>
      <c r="Y12" s="32"/>
      <c r="Z12" s="33" t="n">
        <f aca="false">D12*X12*((100-Y12)/100)</f>
        <v>753.57</v>
      </c>
      <c r="AA12" s="33"/>
      <c r="AB12" s="21" t="s">
        <v>15</v>
      </c>
      <c r="AC12" s="21"/>
      <c r="AD12" s="28" t="n">
        <v>1098.79</v>
      </c>
      <c r="AE12" s="29"/>
      <c r="AF12" s="30" t="n">
        <f aca="false">D12*AD12*((100-AE12)/100)</f>
        <v>1098.79</v>
      </c>
      <c r="AG12" s="30"/>
      <c r="AH12" s="17" t="s">
        <v>15</v>
      </c>
      <c r="AI12" s="17"/>
      <c r="AJ12" s="31" t="n">
        <v>777.44</v>
      </c>
      <c r="AK12" s="32"/>
      <c r="AL12" s="33" t="n">
        <f aca="false">D12*AJ12*((100-AK12)/100)</f>
        <v>777.44</v>
      </c>
      <c r="AM12" s="33"/>
      <c r="AN12" s="21" t="s">
        <v>15</v>
      </c>
      <c r="AO12" s="21"/>
      <c r="AP12" s="28" t="n">
        <v>790.15</v>
      </c>
      <c r="AQ12" s="29"/>
      <c r="AR12" s="30" t="n">
        <f aca="false">D12*AP12*((100-AQ12)/100)</f>
        <v>790.15</v>
      </c>
      <c r="AS12" s="30"/>
      <c r="AT12" s="17" t="s">
        <v>15</v>
      </c>
      <c r="AU12" s="17"/>
      <c r="AV12" s="31" t="n">
        <v>819.195</v>
      </c>
      <c r="AW12" s="32"/>
      <c r="AX12" s="33" t="n">
        <f aca="false">D12*AV12*((100-AW12)/100)</f>
        <v>819.195</v>
      </c>
      <c r="AY12" s="33"/>
      <c r="AZ12" s="21" t="s">
        <v>15</v>
      </c>
      <c r="BA12" s="21"/>
    </row>
    <row r="13" customFormat="false" ht="15" hidden="false" customHeight="false" outlineLevel="2" collapsed="false">
      <c r="A13" s="11" t="s">
        <v>33</v>
      </c>
      <c r="B13" s="11" t="s">
        <v>15</v>
      </c>
      <c r="C13" s="11" t="s">
        <v>27</v>
      </c>
      <c r="D13" s="34" t="n">
        <v>1</v>
      </c>
      <c r="E13" s="11" t="s">
        <v>23</v>
      </c>
      <c r="F13" s="28" t="n">
        <v>290</v>
      </c>
      <c r="G13" s="29"/>
      <c r="H13" s="30" t="n">
        <f aca="false">D13*F13*((100-G13)/100)</f>
        <v>290</v>
      </c>
      <c r="I13" s="30"/>
      <c r="J13" s="17" t="s">
        <v>15</v>
      </c>
      <c r="K13" s="17"/>
      <c r="L13" s="31" t="n">
        <v>1095.46</v>
      </c>
      <c r="M13" s="32"/>
      <c r="N13" s="33" t="n">
        <f aca="false">D13*L13*((100-M13)/100)</f>
        <v>1095.46</v>
      </c>
      <c r="O13" s="33"/>
      <c r="P13" s="21" t="s">
        <v>15</v>
      </c>
      <c r="Q13" s="21"/>
      <c r="R13" s="28" t="n">
        <v>670.32</v>
      </c>
      <c r="S13" s="29"/>
      <c r="T13" s="30" t="n">
        <f aca="false">D13*R13*((100-S13)/100)</f>
        <v>670.32</v>
      </c>
      <c r="U13" s="30"/>
      <c r="V13" s="17" t="s">
        <v>15</v>
      </c>
      <c r="W13" s="17"/>
      <c r="X13" s="31" t="n">
        <v>522.08</v>
      </c>
      <c r="Y13" s="32"/>
      <c r="Z13" s="33" t="n">
        <f aca="false">D13*X13*((100-Y13)/100)</f>
        <v>522.08</v>
      </c>
      <c r="AA13" s="33"/>
      <c r="AB13" s="21" t="s">
        <v>15</v>
      </c>
      <c r="AC13" s="21"/>
      <c r="AD13" s="28" t="n">
        <v>874.77</v>
      </c>
      <c r="AE13" s="29"/>
      <c r="AF13" s="30" t="n">
        <f aca="false">D13*AD13*((100-AE13)/100)</f>
        <v>874.77</v>
      </c>
      <c r="AG13" s="30"/>
      <c r="AH13" s="17" t="s">
        <v>15</v>
      </c>
      <c r="AI13" s="17"/>
      <c r="AJ13" s="31" t="n">
        <v>586.05</v>
      </c>
      <c r="AK13" s="32"/>
      <c r="AL13" s="33" t="n">
        <f aca="false">D13*AJ13*((100-AK13)/100)</f>
        <v>586.05</v>
      </c>
      <c r="AM13" s="33"/>
      <c r="AN13" s="21" t="s">
        <v>15</v>
      </c>
      <c r="AO13" s="21"/>
      <c r="AP13" s="28" t="n">
        <v>583.1</v>
      </c>
      <c r="AQ13" s="29"/>
      <c r="AR13" s="30" t="n">
        <f aca="false">D13*AP13*((100-AQ13)/100)</f>
        <v>583.1</v>
      </c>
      <c r="AS13" s="30"/>
      <c r="AT13" s="17" t="s">
        <v>15</v>
      </c>
      <c r="AU13" s="17"/>
      <c r="AV13" s="31" t="n">
        <v>604.548</v>
      </c>
      <c r="AW13" s="32"/>
      <c r="AX13" s="33" t="n">
        <f aca="false">D13*AV13*((100-AW13)/100)</f>
        <v>604.548</v>
      </c>
      <c r="AY13" s="33"/>
      <c r="AZ13" s="21" t="s">
        <v>15</v>
      </c>
      <c r="BA13" s="21"/>
    </row>
    <row r="14" customFormat="false" ht="15" hidden="false" customHeight="false" outlineLevel="2" collapsed="false">
      <c r="A14" s="11" t="s">
        <v>34</v>
      </c>
      <c r="B14" s="11" t="s">
        <v>15</v>
      </c>
      <c r="C14" s="11" t="s">
        <v>29</v>
      </c>
      <c r="D14" s="34" t="n">
        <v>1</v>
      </c>
      <c r="E14" s="11" t="s">
        <v>23</v>
      </c>
      <c r="F14" s="28" t="n">
        <v>90</v>
      </c>
      <c r="G14" s="29"/>
      <c r="H14" s="30" t="n">
        <f aca="false">D14*F14*((100-G14)/100)</f>
        <v>90</v>
      </c>
      <c r="I14" s="30"/>
      <c r="J14" s="17" t="s">
        <v>15</v>
      </c>
      <c r="K14" s="17"/>
      <c r="L14" s="31" t="n">
        <v>390.38</v>
      </c>
      <c r="M14" s="32"/>
      <c r="N14" s="33" t="n">
        <f aca="false">D14*L14*((100-M14)/100)</f>
        <v>390.38</v>
      </c>
      <c r="O14" s="33"/>
      <c r="P14" s="21" t="s">
        <v>15</v>
      </c>
      <c r="Q14" s="21"/>
      <c r="R14" s="28" t="n">
        <v>65.86</v>
      </c>
      <c r="S14" s="29"/>
      <c r="T14" s="30" t="n">
        <f aca="false">D14*R14*((100-S14)/100)</f>
        <v>65.86</v>
      </c>
      <c r="U14" s="30"/>
      <c r="V14" s="17" t="s">
        <v>15</v>
      </c>
      <c r="W14" s="17"/>
      <c r="X14" s="31" t="n">
        <v>118.71</v>
      </c>
      <c r="Y14" s="32"/>
      <c r="Z14" s="33" t="n">
        <f aca="false">D14*X14*((100-Y14)/100)</f>
        <v>118.71</v>
      </c>
      <c r="AA14" s="33"/>
      <c r="AB14" s="21" t="s">
        <v>15</v>
      </c>
      <c r="AC14" s="21"/>
      <c r="AD14" s="28" t="n">
        <v>270.5</v>
      </c>
      <c r="AE14" s="29"/>
      <c r="AF14" s="30" t="n">
        <f aca="false">D14*AD14*((100-AE14)/100)</f>
        <v>270.5</v>
      </c>
      <c r="AG14" s="30"/>
      <c r="AH14" s="17" t="s">
        <v>15</v>
      </c>
      <c r="AI14" s="17"/>
      <c r="AJ14" s="31" t="n">
        <v>103.83</v>
      </c>
      <c r="AK14" s="32"/>
      <c r="AL14" s="33" t="n">
        <f aca="false">D14*AJ14*((100-AK14)/100)</f>
        <v>103.83</v>
      </c>
      <c r="AM14" s="33"/>
      <c r="AN14" s="21" t="s">
        <v>15</v>
      </c>
      <c r="AO14" s="21"/>
      <c r="AP14" s="28" t="n">
        <v>126.47</v>
      </c>
      <c r="AQ14" s="29"/>
      <c r="AR14" s="30" t="n">
        <f aca="false">D14*AP14*((100-AQ14)/100)</f>
        <v>126.47</v>
      </c>
      <c r="AS14" s="30"/>
      <c r="AT14" s="17" t="s">
        <v>15</v>
      </c>
      <c r="AU14" s="17"/>
      <c r="AV14" s="31" t="n">
        <v>138.208</v>
      </c>
      <c r="AW14" s="32"/>
      <c r="AX14" s="33" t="n">
        <f aca="false">D14*AV14*((100-AW14)/100)</f>
        <v>138.208</v>
      </c>
      <c r="AY14" s="33"/>
      <c r="AZ14" s="21" t="s">
        <v>15</v>
      </c>
      <c r="BA14" s="21"/>
    </row>
    <row r="15" customFormat="false" ht="15" hidden="false" customHeight="false" outlineLevel="1" collapsed="false">
      <c r="A15" s="12" t="s">
        <v>35</v>
      </c>
      <c r="B15" s="12" t="s">
        <v>19</v>
      </c>
      <c r="C15" s="12" t="s">
        <v>36</v>
      </c>
      <c r="D15" s="22"/>
      <c r="E15" s="12"/>
      <c r="F15" s="23"/>
      <c r="G15" s="15"/>
      <c r="H15" s="16" t="n">
        <f aca="false">((100-G15)/100)*(H16+H17+H18+H19+H20+H21+H22+H23+H24+H25+H26+H27+H28+H29+H30+H31+H32+H33+H34+H35+H36+H37+H38+H39+H40+H41+H42+H43+H44)</f>
        <v>2387</v>
      </c>
      <c r="I15" s="16"/>
      <c r="J15" s="24" t="s">
        <v>15</v>
      </c>
      <c r="K15" s="24"/>
      <c r="L15" s="25"/>
      <c r="M15" s="19"/>
      <c r="N15" s="20" t="n">
        <f aca="false">((100-M15)/100)*(N16+N17+N18+N19+N20+N21+N22+N23+N24+N25+N26+N27+N28+N29+N30+N31+N32+N33+N34+N35+N36+N37+N38+N39+N40+N41+N42+N43+N44)</f>
        <v>6960.09</v>
      </c>
      <c r="O15" s="20"/>
      <c r="P15" s="26" t="s">
        <v>15</v>
      </c>
      <c r="Q15" s="26"/>
      <c r="R15" s="23"/>
      <c r="S15" s="15"/>
      <c r="T15" s="16" t="n">
        <f aca="false">((100-S15)/100)*(T16+T17+T18+T19+T20+T21+T22+T23+T24+T25+T26+T27+T28+T29+T30+T31+T32+T33+T34+T35+T36+T37+T38+T39+T40+T41+T42+T43+T44)</f>
        <v>3049.58</v>
      </c>
      <c r="U15" s="16"/>
      <c r="V15" s="24" t="s">
        <v>15</v>
      </c>
      <c r="W15" s="24"/>
      <c r="X15" s="25"/>
      <c r="Y15" s="19"/>
      <c r="Z15" s="20" t="n">
        <f aca="false">((100-Y15)/100)*(Z16+Z17+Z18+Z19+Z20+Z21+Z22+Z23+Z24+Z25+Z26+Z27+Z28+Z29+Z30+Z31+Z32+Z33+Z34+Z35+Z36+Z37+Z38+Z39+Z40+Z41+Z42+Z43+Z44)</f>
        <v>4294.13</v>
      </c>
      <c r="AA15" s="20"/>
      <c r="AB15" s="26" t="s">
        <v>15</v>
      </c>
      <c r="AC15" s="26"/>
      <c r="AD15" s="23"/>
      <c r="AE15" s="15"/>
      <c r="AF15" s="16" t="n">
        <f aca="false">((100-AE15)/100)*(AF16+AF17+AF18+AF19+AF20+AF21+AF22+AF23+AF24+AF25+AF26+AF27+AF28+AF29+AF30+AF31+AF32+AF33+AF34+AF35+AF36+AF37+AF38+AF39+AF40+AF41+AF42+AF43+AF44)</f>
        <v>2536.24</v>
      </c>
      <c r="AG15" s="16"/>
      <c r="AH15" s="24" t="s">
        <v>15</v>
      </c>
      <c r="AI15" s="24"/>
      <c r="AJ15" s="25"/>
      <c r="AK15" s="19"/>
      <c r="AL15" s="20" t="n">
        <f aca="false">((100-AK15)/100)*(AL16+AL17+AL18+AL19+AL20+AL21+AL22+AL23+AL24+AL25+AL26+AL27+AL28+AL29+AL30+AL31+AL32+AL33+AL34+AL35+AL36+AL37+AL38+AL39+AL40+AL41+AL42+AL43+AL44)</f>
        <v>3292.38</v>
      </c>
      <c r="AM15" s="20"/>
      <c r="AN15" s="26" t="s">
        <v>15</v>
      </c>
      <c r="AO15" s="26"/>
      <c r="AP15" s="23"/>
      <c r="AQ15" s="15"/>
      <c r="AR15" s="16" t="n">
        <f aca="false">((100-AQ15)/100)*(AR16+AR17+AR18+AR19+AR20+AR21+AR22+AR23+AR24+AR25+AR26+AR27+AR28+AR29+AR30+AR31+AR32+AR33+AR34+AR35+AR36+AR37+AR38+AR39+AR40+AR41+AR42+AR43+AR44)</f>
        <v>4680.59</v>
      </c>
      <c r="AS15" s="16"/>
      <c r="AT15" s="24" t="s">
        <v>15</v>
      </c>
      <c r="AU15" s="24"/>
      <c r="AV15" s="25"/>
      <c r="AW15" s="19"/>
      <c r="AX15" s="20" t="n">
        <f aca="false">((100-AW15)/100)*(AX16+AX17+AX18+AX19+AX20+AX21+AX22+AX23+AX24+AX25+AX26+AX27+AX28+AX29+AX30+AX31+AX32+AX33+AX34+AX35+AX36+AX37+AX38+AX39+AX40+AX41+AX42+AX43+AX44)</f>
        <v>3163.361</v>
      </c>
      <c r="AY15" s="20"/>
      <c r="AZ15" s="26" t="s">
        <v>15</v>
      </c>
      <c r="BA15" s="26"/>
    </row>
    <row r="16" customFormat="false" ht="30" hidden="false" customHeight="false" outlineLevel="2" collapsed="false">
      <c r="A16" s="11" t="s">
        <v>37</v>
      </c>
      <c r="B16" s="11" t="s">
        <v>15</v>
      </c>
      <c r="C16" s="11" t="s">
        <v>38</v>
      </c>
      <c r="D16" s="34" t="n">
        <v>1</v>
      </c>
      <c r="E16" s="11" t="s">
        <v>39</v>
      </c>
      <c r="F16" s="28" t="n">
        <v>59</v>
      </c>
      <c r="G16" s="29"/>
      <c r="H16" s="30" t="n">
        <f aca="false">D16*F16*((100-G16)/100)</f>
        <v>59</v>
      </c>
      <c r="I16" s="30"/>
      <c r="J16" s="17" t="s">
        <v>15</v>
      </c>
      <c r="K16" s="17"/>
      <c r="L16" s="31" t="n">
        <v>83.19</v>
      </c>
      <c r="M16" s="32"/>
      <c r="N16" s="33" t="n">
        <f aca="false">D16*L16*((100-M16)/100)</f>
        <v>83.19</v>
      </c>
      <c r="O16" s="33"/>
      <c r="P16" s="21" t="s">
        <v>15</v>
      </c>
      <c r="Q16" s="21"/>
      <c r="R16" s="28" t="n">
        <v>65.58</v>
      </c>
      <c r="S16" s="29"/>
      <c r="T16" s="30" t="n">
        <f aca="false">D16*R16*((100-S16)/100)</f>
        <v>65.58</v>
      </c>
      <c r="U16" s="30"/>
      <c r="V16" s="17" t="s">
        <v>15</v>
      </c>
      <c r="W16" s="17"/>
      <c r="X16" s="31" t="n">
        <v>79.56</v>
      </c>
      <c r="Y16" s="32"/>
      <c r="Z16" s="33" t="n">
        <f aca="false">D16*X16*((100-Y16)/100)</f>
        <v>79.56</v>
      </c>
      <c r="AA16" s="33"/>
      <c r="AB16" s="21" t="s">
        <v>15</v>
      </c>
      <c r="AC16" s="21"/>
      <c r="AD16" s="28" t="n">
        <v>29.25</v>
      </c>
      <c r="AE16" s="29"/>
      <c r="AF16" s="30" t="n">
        <f aca="false">D16*AD16*((100-AE16)/100)</f>
        <v>29.25</v>
      </c>
      <c r="AG16" s="30"/>
      <c r="AH16" s="17" t="s">
        <v>15</v>
      </c>
      <c r="AI16" s="17"/>
      <c r="AJ16" s="31" t="n">
        <v>62.67</v>
      </c>
      <c r="AK16" s="32"/>
      <c r="AL16" s="33" t="n">
        <f aca="false">D16*AJ16*((100-AK16)/100)</f>
        <v>62.67</v>
      </c>
      <c r="AM16" s="33"/>
      <c r="AN16" s="21" t="s">
        <v>15</v>
      </c>
      <c r="AO16" s="21"/>
      <c r="AP16" s="28" t="n">
        <v>82.11</v>
      </c>
      <c r="AQ16" s="29"/>
      <c r="AR16" s="30" t="n">
        <f aca="false">D16*AP16*((100-AQ16)/100)</f>
        <v>82.11</v>
      </c>
      <c r="AS16" s="30"/>
      <c r="AT16" s="17" t="s">
        <v>15</v>
      </c>
      <c r="AU16" s="17"/>
      <c r="AV16" s="31" t="n">
        <v>58.985</v>
      </c>
      <c r="AW16" s="32"/>
      <c r="AX16" s="33" t="n">
        <f aca="false">D16*AV16*((100-AW16)/100)</f>
        <v>58.985</v>
      </c>
      <c r="AY16" s="33"/>
      <c r="AZ16" s="21" t="s">
        <v>15</v>
      </c>
      <c r="BA16" s="21"/>
    </row>
    <row r="17" customFormat="false" ht="30" hidden="false" customHeight="false" outlineLevel="2" collapsed="false">
      <c r="A17" s="11" t="s">
        <v>40</v>
      </c>
      <c r="B17" s="11" t="s">
        <v>15</v>
      </c>
      <c r="C17" s="11" t="s">
        <v>41</v>
      </c>
      <c r="D17" s="34" t="n">
        <v>1</v>
      </c>
      <c r="E17" s="11" t="s">
        <v>39</v>
      </c>
      <c r="F17" s="28" t="n">
        <v>80</v>
      </c>
      <c r="G17" s="29"/>
      <c r="H17" s="30" t="n">
        <f aca="false">D17*F17*((100-G17)/100)</f>
        <v>80</v>
      </c>
      <c r="I17" s="30"/>
      <c r="J17" s="17" t="s">
        <v>15</v>
      </c>
      <c r="K17" s="17"/>
      <c r="L17" s="31" t="n">
        <v>146.74</v>
      </c>
      <c r="M17" s="32"/>
      <c r="N17" s="33" t="n">
        <f aca="false">D17*L17*((100-M17)/100)</f>
        <v>146.74</v>
      </c>
      <c r="O17" s="33"/>
      <c r="P17" s="21" t="s">
        <v>15</v>
      </c>
      <c r="Q17" s="21"/>
      <c r="R17" s="28" t="n">
        <v>108.78</v>
      </c>
      <c r="S17" s="29"/>
      <c r="T17" s="30" t="n">
        <f aca="false">D17*R17*((100-S17)/100)</f>
        <v>108.78</v>
      </c>
      <c r="U17" s="30"/>
      <c r="V17" s="17" t="s">
        <v>15</v>
      </c>
      <c r="W17" s="17"/>
      <c r="X17" s="31" t="n">
        <v>143.34</v>
      </c>
      <c r="Y17" s="32"/>
      <c r="Z17" s="33" t="n">
        <f aca="false">D17*X17*((100-Y17)/100)</f>
        <v>143.34</v>
      </c>
      <c r="AA17" s="33"/>
      <c r="AB17" s="21" t="s">
        <v>15</v>
      </c>
      <c r="AC17" s="21"/>
      <c r="AD17" s="28" t="n">
        <v>35.1</v>
      </c>
      <c r="AE17" s="29"/>
      <c r="AF17" s="30" t="n">
        <f aca="false">D17*AD17*((100-AE17)/100)</f>
        <v>35.1</v>
      </c>
      <c r="AG17" s="30"/>
      <c r="AH17" s="17" t="s">
        <v>15</v>
      </c>
      <c r="AI17" s="17"/>
      <c r="AJ17" s="31" t="n">
        <v>96.86</v>
      </c>
      <c r="AK17" s="32"/>
      <c r="AL17" s="33" t="n">
        <f aca="false">D17*AJ17*((100-AK17)/100)</f>
        <v>96.86</v>
      </c>
      <c r="AM17" s="33"/>
      <c r="AN17" s="21" t="s">
        <v>15</v>
      </c>
      <c r="AO17" s="21"/>
      <c r="AP17" s="28" t="n">
        <v>156.31</v>
      </c>
      <c r="AQ17" s="29"/>
      <c r="AR17" s="30" t="n">
        <f aca="false">D17*AP17*((100-AQ17)/100)</f>
        <v>156.31</v>
      </c>
      <c r="AS17" s="30"/>
      <c r="AT17" s="17" t="s">
        <v>15</v>
      </c>
      <c r="AU17" s="17"/>
      <c r="AV17" s="31" t="n">
        <v>95.048</v>
      </c>
      <c r="AW17" s="32"/>
      <c r="AX17" s="33" t="n">
        <f aca="false">D17*AV17*((100-AW17)/100)</f>
        <v>95.048</v>
      </c>
      <c r="AY17" s="33"/>
      <c r="AZ17" s="21" t="s">
        <v>15</v>
      </c>
      <c r="BA17" s="21"/>
    </row>
    <row r="18" customFormat="false" ht="30" hidden="false" customHeight="false" outlineLevel="2" collapsed="false">
      <c r="A18" s="11" t="s">
        <v>42</v>
      </c>
      <c r="B18" s="11" t="s">
        <v>15</v>
      </c>
      <c r="C18" s="11" t="s">
        <v>43</v>
      </c>
      <c r="D18" s="34" t="n">
        <v>1</v>
      </c>
      <c r="E18" s="11" t="s">
        <v>39</v>
      </c>
      <c r="F18" s="28" t="n">
        <v>86</v>
      </c>
      <c r="G18" s="29"/>
      <c r="H18" s="30" t="n">
        <f aca="false">D18*F18*((100-G18)/100)</f>
        <v>86</v>
      </c>
      <c r="I18" s="30"/>
      <c r="J18" s="17" t="s">
        <v>15</v>
      </c>
      <c r="K18" s="17"/>
      <c r="L18" s="31" t="n">
        <v>154.02</v>
      </c>
      <c r="M18" s="32"/>
      <c r="N18" s="33" t="n">
        <f aca="false">D18*L18*((100-M18)/100)</f>
        <v>154.02</v>
      </c>
      <c r="O18" s="33"/>
      <c r="P18" s="21" t="s">
        <v>15</v>
      </c>
      <c r="Q18" s="21"/>
      <c r="R18" s="28" t="n">
        <v>118.76</v>
      </c>
      <c r="S18" s="29"/>
      <c r="T18" s="30" t="n">
        <f aca="false">D18*R18*((100-S18)/100)</f>
        <v>118.76</v>
      </c>
      <c r="U18" s="30"/>
      <c r="V18" s="17" t="s">
        <v>15</v>
      </c>
      <c r="W18" s="17"/>
      <c r="X18" s="31" t="n">
        <v>149.67</v>
      </c>
      <c r="Y18" s="32"/>
      <c r="Z18" s="33" t="n">
        <f aca="false">D18*X18*((100-Y18)/100)</f>
        <v>149.67</v>
      </c>
      <c r="AA18" s="33"/>
      <c r="AB18" s="21" t="s">
        <v>15</v>
      </c>
      <c r="AC18" s="21"/>
      <c r="AD18" s="28" t="n">
        <v>38.03</v>
      </c>
      <c r="AE18" s="29"/>
      <c r="AF18" s="30" t="n">
        <f aca="false">D18*AD18*((100-AE18)/100)</f>
        <v>38.03</v>
      </c>
      <c r="AG18" s="30"/>
      <c r="AH18" s="17" t="s">
        <v>15</v>
      </c>
      <c r="AI18" s="17"/>
      <c r="AJ18" s="31" t="n">
        <v>99.57</v>
      </c>
      <c r="AK18" s="32"/>
      <c r="AL18" s="33" t="n">
        <f aca="false">D18*AJ18*((100-AK18)/100)</f>
        <v>99.57</v>
      </c>
      <c r="AM18" s="33"/>
      <c r="AN18" s="21" t="s">
        <v>15</v>
      </c>
      <c r="AO18" s="21"/>
      <c r="AP18" s="28" t="n">
        <v>168.62</v>
      </c>
      <c r="AQ18" s="29"/>
      <c r="AR18" s="30" t="n">
        <f aca="false">D18*AP18*((100-AQ18)/100)</f>
        <v>168.62</v>
      </c>
      <c r="AS18" s="30"/>
      <c r="AT18" s="17" t="s">
        <v>15</v>
      </c>
      <c r="AU18" s="17"/>
      <c r="AV18" s="31" t="n">
        <v>102.853</v>
      </c>
      <c r="AW18" s="32"/>
      <c r="AX18" s="33" t="n">
        <f aca="false">D18*AV18*((100-AW18)/100)</f>
        <v>102.853</v>
      </c>
      <c r="AY18" s="33"/>
      <c r="AZ18" s="21" t="s">
        <v>15</v>
      </c>
      <c r="BA18" s="21"/>
    </row>
    <row r="19" customFormat="false" ht="30" hidden="false" customHeight="false" outlineLevel="2" collapsed="false">
      <c r="A19" s="11" t="s">
        <v>44</v>
      </c>
      <c r="B19" s="11" t="s">
        <v>15</v>
      </c>
      <c r="C19" s="11" t="s">
        <v>45</v>
      </c>
      <c r="D19" s="34" t="n">
        <v>1</v>
      </c>
      <c r="E19" s="11" t="s">
        <v>39</v>
      </c>
      <c r="F19" s="28" t="n">
        <v>100</v>
      </c>
      <c r="G19" s="29"/>
      <c r="H19" s="30" t="n">
        <f aca="false">D19*F19*((100-G19)/100)</f>
        <v>100</v>
      </c>
      <c r="I19" s="30"/>
      <c r="J19" s="17" t="s">
        <v>15</v>
      </c>
      <c r="K19" s="17"/>
      <c r="L19" s="31" t="n">
        <v>200.1</v>
      </c>
      <c r="M19" s="32"/>
      <c r="N19" s="33" t="n">
        <f aca="false">D19*L19*((100-M19)/100)</f>
        <v>200.1</v>
      </c>
      <c r="O19" s="33"/>
      <c r="P19" s="21" t="s">
        <v>15</v>
      </c>
      <c r="Q19" s="21"/>
      <c r="R19" s="28" t="n">
        <v>147.17</v>
      </c>
      <c r="S19" s="29"/>
      <c r="T19" s="30" t="n">
        <f aca="false">D19*R19*((100-S19)/100)</f>
        <v>147.17</v>
      </c>
      <c r="U19" s="30"/>
      <c r="V19" s="17" t="s">
        <v>15</v>
      </c>
      <c r="W19" s="17"/>
      <c r="X19" s="31" t="n">
        <v>181.81</v>
      </c>
      <c r="Y19" s="32"/>
      <c r="Z19" s="33" t="n">
        <f aca="false">D19*X19*((100-Y19)/100)</f>
        <v>181.81</v>
      </c>
      <c r="AA19" s="33"/>
      <c r="AB19" s="21" t="s">
        <v>15</v>
      </c>
      <c r="AC19" s="21"/>
      <c r="AD19" s="28" t="n">
        <v>46.8</v>
      </c>
      <c r="AE19" s="29"/>
      <c r="AF19" s="30" t="n">
        <f aca="false">D19*AD19*((100-AE19)/100)</f>
        <v>46.8</v>
      </c>
      <c r="AG19" s="30"/>
      <c r="AH19" s="17" t="s">
        <v>15</v>
      </c>
      <c r="AI19" s="17"/>
      <c r="AJ19" s="31" t="n">
        <v>119.51</v>
      </c>
      <c r="AK19" s="32"/>
      <c r="AL19" s="33" t="n">
        <f aca="false">D19*AJ19*((100-AK19)/100)</f>
        <v>119.51</v>
      </c>
      <c r="AM19" s="33"/>
      <c r="AN19" s="21" t="s">
        <v>15</v>
      </c>
      <c r="AO19" s="21"/>
      <c r="AP19" s="28" t="n">
        <v>209.14</v>
      </c>
      <c r="AQ19" s="29"/>
      <c r="AR19" s="30" t="n">
        <f aca="false">D19*AP19*((100-AQ19)/100)</f>
        <v>209.14</v>
      </c>
      <c r="AS19" s="30"/>
      <c r="AT19" s="17" t="s">
        <v>15</v>
      </c>
      <c r="AU19" s="17"/>
      <c r="AV19" s="31" t="n">
        <v>125.778</v>
      </c>
      <c r="AW19" s="32"/>
      <c r="AX19" s="33" t="n">
        <f aca="false">D19*AV19*((100-AW19)/100)</f>
        <v>125.778</v>
      </c>
      <c r="AY19" s="33"/>
      <c r="AZ19" s="21" t="s">
        <v>15</v>
      </c>
      <c r="BA19" s="21"/>
    </row>
    <row r="20" customFormat="false" ht="30" hidden="false" customHeight="false" outlineLevel="2" collapsed="false">
      <c r="A20" s="11" t="s">
        <v>46</v>
      </c>
      <c r="B20" s="11" t="s">
        <v>15</v>
      </c>
      <c r="C20" s="11" t="s">
        <v>47</v>
      </c>
      <c r="D20" s="34" t="n">
        <v>1</v>
      </c>
      <c r="E20" s="11" t="s">
        <v>39</v>
      </c>
      <c r="F20" s="28" t="n">
        <v>130</v>
      </c>
      <c r="G20" s="29"/>
      <c r="H20" s="30" t="n">
        <f aca="false">D20*F20*((100-G20)/100)</f>
        <v>130</v>
      </c>
      <c r="I20" s="30"/>
      <c r="J20" s="17" t="s">
        <v>15</v>
      </c>
      <c r="K20" s="17"/>
      <c r="L20" s="31" t="n">
        <v>248.61</v>
      </c>
      <c r="M20" s="32"/>
      <c r="N20" s="33" t="n">
        <f aca="false">D20*L20*((100-M20)/100)</f>
        <v>248.61</v>
      </c>
      <c r="O20" s="33"/>
      <c r="P20" s="21" t="s">
        <v>15</v>
      </c>
      <c r="Q20" s="21"/>
      <c r="R20" s="28" t="n">
        <v>149.86</v>
      </c>
      <c r="S20" s="29"/>
      <c r="T20" s="30" t="n">
        <f aca="false">D20*R20*((100-S20)/100)</f>
        <v>149.86</v>
      </c>
      <c r="U20" s="30"/>
      <c r="V20" s="17" t="s">
        <v>15</v>
      </c>
      <c r="W20" s="17"/>
      <c r="X20" s="31" t="n">
        <v>221.58</v>
      </c>
      <c r="Y20" s="32"/>
      <c r="Z20" s="33" t="n">
        <f aca="false">D20*X20*((100-Y20)/100)</f>
        <v>221.58</v>
      </c>
      <c r="AA20" s="33"/>
      <c r="AB20" s="21" t="s">
        <v>15</v>
      </c>
      <c r="AC20" s="21"/>
      <c r="AD20" s="28" t="n">
        <v>57.2</v>
      </c>
      <c r="AE20" s="29"/>
      <c r="AF20" s="30" t="n">
        <f aca="false">D20*AD20*((100-AE20)/100)</f>
        <v>57.2</v>
      </c>
      <c r="AG20" s="30"/>
      <c r="AH20" s="17" t="s">
        <v>15</v>
      </c>
      <c r="AI20" s="17"/>
      <c r="AJ20" s="31" t="n">
        <v>133.74</v>
      </c>
      <c r="AK20" s="32"/>
      <c r="AL20" s="33" t="n">
        <f aca="false">D20*AJ20*((100-AK20)/100)</f>
        <v>133.74</v>
      </c>
      <c r="AM20" s="33"/>
      <c r="AN20" s="21" t="s">
        <v>15</v>
      </c>
      <c r="AO20" s="21"/>
      <c r="AP20" s="28" t="n">
        <v>236.88</v>
      </c>
      <c r="AQ20" s="29"/>
      <c r="AR20" s="30" t="n">
        <f aca="false">D20*AP20*((100-AQ20)/100)</f>
        <v>236.88</v>
      </c>
      <c r="AS20" s="30"/>
      <c r="AT20" s="17" t="s">
        <v>15</v>
      </c>
      <c r="AU20" s="17"/>
      <c r="AV20" s="31" t="n">
        <v>143.485</v>
      </c>
      <c r="AW20" s="32"/>
      <c r="AX20" s="33" t="n">
        <f aca="false">D20*AV20*((100-AW20)/100)</f>
        <v>143.485</v>
      </c>
      <c r="AY20" s="33"/>
      <c r="AZ20" s="21" t="s">
        <v>15</v>
      </c>
      <c r="BA20" s="21"/>
    </row>
    <row r="21" customFormat="false" ht="30" hidden="false" customHeight="false" outlineLevel="2" collapsed="false">
      <c r="A21" s="11" t="s">
        <v>48</v>
      </c>
      <c r="B21" s="11" t="s">
        <v>15</v>
      </c>
      <c r="C21" s="11" t="s">
        <v>49</v>
      </c>
      <c r="D21" s="34" t="n">
        <v>1</v>
      </c>
      <c r="E21" s="11" t="s">
        <v>39</v>
      </c>
      <c r="F21" s="28" t="n">
        <v>136</v>
      </c>
      <c r="G21" s="29"/>
      <c r="H21" s="30" t="n">
        <f aca="false">D21*F21*((100-G21)/100)</f>
        <v>136</v>
      </c>
      <c r="I21" s="30"/>
      <c r="J21" s="17" t="s">
        <v>15</v>
      </c>
      <c r="K21" s="17"/>
      <c r="L21" s="31" t="n">
        <v>258.32</v>
      </c>
      <c r="M21" s="32"/>
      <c r="N21" s="33" t="n">
        <f aca="false">D21*L21*((100-M21)/100)</f>
        <v>258.32</v>
      </c>
      <c r="O21" s="33"/>
      <c r="P21" s="21" t="s">
        <v>15</v>
      </c>
      <c r="Q21" s="21"/>
      <c r="R21" s="28" t="n">
        <v>157.51</v>
      </c>
      <c r="S21" s="29"/>
      <c r="T21" s="30" t="n">
        <f aca="false">D21*R21*((100-S21)/100)</f>
        <v>157.51</v>
      </c>
      <c r="U21" s="30"/>
      <c r="V21" s="17" t="s">
        <v>15</v>
      </c>
      <c r="W21" s="17"/>
      <c r="X21" s="31" t="n">
        <v>229.97</v>
      </c>
      <c r="Y21" s="32"/>
      <c r="Z21" s="33" t="n">
        <f aca="false">D21*X21*((100-Y21)/100)</f>
        <v>229.97</v>
      </c>
      <c r="AA21" s="33"/>
      <c r="AB21" s="21" t="s">
        <v>15</v>
      </c>
      <c r="AC21" s="21"/>
      <c r="AD21" s="28" t="n">
        <v>60.78</v>
      </c>
      <c r="AE21" s="29"/>
      <c r="AF21" s="30" t="n">
        <f aca="false">D21*AD21*((100-AE21)/100)</f>
        <v>60.78</v>
      </c>
      <c r="AG21" s="30"/>
      <c r="AH21" s="17" t="s">
        <v>15</v>
      </c>
      <c r="AI21" s="17"/>
      <c r="AJ21" s="31" t="n">
        <v>136.12</v>
      </c>
      <c r="AK21" s="32"/>
      <c r="AL21" s="33" t="n">
        <f aca="false">D21*AJ21*((100-AK21)/100)</f>
        <v>136.12</v>
      </c>
      <c r="AM21" s="33"/>
      <c r="AN21" s="21" t="s">
        <v>15</v>
      </c>
      <c r="AO21" s="21"/>
      <c r="AP21" s="28" t="n">
        <v>249.45</v>
      </c>
      <c r="AQ21" s="29"/>
      <c r="AR21" s="30" t="n">
        <f aca="false">D21*AP21*((100-AQ21)/100)</f>
        <v>249.45</v>
      </c>
      <c r="AS21" s="30"/>
      <c r="AT21" s="17" t="s">
        <v>15</v>
      </c>
      <c r="AU21" s="17"/>
      <c r="AV21" s="31" t="n">
        <v>150.935</v>
      </c>
      <c r="AW21" s="32"/>
      <c r="AX21" s="33" t="n">
        <f aca="false">D21*AV21*((100-AW21)/100)</f>
        <v>150.935</v>
      </c>
      <c r="AY21" s="33"/>
      <c r="AZ21" s="21" t="s">
        <v>15</v>
      </c>
      <c r="BA21" s="21"/>
    </row>
    <row r="22" customFormat="false" ht="30" hidden="false" customHeight="false" outlineLevel="2" collapsed="false">
      <c r="A22" s="11" t="s">
        <v>50</v>
      </c>
      <c r="B22" s="11" t="s">
        <v>15</v>
      </c>
      <c r="C22" s="11" t="s">
        <v>51</v>
      </c>
      <c r="D22" s="34" t="n">
        <v>1</v>
      </c>
      <c r="E22" s="11" t="s">
        <v>39</v>
      </c>
      <c r="F22" s="28" t="n">
        <v>143</v>
      </c>
      <c r="G22" s="29"/>
      <c r="H22" s="30" t="n">
        <f aca="false">D22*F22*((100-G22)/100)</f>
        <v>143</v>
      </c>
      <c r="I22" s="30"/>
      <c r="J22" s="17" t="s">
        <v>15</v>
      </c>
      <c r="K22" s="17"/>
      <c r="L22" s="31" t="n">
        <v>310.83</v>
      </c>
      <c r="M22" s="32"/>
      <c r="N22" s="33" t="n">
        <f aca="false">D22*L22*((100-M22)/100)</f>
        <v>310.83</v>
      </c>
      <c r="O22" s="33"/>
      <c r="P22" s="21" t="s">
        <v>15</v>
      </c>
      <c r="Q22" s="21"/>
      <c r="R22" s="28" t="n">
        <v>187.78</v>
      </c>
      <c r="S22" s="29"/>
      <c r="T22" s="30" t="n">
        <f aca="false">D22*R22*((100-S22)/100)</f>
        <v>187.78</v>
      </c>
      <c r="U22" s="30"/>
      <c r="V22" s="17" t="s">
        <v>15</v>
      </c>
      <c r="W22" s="17"/>
      <c r="X22" s="31" t="n">
        <v>274.08</v>
      </c>
      <c r="Y22" s="32"/>
      <c r="Z22" s="33" t="n">
        <f aca="false">D22*X22*((100-Y22)/100)</f>
        <v>274.08</v>
      </c>
      <c r="AA22" s="33"/>
      <c r="AB22" s="21" t="s">
        <v>15</v>
      </c>
      <c r="AC22" s="21"/>
      <c r="AD22" s="28" t="n">
        <v>71.5</v>
      </c>
      <c r="AE22" s="29"/>
      <c r="AF22" s="30" t="n">
        <f aca="false">D22*AD22*((100-AE22)/100)</f>
        <v>71.5</v>
      </c>
      <c r="AG22" s="30"/>
      <c r="AH22" s="17" t="s">
        <v>15</v>
      </c>
      <c r="AI22" s="17"/>
      <c r="AJ22" s="31" t="n">
        <v>154.83</v>
      </c>
      <c r="AK22" s="32"/>
      <c r="AL22" s="33" t="n">
        <f aca="false">D22*AJ22*((100-AK22)/100)</f>
        <v>154.83</v>
      </c>
      <c r="AM22" s="33"/>
      <c r="AN22" s="21" t="s">
        <v>15</v>
      </c>
      <c r="AO22" s="21"/>
      <c r="AP22" s="28" t="n">
        <v>296.23</v>
      </c>
      <c r="AQ22" s="29"/>
      <c r="AR22" s="30" t="n">
        <f aca="false">D22*AP22*((100-AQ22)/100)</f>
        <v>296.23</v>
      </c>
      <c r="AS22" s="30"/>
      <c r="AT22" s="17" t="s">
        <v>15</v>
      </c>
      <c r="AU22" s="17"/>
      <c r="AV22" s="31" t="n">
        <v>174.628</v>
      </c>
      <c r="AW22" s="32"/>
      <c r="AX22" s="33" t="n">
        <f aca="false">D22*AV22*((100-AW22)/100)</f>
        <v>174.628</v>
      </c>
      <c r="AY22" s="33"/>
      <c r="AZ22" s="21" t="s">
        <v>15</v>
      </c>
      <c r="BA22" s="21"/>
    </row>
    <row r="23" customFormat="false" ht="30" hidden="false" customHeight="false" outlineLevel="2" collapsed="false">
      <c r="A23" s="11" t="s">
        <v>52</v>
      </c>
      <c r="B23" s="11" t="s">
        <v>15</v>
      </c>
      <c r="C23" s="11" t="s">
        <v>53</v>
      </c>
      <c r="D23" s="34" t="n">
        <v>1</v>
      </c>
      <c r="E23" s="11" t="s">
        <v>39</v>
      </c>
      <c r="F23" s="28" t="n">
        <v>139</v>
      </c>
      <c r="G23" s="29"/>
      <c r="H23" s="30" t="n">
        <f aca="false">D23*F23*((100-G23)/100)</f>
        <v>139</v>
      </c>
      <c r="I23" s="30"/>
      <c r="J23" s="17" t="s">
        <v>15</v>
      </c>
      <c r="K23" s="17"/>
      <c r="L23" s="31" t="n">
        <v>298.34</v>
      </c>
      <c r="M23" s="32"/>
      <c r="N23" s="33" t="n">
        <f aca="false">D23*L23*((100-M23)/100)</f>
        <v>298.34</v>
      </c>
      <c r="O23" s="33"/>
      <c r="P23" s="21" t="s">
        <v>15</v>
      </c>
      <c r="Q23" s="21"/>
      <c r="R23" s="28" t="n">
        <v>180.78</v>
      </c>
      <c r="S23" s="29"/>
      <c r="T23" s="30" t="n">
        <f aca="false">D23*R23*((100-S23)/100)</f>
        <v>180.78</v>
      </c>
      <c r="U23" s="30"/>
      <c r="V23" s="17" t="s">
        <v>15</v>
      </c>
      <c r="W23" s="17"/>
      <c r="X23" s="31" t="n">
        <v>265.88</v>
      </c>
      <c r="Y23" s="32"/>
      <c r="Z23" s="33" t="n">
        <f aca="false">D23*X23*((100-Y23)/100)</f>
        <v>265.88</v>
      </c>
      <c r="AA23" s="33"/>
      <c r="AB23" s="21" t="s">
        <v>15</v>
      </c>
      <c r="AC23" s="21"/>
      <c r="AD23" s="28" t="n">
        <v>64.35</v>
      </c>
      <c r="AE23" s="29"/>
      <c r="AF23" s="30" t="n">
        <f aca="false">D23*AD23*((100-AE23)/100)</f>
        <v>64.35</v>
      </c>
      <c r="AG23" s="30"/>
      <c r="AH23" s="17" t="s">
        <v>15</v>
      </c>
      <c r="AI23" s="17"/>
      <c r="AJ23" s="31" t="n">
        <v>154.58</v>
      </c>
      <c r="AK23" s="32"/>
      <c r="AL23" s="33" t="n">
        <f aca="false">D23*AJ23*((100-AK23)/100)</f>
        <v>154.58</v>
      </c>
      <c r="AM23" s="33"/>
      <c r="AN23" s="21" t="s">
        <v>15</v>
      </c>
      <c r="AO23" s="21"/>
      <c r="AP23" s="28" t="n">
        <v>278.44</v>
      </c>
      <c r="AQ23" s="29"/>
      <c r="AR23" s="30" t="n">
        <f aca="false">D23*AP23*((100-AQ23)/100)</f>
        <v>278.44</v>
      </c>
      <c r="AS23" s="30"/>
      <c r="AT23" s="17" t="s">
        <v>15</v>
      </c>
      <c r="AU23" s="17"/>
      <c r="AV23" s="31" t="n">
        <v>165.643</v>
      </c>
      <c r="AW23" s="32"/>
      <c r="AX23" s="33" t="n">
        <f aca="false">D23*AV23*((100-AW23)/100)</f>
        <v>165.643</v>
      </c>
      <c r="AY23" s="33"/>
      <c r="AZ23" s="21" t="s">
        <v>15</v>
      </c>
      <c r="BA23" s="21"/>
    </row>
    <row r="24" customFormat="false" ht="30" hidden="false" customHeight="false" outlineLevel="2" collapsed="false">
      <c r="A24" s="11" t="s">
        <v>54</v>
      </c>
      <c r="B24" s="11" t="s">
        <v>15</v>
      </c>
      <c r="C24" s="11" t="s">
        <v>55</v>
      </c>
      <c r="D24" s="34" t="n">
        <v>1</v>
      </c>
      <c r="E24" s="11" t="s">
        <v>39</v>
      </c>
      <c r="F24" s="28" t="n">
        <v>162</v>
      </c>
      <c r="G24" s="29"/>
      <c r="H24" s="30" t="n">
        <f aca="false">D24*F24*((100-G24)/100)</f>
        <v>162</v>
      </c>
      <c r="I24" s="30"/>
      <c r="J24" s="17" t="s">
        <v>15</v>
      </c>
      <c r="K24" s="17"/>
      <c r="L24" s="31" t="n">
        <v>310.71</v>
      </c>
      <c r="M24" s="32"/>
      <c r="N24" s="33" t="n">
        <f aca="false">D24*L24*((100-M24)/100)</f>
        <v>310.71</v>
      </c>
      <c r="O24" s="33"/>
      <c r="P24" s="21" t="s">
        <v>15</v>
      </c>
      <c r="Q24" s="21"/>
      <c r="R24" s="28" t="n">
        <v>188.88</v>
      </c>
      <c r="S24" s="29"/>
      <c r="T24" s="30" t="n">
        <f aca="false">D24*R24*((100-S24)/100)</f>
        <v>188.88</v>
      </c>
      <c r="U24" s="30"/>
      <c r="V24" s="17" t="s">
        <v>15</v>
      </c>
      <c r="W24" s="17"/>
      <c r="X24" s="31" t="n">
        <v>276.39</v>
      </c>
      <c r="Y24" s="32"/>
      <c r="Z24" s="33" t="n">
        <f aca="false">D24*X24*((100-Y24)/100)</f>
        <v>276.39</v>
      </c>
      <c r="AA24" s="33"/>
      <c r="AB24" s="21" t="s">
        <v>15</v>
      </c>
      <c r="AC24" s="21"/>
      <c r="AD24" s="28" t="n">
        <v>67.93</v>
      </c>
      <c r="AE24" s="29"/>
      <c r="AF24" s="30" t="n">
        <f aca="false">D24*AD24*((100-AE24)/100)</f>
        <v>67.93</v>
      </c>
      <c r="AG24" s="30"/>
      <c r="AH24" s="17" t="s">
        <v>15</v>
      </c>
      <c r="AI24" s="17"/>
      <c r="AJ24" s="31" t="n">
        <v>158.56</v>
      </c>
      <c r="AK24" s="32"/>
      <c r="AL24" s="33" t="n">
        <f aca="false">D24*AJ24*((100-AK24)/100)</f>
        <v>158.56</v>
      </c>
      <c r="AM24" s="33"/>
      <c r="AN24" s="21" t="s">
        <v>15</v>
      </c>
      <c r="AO24" s="21"/>
      <c r="AP24" s="28" t="n">
        <v>293.65</v>
      </c>
      <c r="AQ24" s="29"/>
      <c r="AR24" s="30" t="n">
        <f aca="false">D24*AP24*((100-AQ24)/100)</f>
        <v>293.65</v>
      </c>
      <c r="AS24" s="30"/>
      <c r="AT24" s="17" t="s">
        <v>15</v>
      </c>
      <c r="AU24" s="17"/>
      <c r="AV24" s="31" t="n">
        <v>178.115</v>
      </c>
      <c r="AW24" s="32"/>
      <c r="AX24" s="33" t="n">
        <f aca="false">D24*AV24*((100-AW24)/100)</f>
        <v>178.115</v>
      </c>
      <c r="AY24" s="33"/>
      <c r="AZ24" s="21" t="s">
        <v>15</v>
      </c>
      <c r="BA24" s="21"/>
    </row>
    <row r="25" customFormat="false" ht="30" hidden="false" customHeight="false" outlineLevel="2" collapsed="false">
      <c r="A25" s="11" t="s">
        <v>56</v>
      </c>
      <c r="B25" s="11" t="s">
        <v>15</v>
      </c>
      <c r="C25" s="11" t="s">
        <v>57</v>
      </c>
      <c r="D25" s="34" t="n">
        <v>1</v>
      </c>
      <c r="E25" s="11" t="s">
        <v>39</v>
      </c>
      <c r="F25" s="28" t="n">
        <v>185</v>
      </c>
      <c r="G25" s="29"/>
      <c r="H25" s="30" t="n">
        <f aca="false">D25*F25*((100-G25)/100)</f>
        <v>185</v>
      </c>
      <c r="I25" s="30"/>
      <c r="J25" s="17" t="s">
        <v>15</v>
      </c>
      <c r="K25" s="17"/>
      <c r="L25" s="31" t="n">
        <v>372.31</v>
      </c>
      <c r="M25" s="32"/>
      <c r="N25" s="33" t="n">
        <f aca="false">D25*L25*((100-M25)/100)</f>
        <v>372.31</v>
      </c>
      <c r="O25" s="33"/>
      <c r="P25" s="21" t="s">
        <v>15</v>
      </c>
      <c r="Q25" s="21"/>
      <c r="R25" s="28" t="n">
        <v>224.95</v>
      </c>
      <c r="S25" s="29"/>
      <c r="T25" s="30" t="n">
        <f aca="false">D25*R25*((100-S25)/100)</f>
        <v>224.95</v>
      </c>
      <c r="U25" s="30"/>
      <c r="V25" s="17" t="s">
        <v>15</v>
      </c>
      <c r="W25" s="17"/>
      <c r="X25" s="31" t="n">
        <v>306.91</v>
      </c>
      <c r="Y25" s="32"/>
      <c r="Z25" s="33" t="n">
        <f aca="false">D25*X25*((100-Y25)/100)</f>
        <v>306.91</v>
      </c>
      <c r="AA25" s="33"/>
      <c r="AB25" s="21" t="s">
        <v>15</v>
      </c>
      <c r="AC25" s="21"/>
      <c r="AD25" s="28" t="n">
        <v>78.65</v>
      </c>
      <c r="AE25" s="29"/>
      <c r="AF25" s="30" t="n">
        <f aca="false">D25*AD25*((100-AE25)/100)</f>
        <v>78.65</v>
      </c>
      <c r="AG25" s="30"/>
      <c r="AH25" s="17" t="s">
        <v>15</v>
      </c>
      <c r="AI25" s="17"/>
      <c r="AJ25" s="31" t="n">
        <v>178.43</v>
      </c>
      <c r="AK25" s="32"/>
      <c r="AL25" s="33" t="n">
        <f aca="false">D25*AJ25*((100-AK25)/100)</f>
        <v>178.43</v>
      </c>
      <c r="AM25" s="33"/>
      <c r="AN25" s="21" t="s">
        <v>15</v>
      </c>
      <c r="AO25" s="21"/>
      <c r="AP25" s="28" t="n">
        <v>329.53</v>
      </c>
      <c r="AQ25" s="29"/>
      <c r="AR25" s="30" t="n">
        <f aca="false">D25*AP25*((100-AQ25)/100)</f>
        <v>329.53</v>
      </c>
      <c r="AS25" s="30"/>
      <c r="AT25" s="17" t="s">
        <v>15</v>
      </c>
      <c r="AU25" s="17"/>
      <c r="AV25" s="31" t="n">
        <v>204.533</v>
      </c>
      <c r="AW25" s="32"/>
      <c r="AX25" s="33" t="n">
        <f aca="false">D25*AV25*((100-AW25)/100)</f>
        <v>204.533</v>
      </c>
      <c r="AY25" s="33"/>
      <c r="AZ25" s="21" t="s">
        <v>15</v>
      </c>
      <c r="BA25" s="21"/>
    </row>
    <row r="26" customFormat="false" ht="30" hidden="false" customHeight="false" outlineLevel="2" collapsed="false">
      <c r="A26" s="11" t="s">
        <v>58</v>
      </c>
      <c r="B26" s="11" t="s">
        <v>15</v>
      </c>
      <c r="C26" s="11" t="s">
        <v>59</v>
      </c>
      <c r="D26" s="34" t="n">
        <v>1</v>
      </c>
      <c r="E26" s="11" t="s">
        <v>39</v>
      </c>
      <c r="F26" s="28" t="n">
        <v>145</v>
      </c>
      <c r="G26" s="29"/>
      <c r="H26" s="30" t="n">
        <f aca="false">D26*F26*((100-G26)/100)</f>
        <v>145</v>
      </c>
      <c r="I26" s="30"/>
      <c r="J26" s="17" t="s">
        <v>15</v>
      </c>
      <c r="K26" s="17"/>
      <c r="L26" s="31" t="n">
        <v>435.07</v>
      </c>
      <c r="M26" s="32"/>
      <c r="N26" s="33" t="n">
        <f aca="false">D26*L26*((100-M26)/100)</f>
        <v>435.07</v>
      </c>
      <c r="O26" s="33"/>
      <c r="P26" s="21" t="s">
        <v>15</v>
      </c>
      <c r="Q26" s="21"/>
      <c r="R26" s="28" t="n">
        <v>205.3</v>
      </c>
      <c r="S26" s="29"/>
      <c r="T26" s="30" t="n">
        <f aca="false">D26*R26*((100-S26)/100)</f>
        <v>205.3</v>
      </c>
      <c r="U26" s="30"/>
      <c r="V26" s="17" t="s">
        <v>15</v>
      </c>
      <c r="W26" s="17"/>
      <c r="X26" s="31" t="n">
        <v>289.68</v>
      </c>
      <c r="Y26" s="32"/>
      <c r="Z26" s="33" t="n">
        <f aca="false">D26*X26*((100-Y26)/100)</f>
        <v>289.68</v>
      </c>
      <c r="AA26" s="33"/>
      <c r="AB26" s="21" t="s">
        <v>15</v>
      </c>
      <c r="AC26" s="21"/>
      <c r="AD26" s="28" t="n">
        <v>71.5</v>
      </c>
      <c r="AE26" s="29"/>
      <c r="AF26" s="30" t="n">
        <f aca="false">D26*AD26*((100-AE26)/100)</f>
        <v>71.5</v>
      </c>
      <c r="AG26" s="30"/>
      <c r="AH26" s="17" t="s">
        <v>15</v>
      </c>
      <c r="AI26" s="17"/>
      <c r="AJ26" s="31" t="n">
        <v>175.41</v>
      </c>
      <c r="AK26" s="32"/>
      <c r="AL26" s="33" t="n">
        <f aca="false">D26*AJ26*((100-AK26)/100)</f>
        <v>175.41</v>
      </c>
      <c r="AM26" s="33"/>
      <c r="AN26" s="21" t="s">
        <v>15</v>
      </c>
      <c r="AO26" s="21"/>
      <c r="AP26" s="28" t="n">
        <v>310.15</v>
      </c>
      <c r="AQ26" s="29"/>
      <c r="AR26" s="30" t="n">
        <f aca="false">D26*AP26*((100-AQ26)/100)</f>
        <v>310.15</v>
      </c>
      <c r="AS26" s="30"/>
      <c r="AT26" s="17" t="s">
        <v>15</v>
      </c>
      <c r="AU26" s="17"/>
      <c r="AV26" s="31" t="n">
        <v>182.988</v>
      </c>
      <c r="AW26" s="32"/>
      <c r="AX26" s="33" t="n">
        <f aca="false">D26*AV26*((100-AW26)/100)</f>
        <v>182.988</v>
      </c>
      <c r="AY26" s="33"/>
      <c r="AZ26" s="21" t="s">
        <v>15</v>
      </c>
      <c r="BA26" s="21"/>
    </row>
    <row r="27" customFormat="false" ht="30" hidden="false" customHeight="false" outlineLevel="2" collapsed="false">
      <c r="A27" s="11" t="s">
        <v>60</v>
      </c>
      <c r="B27" s="11" t="s">
        <v>15</v>
      </c>
      <c r="C27" s="11" t="s">
        <v>61</v>
      </c>
      <c r="D27" s="34" t="n">
        <v>1</v>
      </c>
      <c r="E27" s="11" t="s">
        <v>39</v>
      </c>
      <c r="F27" s="28" t="n">
        <v>150</v>
      </c>
      <c r="G27" s="29"/>
      <c r="H27" s="30" t="n">
        <f aca="false">D27*F27*((100-G27)/100)</f>
        <v>150</v>
      </c>
      <c r="I27" s="30"/>
      <c r="J27" s="17" t="s">
        <v>15</v>
      </c>
      <c r="K27" s="17"/>
      <c r="L27" s="31" t="n">
        <v>453.2</v>
      </c>
      <c r="M27" s="32"/>
      <c r="N27" s="33" t="n">
        <f aca="false">D27*L27*((100-M27)/100)</f>
        <v>453.2</v>
      </c>
      <c r="O27" s="33"/>
      <c r="P27" s="21" t="s">
        <v>15</v>
      </c>
      <c r="Q27" s="21"/>
      <c r="R27" s="28" t="n">
        <v>213.55</v>
      </c>
      <c r="S27" s="29"/>
      <c r="T27" s="30" t="n">
        <f aca="false">D27*R27*((100-S27)/100)</f>
        <v>213.55</v>
      </c>
      <c r="U27" s="30"/>
      <c r="V27" s="17" t="s">
        <v>15</v>
      </c>
      <c r="W27" s="17"/>
      <c r="X27" s="31" t="n">
        <v>300.75</v>
      </c>
      <c r="Y27" s="32"/>
      <c r="Z27" s="33" t="n">
        <f aca="false">D27*X27*((100-Y27)/100)</f>
        <v>300.75</v>
      </c>
      <c r="AA27" s="33"/>
      <c r="AB27" s="21" t="s">
        <v>15</v>
      </c>
      <c r="AC27" s="21"/>
      <c r="AD27" s="28" t="n">
        <v>75.08</v>
      </c>
      <c r="AE27" s="29"/>
      <c r="AF27" s="30" t="n">
        <f aca="false">D27*AD27*((100-AE27)/100)</f>
        <v>75.08</v>
      </c>
      <c r="AG27" s="30"/>
      <c r="AH27" s="17" t="s">
        <v>15</v>
      </c>
      <c r="AI27" s="17"/>
      <c r="AJ27" s="31" t="n">
        <v>179.86</v>
      </c>
      <c r="AK27" s="32"/>
      <c r="AL27" s="33" t="n">
        <f aca="false">D27*AJ27*((100-AK27)/100)</f>
        <v>179.86</v>
      </c>
      <c r="AM27" s="33"/>
      <c r="AN27" s="21" t="s">
        <v>15</v>
      </c>
      <c r="AO27" s="21"/>
      <c r="AP27" s="28" t="n">
        <v>318.32</v>
      </c>
      <c r="AQ27" s="29"/>
      <c r="AR27" s="30" t="n">
        <f aca="false">D27*AP27*((100-AQ27)/100)</f>
        <v>318.32</v>
      </c>
      <c r="AS27" s="30"/>
      <c r="AT27" s="17" t="s">
        <v>15</v>
      </c>
      <c r="AU27" s="17"/>
      <c r="AV27" s="31" t="n">
        <v>189.238</v>
      </c>
      <c r="AW27" s="32"/>
      <c r="AX27" s="33" t="n">
        <f aca="false">D27*AV27*((100-AW27)/100)</f>
        <v>189.238</v>
      </c>
      <c r="AY27" s="33"/>
      <c r="AZ27" s="21" t="s">
        <v>15</v>
      </c>
      <c r="BA27" s="21"/>
    </row>
    <row r="28" customFormat="false" ht="30" hidden="false" customHeight="false" outlineLevel="2" collapsed="false">
      <c r="A28" s="11" t="s">
        <v>62</v>
      </c>
      <c r="B28" s="11" t="s">
        <v>15</v>
      </c>
      <c r="C28" s="11" t="s">
        <v>63</v>
      </c>
      <c r="D28" s="34" t="n">
        <v>1</v>
      </c>
      <c r="E28" s="11" t="s">
        <v>39</v>
      </c>
      <c r="F28" s="28" t="n">
        <v>170</v>
      </c>
      <c r="G28" s="29"/>
      <c r="H28" s="30" t="n">
        <f aca="false">D28*F28*((100-G28)/100)</f>
        <v>170</v>
      </c>
      <c r="I28" s="30"/>
      <c r="J28" s="17" t="s">
        <v>15</v>
      </c>
      <c r="K28" s="17"/>
      <c r="L28" s="31" t="n">
        <v>543.86</v>
      </c>
      <c r="M28" s="32"/>
      <c r="N28" s="33" t="n">
        <f aca="false">D28*L28*((100-M28)/100)</f>
        <v>543.86</v>
      </c>
      <c r="O28" s="33"/>
      <c r="P28" s="21" t="s">
        <v>15</v>
      </c>
      <c r="Q28" s="21"/>
      <c r="R28" s="28" t="n">
        <v>262.21</v>
      </c>
      <c r="S28" s="29"/>
      <c r="T28" s="30" t="n">
        <f aca="false">D28*R28*((100-S28)/100)</f>
        <v>262.21</v>
      </c>
      <c r="U28" s="30"/>
      <c r="V28" s="17" t="s">
        <v>15</v>
      </c>
      <c r="W28" s="17"/>
      <c r="X28" s="31" t="n">
        <v>338.1</v>
      </c>
      <c r="Y28" s="32"/>
      <c r="Z28" s="33" t="n">
        <f aca="false">D28*X28*((100-Y28)/100)</f>
        <v>338.1</v>
      </c>
      <c r="AA28" s="33"/>
      <c r="AB28" s="21" t="s">
        <v>15</v>
      </c>
      <c r="AC28" s="21"/>
      <c r="AD28" s="28" t="n">
        <v>85.8</v>
      </c>
      <c r="AE28" s="29"/>
      <c r="AF28" s="30" t="n">
        <f aca="false">D28*AD28*((100-AE28)/100)</f>
        <v>85.8</v>
      </c>
      <c r="AG28" s="30"/>
      <c r="AH28" s="17" t="s">
        <v>15</v>
      </c>
      <c r="AI28" s="17"/>
      <c r="AJ28" s="31" t="n">
        <v>201.97</v>
      </c>
      <c r="AK28" s="32"/>
      <c r="AL28" s="33" t="n">
        <f aca="false">D28*AJ28*((100-AK28)/100)</f>
        <v>201.97</v>
      </c>
      <c r="AM28" s="33"/>
      <c r="AN28" s="21" t="s">
        <v>15</v>
      </c>
      <c r="AO28" s="21"/>
      <c r="AP28" s="28" t="n">
        <v>356.99</v>
      </c>
      <c r="AQ28" s="29"/>
      <c r="AR28" s="30" t="n">
        <f aca="false">D28*AP28*((100-AQ28)/100)</f>
        <v>356.99</v>
      </c>
      <c r="AS28" s="30"/>
      <c r="AT28" s="17" t="s">
        <v>15</v>
      </c>
      <c r="AU28" s="17"/>
      <c r="AV28" s="31" t="n">
        <v>218.75</v>
      </c>
      <c r="AW28" s="32"/>
      <c r="AX28" s="33" t="n">
        <f aca="false">D28*AV28*((100-AW28)/100)</f>
        <v>218.75</v>
      </c>
      <c r="AY28" s="33"/>
      <c r="AZ28" s="21" t="s">
        <v>15</v>
      </c>
      <c r="BA28" s="21"/>
    </row>
    <row r="29" customFormat="false" ht="30" hidden="false" customHeight="false" outlineLevel="2" collapsed="false">
      <c r="A29" s="11" t="s">
        <v>64</v>
      </c>
      <c r="B29" s="11" t="s">
        <v>15</v>
      </c>
      <c r="C29" s="11" t="s">
        <v>65</v>
      </c>
      <c r="D29" s="34" t="n">
        <v>1</v>
      </c>
      <c r="E29" s="11" t="s">
        <v>39</v>
      </c>
      <c r="F29" s="28" t="n">
        <v>62</v>
      </c>
      <c r="G29" s="29"/>
      <c r="H29" s="30" t="n">
        <f aca="false">D29*F29*((100-G29)/100)</f>
        <v>62</v>
      </c>
      <c r="I29" s="30"/>
      <c r="J29" s="17" t="s">
        <v>15</v>
      </c>
      <c r="K29" s="17"/>
      <c r="L29" s="31" t="n">
        <v>289.85</v>
      </c>
      <c r="M29" s="32"/>
      <c r="N29" s="33" t="n">
        <f aca="false">D29*L29*((100-M29)/100)</f>
        <v>289.85</v>
      </c>
      <c r="O29" s="33"/>
      <c r="P29" s="21" t="s">
        <v>15</v>
      </c>
      <c r="Q29" s="21"/>
      <c r="R29" s="28" t="n">
        <v>84.7</v>
      </c>
      <c r="S29" s="29"/>
      <c r="T29" s="30" t="n">
        <f aca="false">D29*R29*((100-S29)/100)</f>
        <v>84.7</v>
      </c>
      <c r="U29" s="30"/>
      <c r="V29" s="17" t="s">
        <v>15</v>
      </c>
      <c r="W29" s="17"/>
      <c r="X29" s="31" t="n">
        <v>123.96</v>
      </c>
      <c r="Y29" s="32"/>
      <c r="Z29" s="33" t="n">
        <f aca="false">D29*X29*((100-Y29)/100)</f>
        <v>123.96</v>
      </c>
      <c r="AA29" s="33"/>
      <c r="AB29" s="21" t="s">
        <v>15</v>
      </c>
      <c r="AC29" s="21"/>
      <c r="AD29" s="28" t="n">
        <v>136.77</v>
      </c>
      <c r="AE29" s="29"/>
      <c r="AF29" s="30" t="n">
        <f aca="false">D29*AD29*((100-AE29)/100)</f>
        <v>136.77</v>
      </c>
      <c r="AG29" s="30"/>
      <c r="AH29" s="17" t="s">
        <v>15</v>
      </c>
      <c r="AI29" s="17"/>
      <c r="AJ29" s="31" t="n">
        <v>132.22</v>
      </c>
      <c r="AK29" s="32"/>
      <c r="AL29" s="33" t="n">
        <f aca="false">D29*AJ29*((100-AK29)/100)</f>
        <v>132.22</v>
      </c>
      <c r="AM29" s="33"/>
      <c r="AN29" s="21" t="s">
        <v>15</v>
      </c>
      <c r="AO29" s="21"/>
      <c r="AP29" s="28" t="n">
        <v>135.46</v>
      </c>
      <c r="AQ29" s="29"/>
      <c r="AR29" s="30" t="n">
        <f aca="false">D29*AP29*((100-AQ29)/100)</f>
        <v>135.46</v>
      </c>
      <c r="AS29" s="30"/>
      <c r="AT29" s="17" t="s">
        <v>15</v>
      </c>
      <c r="AU29" s="17"/>
      <c r="AV29" s="31" t="n">
        <v>104.733</v>
      </c>
      <c r="AW29" s="32"/>
      <c r="AX29" s="33" t="n">
        <f aca="false">D29*AV29*((100-AW29)/100)</f>
        <v>104.733</v>
      </c>
      <c r="AY29" s="33"/>
      <c r="AZ29" s="21" t="s">
        <v>15</v>
      </c>
      <c r="BA29" s="21"/>
    </row>
    <row r="30" customFormat="false" ht="30" hidden="false" customHeight="false" outlineLevel="2" collapsed="false">
      <c r="A30" s="11" t="s">
        <v>66</v>
      </c>
      <c r="B30" s="11" t="s">
        <v>15</v>
      </c>
      <c r="C30" s="11" t="s">
        <v>67</v>
      </c>
      <c r="D30" s="34" t="n">
        <v>1</v>
      </c>
      <c r="E30" s="11" t="s">
        <v>39</v>
      </c>
      <c r="F30" s="28" t="n">
        <v>69</v>
      </c>
      <c r="G30" s="29"/>
      <c r="H30" s="30" t="n">
        <f aca="false">D30*F30*((100-G30)/100)</f>
        <v>69</v>
      </c>
      <c r="I30" s="30"/>
      <c r="J30" s="17" t="s">
        <v>15</v>
      </c>
      <c r="K30" s="17"/>
      <c r="L30" s="31" t="n">
        <v>304.04</v>
      </c>
      <c r="M30" s="32"/>
      <c r="N30" s="33" t="n">
        <f aca="false">D30*L30*((100-M30)/100)</f>
        <v>304.04</v>
      </c>
      <c r="O30" s="33"/>
      <c r="P30" s="21" t="s">
        <v>15</v>
      </c>
      <c r="Q30" s="21"/>
      <c r="R30" s="28" t="n">
        <v>88.5</v>
      </c>
      <c r="S30" s="29"/>
      <c r="T30" s="30" t="n">
        <f aca="false">D30*R30*((100-S30)/100)</f>
        <v>88.5</v>
      </c>
      <c r="U30" s="30"/>
      <c r="V30" s="17" t="s">
        <v>15</v>
      </c>
      <c r="W30" s="17"/>
      <c r="X30" s="31" t="n">
        <v>127.98</v>
      </c>
      <c r="Y30" s="32"/>
      <c r="Z30" s="33" t="n">
        <f aca="false">D30*X30*((100-Y30)/100)</f>
        <v>127.98</v>
      </c>
      <c r="AA30" s="33"/>
      <c r="AB30" s="21" t="s">
        <v>15</v>
      </c>
      <c r="AC30" s="21"/>
      <c r="AD30" s="28" t="n">
        <v>142.75</v>
      </c>
      <c r="AE30" s="29"/>
      <c r="AF30" s="30" t="n">
        <f aca="false">D30*AD30*((100-AE30)/100)</f>
        <v>142.75</v>
      </c>
      <c r="AG30" s="30"/>
      <c r="AH30" s="17" t="s">
        <v>15</v>
      </c>
      <c r="AI30" s="17"/>
      <c r="AJ30" s="31" t="n">
        <v>138.24</v>
      </c>
      <c r="AK30" s="32"/>
      <c r="AL30" s="33" t="n">
        <f aca="false">D30*AJ30*((100-AK30)/100)</f>
        <v>138.24</v>
      </c>
      <c r="AM30" s="33"/>
      <c r="AN30" s="21" t="s">
        <v>15</v>
      </c>
      <c r="AO30" s="21"/>
      <c r="AP30" s="28" t="n">
        <v>139.1</v>
      </c>
      <c r="AQ30" s="29"/>
      <c r="AR30" s="30" t="n">
        <f aca="false">D30*AP30*((100-AQ30)/100)</f>
        <v>139.1</v>
      </c>
      <c r="AS30" s="30"/>
      <c r="AT30" s="17" t="s">
        <v>15</v>
      </c>
      <c r="AU30" s="17"/>
      <c r="AV30" s="31" t="n">
        <v>109.838</v>
      </c>
      <c r="AW30" s="32"/>
      <c r="AX30" s="33" t="n">
        <f aca="false">D30*AV30*((100-AW30)/100)</f>
        <v>109.838</v>
      </c>
      <c r="AY30" s="33"/>
      <c r="AZ30" s="21" t="s">
        <v>15</v>
      </c>
      <c r="BA30" s="21"/>
    </row>
    <row r="31" customFormat="false" ht="30" hidden="false" customHeight="false" outlineLevel="2" collapsed="false">
      <c r="A31" s="11" t="s">
        <v>68</v>
      </c>
      <c r="B31" s="11" t="s">
        <v>15</v>
      </c>
      <c r="C31" s="11" t="s">
        <v>69</v>
      </c>
      <c r="D31" s="34" t="n">
        <v>1</v>
      </c>
      <c r="E31" s="11" t="s">
        <v>39</v>
      </c>
      <c r="F31" s="28" t="n">
        <v>73</v>
      </c>
      <c r="G31" s="29"/>
      <c r="H31" s="30" t="n">
        <f aca="false">D31*F31*((100-G31)/100)</f>
        <v>73</v>
      </c>
      <c r="I31" s="30"/>
      <c r="J31" s="17" t="s">
        <v>15</v>
      </c>
      <c r="K31" s="17"/>
      <c r="L31" s="31" t="n">
        <v>316.53</v>
      </c>
      <c r="M31" s="32"/>
      <c r="N31" s="33" t="n">
        <f aca="false">D31*L31*((100-M31)/100)</f>
        <v>316.53</v>
      </c>
      <c r="O31" s="33"/>
      <c r="P31" s="21" t="s">
        <v>15</v>
      </c>
      <c r="Q31" s="21"/>
      <c r="R31" s="28" t="n">
        <v>92.4</v>
      </c>
      <c r="S31" s="29"/>
      <c r="T31" s="30" t="n">
        <f aca="false">D31*R31*((100-S31)/100)</f>
        <v>92.4</v>
      </c>
      <c r="U31" s="30"/>
      <c r="V31" s="17" t="s">
        <v>15</v>
      </c>
      <c r="W31" s="17"/>
      <c r="X31" s="31" t="n">
        <v>132.03</v>
      </c>
      <c r="Y31" s="32"/>
      <c r="Z31" s="33" t="n">
        <f aca="false">D31*X31*((100-Y31)/100)</f>
        <v>132.03</v>
      </c>
      <c r="AA31" s="33"/>
      <c r="AB31" s="21" t="s">
        <v>15</v>
      </c>
      <c r="AC31" s="21"/>
      <c r="AD31" s="28" t="n">
        <v>164.32</v>
      </c>
      <c r="AE31" s="29"/>
      <c r="AF31" s="30" t="n">
        <f aca="false">D31*AD31*((100-AE31)/100)</f>
        <v>164.32</v>
      </c>
      <c r="AG31" s="30"/>
      <c r="AH31" s="17" t="s">
        <v>15</v>
      </c>
      <c r="AI31" s="17"/>
      <c r="AJ31" s="31" t="n">
        <v>144.76</v>
      </c>
      <c r="AK31" s="32"/>
      <c r="AL31" s="33" t="n">
        <f aca="false">D31*AJ31*((100-AK31)/100)</f>
        <v>144.76</v>
      </c>
      <c r="AM31" s="33"/>
      <c r="AN31" s="21" t="s">
        <v>15</v>
      </c>
      <c r="AO31" s="21"/>
      <c r="AP31" s="28" t="n">
        <v>143.28</v>
      </c>
      <c r="AQ31" s="29"/>
      <c r="AR31" s="30" t="n">
        <f aca="false">D31*AP31*((100-AQ31)/100)</f>
        <v>143.28</v>
      </c>
      <c r="AS31" s="30"/>
      <c r="AT31" s="17" t="s">
        <v>15</v>
      </c>
      <c r="AU31" s="17"/>
      <c r="AV31" s="31" t="n">
        <v>118.25</v>
      </c>
      <c r="AW31" s="32"/>
      <c r="AX31" s="33" t="n">
        <f aca="false">D31*AV31*((100-AW31)/100)</f>
        <v>118.25</v>
      </c>
      <c r="AY31" s="33"/>
      <c r="AZ31" s="21" t="s">
        <v>15</v>
      </c>
      <c r="BA31" s="21"/>
    </row>
    <row r="32" customFormat="false" ht="30" hidden="false" customHeight="false" outlineLevel="2" collapsed="false">
      <c r="A32" s="11" t="s">
        <v>70</v>
      </c>
      <c r="B32" s="11" t="s">
        <v>15</v>
      </c>
      <c r="C32" s="11" t="s">
        <v>71</v>
      </c>
      <c r="D32" s="34" t="n">
        <v>1</v>
      </c>
      <c r="E32" s="11" t="s">
        <v>39</v>
      </c>
      <c r="F32" s="28" t="n">
        <v>76</v>
      </c>
      <c r="G32" s="29"/>
      <c r="H32" s="30" t="n">
        <f aca="false">D32*F32*((100-G32)/100)</f>
        <v>76</v>
      </c>
      <c r="I32" s="30"/>
      <c r="J32" s="17" t="s">
        <v>15</v>
      </c>
      <c r="K32" s="17"/>
      <c r="L32" s="31" t="n">
        <v>330.47</v>
      </c>
      <c r="M32" s="32"/>
      <c r="N32" s="33" t="n">
        <f aca="false">D32*L32*((100-M32)/100)</f>
        <v>330.47</v>
      </c>
      <c r="O32" s="33"/>
      <c r="P32" s="21" t="s">
        <v>15</v>
      </c>
      <c r="Q32" s="21"/>
      <c r="R32" s="28" t="n">
        <v>96.25</v>
      </c>
      <c r="S32" s="29"/>
      <c r="T32" s="30" t="n">
        <f aca="false">D32*R32*((100-S32)/100)</f>
        <v>96.25</v>
      </c>
      <c r="U32" s="30"/>
      <c r="V32" s="17" t="s">
        <v>15</v>
      </c>
      <c r="W32" s="17"/>
      <c r="X32" s="31" t="n">
        <v>136.05</v>
      </c>
      <c r="Y32" s="32"/>
      <c r="Z32" s="33" t="n">
        <f aca="false">D32*X32*((100-Y32)/100)</f>
        <v>136.05</v>
      </c>
      <c r="AA32" s="33"/>
      <c r="AB32" s="21" t="s">
        <v>15</v>
      </c>
      <c r="AC32" s="21"/>
      <c r="AD32" s="28" t="n">
        <v>170.95</v>
      </c>
      <c r="AE32" s="29"/>
      <c r="AF32" s="30" t="n">
        <f aca="false">D32*AD32*((100-AE32)/100)</f>
        <v>170.95</v>
      </c>
      <c r="AG32" s="30"/>
      <c r="AH32" s="17" t="s">
        <v>15</v>
      </c>
      <c r="AI32" s="17"/>
      <c r="AJ32" s="31" t="n">
        <v>150.25</v>
      </c>
      <c r="AK32" s="32"/>
      <c r="AL32" s="33" t="n">
        <f aca="false">D32*AJ32*((100-AK32)/100)</f>
        <v>150.25</v>
      </c>
      <c r="AM32" s="33"/>
      <c r="AN32" s="21" t="s">
        <v>15</v>
      </c>
      <c r="AO32" s="21"/>
      <c r="AP32" s="28" t="n">
        <v>149.6</v>
      </c>
      <c r="AQ32" s="29"/>
      <c r="AR32" s="30" t="n">
        <f aca="false">D32*AP32*((100-AQ32)/100)</f>
        <v>149.6</v>
      </c>
      <c r="AS32" s="30"/>
      <c r="AT32" s="17" t="s">
        <v>15</v>
      </c>
      <c r="AU32" s="17"/>
      <c r="AV32" s="31" t="n">
        <v>123.2</v>
      </c>
      <c r="AW32" s="32"/>
      <c r="AX32" s="33" t="n">
        <f aca="false">D32*AV32*((100-AW32)/100)</f>
        <v>123.2</v>
      </c>
      <c r="AY32" s="33"/>
      <c r="AZ32" s="21" t="s">
        <v>15</v>
      </c>
      <c r="BA32" s="21"/>
    </row>
    <row r="33" customFormat="false" ht="30" hidden="false" customHeight="false" outlineLevel="2" collapsed="false">
      <c r="A33" s="11" t="s">
        <v>72</v>
      </c>
      <c r="B33" s="11" t="s">
        <v>15</v>
      </c>
      <c r="C33" s="11" t="s">
        <v>73</v>
      </c>
      <c r="D33" s="34" t="n">
        <v>1</v>
      </c>
      <c r="E33" s="11" t="s">
        <v>39</v>
      </c>
      <c r="F33" s="28" t="n">
        <v>90</v>
      </c>
      <c r="G33" s="29"/>
      <c r="H33" s="30" t="n">
        <f aca="false">D33*F33*((100-G33)/100)</f>
        <v>90</v>
      </c>
      <c r="I33" s="30"/>
      <c r="J33" s="17" t="s">
        <v>15</v>
      </c>
      <c r="K33" s="17"/>
      <c r="L33" s="31" t="n">
        <v>396.57</v>
      </c>
      <c r="M33" s="32"/>
      <c r="N33" s="33" t="n">
        <f aca="false">D33*L33*((100-M33)/100)</f>
        <v>396.57</v>
      </c>
      <c r="O33" s="33"/>
      <c r="P33" s="21" t="s">
        <v>15</v>
      </c>
      <c r="Q33" s="21"/>
      <c r="R33" s="28" t="n">
        <v>115.2</v>
      </c>
      <c r="S33" s="29"/>
      <c r="T33" s="30" t="n">
        <f aca="false">D33*R33*((100-S33)/100)</f>
        <v>115.2</v>
      </c>
      <c r="U33" s="30"/>
      <c r="V33" s="17" t="s">
        <v>15</v>
      </c>
      <c r="W33" s="17"/>
      <c r="X33" s="31" t="n">
        <v>156.24</v>
      </c>
      <c r="Y33" s="32"/>
      <c r="Z33" s="33" t="n">
        <f aca="false">D33*X33*((100-Y33)/100)</f>
        <v>156.24</v>
      </c>
      <c r="AA33" s="33"/>
      <c r="AB33" s="21" t="s">
        <v>15</v>
      </c>
      <c r="AC33" s="21"/>
      <c r="AD33" s="28" t="n">
        <v>204.11</v>
      </c>
      <c r="AE33" s="29"/>
      <c r="AF33" s="30" t="n">
        <f aca="false">D33*AD33*((100-AE33)/100)</f>
        <v>204.11</v>
      </c>
      <c r="AG33" s="30"/>
      <c r="AH33" s="17" t="s">
        <v>15</v>
      </c>
      <c r="AI33" s="17"/>
      <c r="AJ33" s="31" t="n">
        <v>180.32</v>
      </c>
      <c r="AK33" s="32"/>
      <c r="AL33" s="33" t="n">
        <f aca="false">D33*AJ33*((100-AK33)/100)</f>
        <v>180.32</v>
      </c>
      <c r="AM33" s="33"/>
      <c r="AN33" s="21" t="s">
        <v>15</v>
      </c>
      <c r="AO33" s="21"/>
      <c r="AP33" s="28" t="n">
        <v>166.92</v>
      </c>
      <c r="AQ33" s="29"/>
      <c r="AR33" s="30" t="n">
        <f aca="false">D33*AP33*((100-AQ33)/100)</f>
        <v>166.92</v>
      </c>
      <c r="AS33" s="30"/>
      <c r="AT33" s="17" t="s">
        <v>15</v>
      </c>
      <c r="AU33" s="17"/>
      <c r="AV33" s="31" t="n">
        <v>144.058</v>
      </c>
      <c r="AW33" s="32"/>
      <c r="AX33" s="33" t="n">
        <f aca="false">D33*AV33*((100-AW33)/100)</f>
        <v>144.058</v>
      </c>
      <c r="AY33" s="33"/>
      <c r="AZ33" s="21" t="s">
        <v>15</v>
      </c>
      <c r="BA33" s="21"/>
    </row>
    <row r="34" customFormat="false" ht="30" hidden="false" customHeight="false" outlineLevel="2" collapsed="false">
      <c r="A34" s="11" t="s">
        <v>74</v>
      </c>
      <c r="B34" s="11" t="s">
        <v>15</v>
      </c>
      <c r="C34" s="11" t="s">
        <v>75</v>
      </c>
      <c r="D34" s="34" t="n">
        <v>1</v>
      </c>
      <c r="E34" s="11" t="s">
        <v>39</v>
      </c>
      <c r="F34" s="28" t="n">
        <v>50</v>
      </c>
      <c r="G34" s="29"/>
      <c r="H34" s="30" t="n">
        <f aca="false">D34*F34*((100-G34)/100)</f>
        <v>50</v>
      </c>
      <c r="I34" s="30"/>
      <c r="J34" s="17" t="s">
        <v>15</v>
      </c>
      <c r="K34" s="17"/>
      <c r="L34" s="31" t="n">
        <v>214.66</v>
      </c>
      <c r="M34" s="32"/>
      <c r="N34" s="33" t="n">
        <f aca="false">D34*L34*((100-M34)/100)</f>
        <v>214.66</v>
      </c>
      <c r="O34" s="33"/>
      <c r="P34" s="21" t="s">
        <v>15</v>
      </c>
      <c r="Q34" s="21"/>
      <c r="R34" s="28" t="n">
        <v>51.7</v>
      </c>
      <c r="S34" s="29"/>
      <c r="T34" s="30" t="n">
        <f aca="false">D34*R34*((100-S34)/100)</f>
        <v>51.7</v>
      </c>
      <c r="U34" s="30"/>
      <c r="V34" s="17" t="s">
        <v>15</v>
      </c>
      <c r="W34" s="17"/>
      <c r="X34" s="31" t="n">
        <v>76.53</v>
      </c>
      <c r="Y34" s="32"/>
      <c r="Z34" s="33" t="n">
        <f aca="false">D34*X34*((100-Y34)/100)</f>
        <v>76.53</v>
      </c>
      <c r="AA34" s="33"/>
      <c r="AB34" s="21" t="s">
        <v>15</v>
      </c>
      <c r="AC34" s="21"/>
      <c r="AD34" s="28" t="n">
        <v>118.63</v>
      </c>
      <c r="AE34" s="29"/>
      <c r="AF34" s="30" t="n">
        <f aca="false">D34*AD34*((100-AE34)/100)</f>
        <v>118.63</v>
      </c>
      <c r="AG34" s="30"/>
      <c r="AH34" s="17" t="s">
        <v>15</v>
      </c>
      <c r="AI34" s="17"/>
      <c r="AJ34" s="31" t="n">
        <v>100.58</v>
      </c>
      <c r="AK34" s="32"/>
      <c r="AL34" s="33" t="n">
        <f aca="false">D34*AJ34*((100-AK34)/100)</f>
        <v>100.58</v>
      </c>
      <c r="AM34" s="33"/>
      <c r="AN34" s="21" t="s">
        <v>15</v>
      </c>
      <c r="AO34" s="21"/>
      <c r="AP34" s="28" t="n">
        <v>82.34</v>
      </c>
      <c r="AQ34" s="29"/>
      <c r="AR34" s="30" t="n">
        <f aca="false">D34*AP34*((100-AQ34)/100)</f>
        <v>82.34</v>
      </c>
      <c r="AS34" s="30"/>
      <c r="AT34" s="17" t="s">
        <v>15</v>
      </c>
      <c r="AU34" s="17"/>
      <c r="AV34" s="31" t="n">
        <v>75.668</v>
      </c>
      <c r="AW34" s="32"/>
      <c r="AX34" s="33" t="n">
        <f aca="false">D34*AV34*((100-AW34)/100)</f>
        <v>75.668</v>
      </c>
      <c r="AY34" s="33"/>
      <c r="AZ34" s="21" t="s">
        <v>15</v>
      </c>
      <c r="BA34" s="21"/>
    </row>
    <row r="35" customFormat="false" ht="30" hidden="false" customHeight="false" outlineLevel="2" collapsed="false">
      <c r="A35" s="11" t="s">
        <v>76</v>
      </c>
      <c r="B35" s="11" t="s">
        <v>15</v>
      </c>
      <c r="C35" s="11" t="s">
        <v>77</v>
      </c>
      <c r="D35" s="34" t="n">
        <v>1</v>
      </c>
      <c r="E35" s="11" t="s">
        <v>39</v>
      </c>
      <c r="F35" s="28" t="n">
        <v>50</v>
      </c>
      <c r="G35" s="29"/>
      <c r="H35" s="30" t="n">
        <f aca="false">D35*F35*((100-G35)/100)</f>
        <v>50</v>
      </c>
      <c r="I35" s="30"/>
      <c r="J35" s="17" t="s">
        <v>15</v>
      </c>
      <c r="K35" s="17"/>
      <c r="L35" s="31" t="n">
        <v>224.36</v>
      </c>
      <c r="M35" s="32"/>
      <c r="N35" s="33" t="n">
        <f aca="false">D35*L35*((100-M35)/100)</f>
        <v>224.36</v>
      </c>
      <c r="O35" s="33"/>
      <c r="P35" s="21" t="s">
        <v>15</v>
      </c>
      <c r="Q35" s="21"/>
      <c r="R35" s="28" t="n">
        <v>54.05</v>
      </c>
      <c r="S35" s="29"/>
      <c r="T35" s="30" t="n">
        <f aca="false">D35*R35*((100-S35)/100)</f>
        <v>54.05</v>
      </c>
      <c r="U35" s="30"/>
      <c r="V35" s="17" t="s">
        <v>15</v>
      </c>
      <c r="W35" s="17"/>
      <c r="X35" s="31" t="n">
        <v>78.83</v>
      </c>
      <c r="Y35" s="32"/>
      <c r="Z35" s="33" t="n">
        <f aca="false">D35*X35*((100-Y35)/100)</f>
        <v>78.83</v>
      </c>
      <c r="AA35" s="33"/>
      <c r="AB35" s="21" t="s">
        <v>15</v>
      </c>
      <c r="AC35" s="21"/>
      <c r="AD35" s="28" t="n">
        <v>124.15</v>
      </c>
      <c r="AE35" s="29"/>
      <c r="AF35" s="30" t="n">
        <f aca="false">D35*AD35*((100-AE35)/100)</f>
        <v>124.15</v>
      </c>
      <c r="AG35" s="30"/>
      <c r="AH35" s="17" t="s">
        <v>15</v>
      </c>
      <c r="AI35" s="17"/>
      <c r="AJ35" s="31" t="n">
        <v>105.16</v>
      </c>
      <c r="AK35" s="32"/>
      <c r="AL35" s="33" t="n">
        <f aca="false">D35*AJ35*((100-AK35)/100)</f>
        <v>105.16</v>
      </c>
      <c r="AM35" s="33"/>
      <c r="AN35" s="21" t="s">
        <v>15</v>
      </c>
      <c r="AO35" s="21"/>
      <c r="AP35" s="28" t="n">
        <v>88.17</v>
      </c>
      <c r="AQ35" s="29"/>
      <c r="AR35" s="30" t="n">
        <f aca="false">D35*AP35*((100-AQ35)/100)</f>
        <v>88.17</v>
      </c>
      <c r="AS35" s="30"/>
      <c r="AT35" s="17" t="s">
        <v>15</v>
      </c>
      <c r="AU35" s="17"/>
      <c r="AV35" s="31" t="n">
        <v>79.093</v>
      </c>
      <c r="AW35" s="32"/>
      <c r="AX35" s="33" t="n">
        <f aca="false">D35*AV35*((100-AW35)/100)</f>
        <v>79.093</v>
      </c>
      <c r="AY35" s="33"/>
      <c r="AZ35" s="21" t="s">
        <v>15</v>
      </c>
      <c r="BA35" s="21"/>
    </row>
    <row r="36" customFormat="false" ht="30" hidden="false" customHeight="false" outlineLevel="2" collapsed="false">
      <c r="A36" s="11" t="s">
        <v>78</v>
      </c>
      <c r="B36" s="11" t="s">
        <v>15</v>
      </c>
      <c r="C36" s="11" t="s">
        <v>79</v>
      </c>
      <c r="D36" s="34" t="n">
        <v>1</v>
      </c>
      <c r="E36" s="11" t="s">
        <v>39</v>
      </c>
      <c r="F36" s="28" t="n">
        <v>53</v>
      </c>
      <c r="G36" s="29"/>
      <c r="H36" s="30" t="n">
        <f aca="false">D36*F36*((100-G36)/100)</f>
        <v>53</v>
      </c>
      <c r="I36" s="30"/>
      <c r="J36" s="17" t="s">
        <v>15</v>
      </c>
      <c r="K36" s="17"/>
      <c r="L36" s="31" t="n">
        <v>234.06</v>
      </c>
      <c r="M36" s="32"/>
      <c r="N36" s="33" t="n">
        <f aca="false">D36*L36*((100-M36)/100)</f>
        <v>234.06</v>
      </c>
      <c r="O36" s="33"/>
      <c r="P36" s="21" t="s">
        <v>15</v>
      </c>
      <c r="Q36" s="21"/>
      <c r="R36" s="28" t="n">
        <v>56.4</v>
      </c>
      <c r="S36" s="29"/>
      <c r="T36" s="30" t="n">
        <f aca="false">D36*R36*((100-S36)/100)</f>
        <v>56.4</v>
      </c>
      <c r="U36" s="30"/>
      <c r="V36" s="17" t="s">
        <v>15</v>
      </c>
      <c r="W36" s="17"/>
      <c r="X36" s="31" t="n">
        <v>81.1</v>
      </c>
      <c r="Y36" s="32"/>
      <c r="Z36" s="33" t="n">
        <f aca="false">D36*X36*((100-Y36)/100)</f>
        <v>81.1</v>
      </c>
      <c r="AA36" s="33"/>
      <c r="AB36" s="21" t="s">
        <v>15</v>
      </c>
      <c r="AC36" s="21"/>
      <c r="AD36" s="28" t="n">
        <v>143.98</v>
      </c>
      <c r="AE36" s="29"/>
      <c r="AF36" s="30" t="n">
        <f aca="false">D36*AD36*((100-AE36)/100)</f>
        <v>143.98</v>
      </c>
      <c r="AG36" s="30"/>
      <c r="AH36" s="17" t="s">
        <v>15</v>
      </c>
      <c r="AI36" s="17"/>
      <c r="AJ36" s="31" t="n">
        <v>109.76</v>
      </c>
      <c r="AK36" s="32"/>
      <c r="AL36" s="33" t="n">
        <f aca="false">D36*AJ36*((100-AK36)/100)</f>
        <v>109.76</v>
      </c>
      <c r="AM36" s="33"/>
      <c r="AN36" s="21" t="s">
        <v>15</v>
      </c>
      <c r="AO36" s="21"/>
      <c r="AP36" s="28" t="n">
        <v>92.06</v>
      </c>
      <c r="AQ36" s="29"/>
      <c r="AR36" s="30" t="n">
        <f aca="false">D36*AP36*((100-AQ36)/100)</f>
        <v>92.06</v>
      </c>
      <c r="AS36" s="30"/>
      <c r="AT36" s="17" t="s">
        <v>15</v>
      </c>
      <c r="AU36" s="17"/>
      <c r="AV36" s="31" t="n">
        <v>86.36</v>
      </c>
      <c r="AW36" s="32"/>
      <c r="AX36" s="33" t="n">
        <f aca="false">D36*AV36*((100-AW36)/100)</f>
        <v>86.36</v>
      </c>
      <c r="AY36" s="33"/>
      <c r="AZ36" s="21" t="s">
        <v>15</v>
      </c>
      <c r="BA36" s="21"/>
    </row>
    <row r="37" customFormat="false" ht="30" hidden="false" customHeight="false" outlineLevel="2" collapsed="false">
      <c r="A37" s="11" t="s">
        <v>80</v>
      </c>
      <c r="B37" s="11" t="s">
        <v>15</v>
      </c>
      <c r="C37" s="11" t="s">
        <v>81</v>
      </c>
      <c r="D37" s="34" t="n">
        <v>1</v>
      </c>
      <c r="E37" s="11" t="s">
        <v>39</v>
      </c>
      <c r="F37" s="28" t="n">
        <v>56</v>
      </c>
      <c r="G37" s="29"/>
      <c r="H37" s="30" t="n">
        <f aca="false">D37*F37*((100-G37)/100)</f>
        <v>56</v>
      </c>
      <c r="I37" s="30"/>
      <c r="J37" s="17" t="s">
        <v>15</v>
      </c>
      <c r="K37" s="17"/>
      <c r="L37" s="31" t="n">
        <v>243.76</v>
      </c>
      <c r="M37" s="32"/>
      <c r="N37" s="33" t="n">
        <f aca="false">D37*L37*((100-M37)/100)</f>
        <v>243.76</v>
      </c>
      <c r="O37" s="33"/>
      <c r="P37" s="21" t="s">
        <v>15</v>
      </c>
      <c r="Q37" s="21"/>
      <c r="R37" s="28" t="n">
        <v>58.75</v>
      </c>
      <c r="S37" s="29"/>
      <c r="T37" s="30" t="n">
        <f aca="false">D37*R37*((100-S37)/100)</f>
        <v>58.75</v>
      </c>
      <c r="U37" s="30"/>
      <c r="V37" s="17" t="s">
        <v>15</v>
      </c>
      <c r="W37" s="17"/>
      <c r="X37" s="31" t="n">
        <v>83.37</v>
      </c>
      <c r="Y37" s="32"/>
      <c r="Z37" s="33" t="n">
        <f aca="false">D37*X37*((100-Y37)/100)</f>
        <v>83.37</v>
      </c>
      <c r="AA37" s="33"/>
      <c r="AB37" s="21" t="s">
        <v>15</v>
      </c>
      <c r="AC37" s="21"/>
      <c r="AD37" s="28" t="n">
        <v>150.16</v>
      </c>
      <c r="AE37" s="29"/>
      <c r="AF37" s="30" t="n">
        <f aca="false">D37*AD37*((100-AE37)/100)</f>
        <v>150.16</v>
      </c>
      <c r="AG37" s="30"/>
      <c r="AH37" s="17" t="s">
        <v>15</v>
      </c>
      <c r="AI37" s="17"/>
      <c r="AJ37" s="31" t="n">
        <v>114.32</v>
      </c>
      <c r="AK37" s="32"/>
      <c r="AL37" s="33" t="n">
        <f aca="false">D37*AJ37*((100-AK37)/100)</f>
        <v>114.32</v>
      </c>
      <c r="AM37" s="33"/>
      <c r="AN37" s="21" t="s">
        <v>15</v>
      </c>
      <c r="AO37" s="21"/>
      <c r="AP37" s="28" t="n">
        <v>97.19</v>
      </c>
      <c r="AQ37" s="29"/>
      <c r="AR37" s="30" t="n">
        <f aca="false">D37*AP37*((100-AQ37)/100)</f>
        <v>97.19</v>
      </c>
      <c r="AS37" s="30"/>
      <c r="AT37" s="17" t="s">
        <v>15</v>
      </c>
      <c r="AU37" s="17"/>
      <c r="AV37" s="31" t="n">
        <v>90.525</v>
      </c>
      <c r="AW37" s="32"/>
      <c r="AX37" s="33" t="n">
        <f aca="false">D37*AV37*((100-AW37)/100)</f>
        <v>90.525</v>
      </c>
      <c r="AY37" s="33"/>
      <c r="AZ37" s="21" t="s">
        <v>15</v>
      </c>
      <c r="BA37" s="21"/>
    </row>
    <row r="38" customFormat="false" ht="30" hidden="false" customHeight="false" outlineLevel="2" collapsed="false">
      <c r="A38" s="11" t="s">
        <v>82</v>
      </c>
      <c r="B38" s="11" t="s">
        <v>15</v>
      </c>
      <c r="C38" s="11" t="s">
        <v>83</v>
      </c>
      <c r="D38" s="34" t="n">
        <v>1</v>
      </c>
      <c r="E38" s="11" t="s">
        <v>39</v>
      </c>
      <c r="F38" s="28" t="n">
        <v>60</v>
      </c>
      <c r="G38" s="29"/>
      <c r="H38" s="30" t="n">
        <f aca="false">D38*F38*((100-G38)/100)</f>
        <v>60</v>
      </c>
      <c r="I38" s="30"/>
      <c r="J38" s="17" t="s">
        <v>15</v>
      </c>
      <c r="K38" s="17"/>
      <c r="L38" s="31" t="n">
        <v>292.27</v>
      </c>
      <c r="M38" s="32"/>
      <c r="N38" s="33" t="n">
        <f aca="false">D38*L38*((100-M38)/100)</f>
        <v>292.27</v>
      </c>
      <c r="O38" s="33"/>
      <c r="P38" s="21" t="s">
        <v>15</v>
      </c>
      <c r="Q38" s="21"/>
      <c r="R38" s="28" t="n">
        <v>70.5</v>
      </c>
      <c r="S38" s="29"/>
      <c r="T38" s="30" t="n">
        <f aca="false">D38*R38*((100-S38)/100)</f>
        <v>70.5</v>
      </c>
      <c r="U38" s="30"/>
      <c r="V38" s="17" t="s">
        <v>15</v>
      </c>
      <c r="W38" s="17"/>
      <c r="X38" s="31" t="n">
        <v>94.74</v>
      </c>
      <c r="Y38" s="32"/>
      <c r="Z38" s="33" t="n">
        <f aca="false">D38*X38*((100-Y38)/100)</f>
        <v>94.74</v>
      </c>
      <c r="AA38" s="33"/>
      <c r="AB38" s="21" t="s">
        <v>15</v>
      </c>
      <c r="AC38" s="21"/>
      <c r="AD38" s="28" t="n">
        <v>162.18</v>
      </c>
      <c r="AE38" s="29"/>
      <c r="AF38" s="30" t="n">
        <f aca="false">D38*AD38*((100-AE38)/100)</f>
        <v>162.18</v>
      </c>
      <c r="AG38" s="30"/>
      <c r="AH38" s="17" t="s">
        <v>15</v>
      </c>
      <c r="AI38" s="17"/>
      <c r="AJ38" s="31" t="n">
        <v>137.03</v>
      </c>
      <c r="AK38" s="32"/>
      <c r="AL38" s="33" t="n">
        <f aca="false">D38*AJ38*((100-AK38)/100)</f>
        <v>137.03</v>
      </c>
      <c r="AM38" s="33"/>
      <c r="AN38" s="21" t="s">
        <v>15</v>
      </c>
      <c r="AO38" s="21"/>
      <c r="AP38" s="28" t="n">
        <v>114.11</v>
      </c>
      <c r="AQ38" s="29"/>
      <c r="AR38" s="30" t="n">
        <f aca="false">D38*AP38*((100-AQ38)/100)</f>
        <v>114.11</v>
      </c>
      <c r="AS38" s="30"/>
      <c r="AT38" s="17" t="s">
        <v>15</v>
      </c>
      <c r="AU38" s="17"/>
      <c r="AV38" s="31" t="n">
        <v>101.698</v>
      </c>
      <c r="AW38" s="32"/>
      <c r="AX38" s="33" t="n">
        <f aca="false">D38*AV38*((100-AW38)/100)</f>
        <v>101.698</v>
      </c>
      <c r="AY38" s="33"/>
      <c r="AZ38" s="21" t="s">
        <v>15</v>
      </c>
      <c r="BA38" s="21"/>
    </row>
    <row r="39" customFormat="false" ht="30" hidden="false" customHeight="false" outlineLevel="2" collapsed="false">
      <c r="A39" s="11" t="s">
        <v>84</v>
      </c>
      <c r="B39" s="11" t="s">
        <v>15</v>
      </c>
      <c r="C39" s="11" t="s">
        <v>85</v>
      </c>
      <c r="D39" s="34" t="n">
        <v>1</v>
      </c>
      <c r="E39" s="11" t="s">
        <v>39</v>
      </c>
      <c r="F39" s="28" t="n">
        <v>5</v>
      </c>
      <c r="G39" s="29"/>
      <c r="H39" s="30" t="n">
        <f aca="false">D39*F39*((100-G39)/100)</f>
        <v>5</v>
      </c>
      <c r="I39" s="30"/>
      <c r="J39" s="17" t="s">
        <v>15</v>
      </c>
      <c r="K39" s="17"/>
      <c r="L39" s="31" t="n">
        <v>48.27</v>
      </c>
      <c r="M39" s="32"/>
      <c r="N39" s="33" t="n">
        <f aca="false">D39*L39*((100-M39)/100)</f>
        <v>48.27</v>
      </c>
      <c r="O39" s="33"/>
      <c r="P39" s="21" t="s">
        <v>15</v>
      </c>
      <c r="Q39" s="21"/>
      <c r="R39" s="28" t="n">
        <v>9.13</v>
      </c>
      <c r="S39" s="29"/>
      <c r="T39" s="30" t="n">
        <f aca="false">D39*R39*((100-S39)/100)</f>
        <v>9.13</v>
      </c>
      <c r="U39" s="30"/>
      <c r="V39" s="17" t="s">
        <v>15</v>
      </c>
      <c r="W39" s="17"/>
      <c r="X39" s="31" t="n">
        <v>22.08</v>
      </c>
      <c r="Y39" s="32"/>
      <c r="Z39" s="33" t="n">
        <f aca="false">D39*X39*((100-Y39)/100)</f>
        <v>22.08</v>
      </c>
      <c r="AA39" s="33"/>
      <c r="AB39" s="21" t="s">
        <v>15</v>
      </c>
      <c r="AC39" s="21"/>
      <c r="AD39" s="28" t="n">
        <v>31.68</v>
      </c>
      <c r="AE39" s="29"/>
      <c r="AF39" s="30" t="n">
        <f aca="false">D39*AD39*((100-AE39)/100)</f>
        <v>31.68</v>
      </c>
      <c r="AG39" s="30"/>
      <c r="AH39" s="17" t="s">
        <v>15</v>
      </c>
      <c r="AI39" s="17"/>
      <c r="AJ39" s="31" t="n">
        <v>16.89</v>
      </c>
      <c r="AK39" s="32"/>
      <c r="AL39" s="33" t="n">
        <f aca="false">D39*AJ39*((100-AK39)/100)</f>
        <v>16.89</v>
      </c>
      <c r="AM39" s="33"/>
      <c r="AN39" s="21" t="s">
        <v>15</v>
      </c>
      <c r="AO39" s="21"/>
      <c r="AP39" s="28" t="n">
        <v>28.5</v>
      </c>
      <c r="AQ39" s="29"/>
      <c r="AR39" s="30" t="n">
        <f aca="false">D39*AP39*((100-AQ39)/100)</f>
        <v>28.5</v>
      </c>
      <c r="AS39" s="30"/>
      <c r="AT39" s="17" t="s">
        <v>15</v>
      </c>
      <c r="AU39" s="17"/>
      <c r="AV39" s="31" t="n">
        <v>18.578</v>
      </c>
      <c r="AW39" s="32"/>
      <c r="AX39" s="33" t="n">
        <f aca="false">D39*AV39*((100-AW39)/100)</f>
        <v>18.578</v>
      </c>
      <c r="AY39" s="33"/>
      <c r="AZ39" s="21" t="s">
        <v>15</v>
      </c>
      <c r="BA39" s="21"/>
    </row>
    <row r="40" customFormat="false" ht="30" hidden="false" customHeight="false" outlineLevel="2" collapsed="false">
      <c r="A40" s="11" t="s">
        <v>86</v>
      </c>
      <c r="B40" s="11" t="s">
        <v>15</v>
      </c>
      <c r="C40" s="11" t="s">
        <v>87</v>
      </c>
      <c r="D40" s="34" t="n">
        <v>1</v>
      </c>
      <c r="E40" s="11" t="s">
        <v>39</v>
      </c>
      <c r="F40" s="28" t="n">
        <v>6</v>
      </c>
      <c r="G40" s="29"/>
      <c r="H40" s="30" t="n">
        <f aca="false">D40*F40*((100-G40)/100)</f>
        <v>6</v>
      </c>
      <c r="I40" s="30"/>
      <c r="J40" s="17" t="s">
        <v>15</v>
      </c>
      <c r="K40" s="17"/>
      <c r="L40" s="31" t="n">
        <v>50.21</v>
      </c>
      <c r="M40" s="32"/>
      <c r="N40" s="33" t="n">
        <f aca="false">D40*L40*((100-M40)/100)</f>
        <v>50.21</v>
      </c>
      <c r="O40" s="33"/>
      <c r="P40" s="21" t="s">
        <v>15</v>
      </c>
      <c r="Q40" s="21"/>
      <c r="R40" s="28" t="n">
        <v>9.55</v>
      </c>
      <c r="S40" s="29"/>
      <c r="T40" s="30" t="n">
        <f aca="false">D40*R40*((100-S40)/100)</f>
        <v>9.55</v>
      </c>
      <c r="U40" s="30"/>
      <c r="V40" s="17" t="s">
        <v>15</v>
      </c>
      <c r="W40" s="17"/>
      <c r="X40" s="31" t="n">
        <v>22.79</v>
      </c>
      <c r="Y40" s="32"/>
      <c r="Z40" s="33" t="n">
        <f aca="false">D40*X40*((100-Y40)/100)</f>
        <v>22.79</v>
      </c>
      <c r="AA40" s="33"/>
      <c r="AB40" s="21" t="s">
        <v>15</v>
      </c>
      <c r="AC40" s="21"/>
      <c r="AD40" s="28" t="n">
        <v>33.12</v>
      </c>
      <c r="AE40" s="29"/>
      <c r="AF40" s="30" t="n">
        <f aca="false">D40*AD40*((100-AE40)/100)</f>
        <v>33.12</v>
      </c>
      <c r="AG40" s="30"/>
      <c r="AH40" s="17" t="s">
        <v>15</v>
      </c>
      <c r="AI40" s="17"/>
      <c r="AJ40" s="31" t="n">
        <v>17.67</v>
      </c>
      <c r="AK40" s="32"/>
      <c r="AL40" s="33" t="n">
        <f aca="false">D40*AJ40*((100-AK40)/100)</f>
        <v>17.67</v>
      </c>
      <c r="AM40" s="33"/>
      <c r="AN40" s="21" t="s">
        <v>15</v>
      </c>
      <c r="AO40" s="21"/>
      <c r="AP40" s="28" t="n">
        <v>30.27</v>
      </c>
      <c r="AQ40" s="29"/>
      <c r="AR40" s="30" t="n">
        <f aca="false">D40*AP40*((100-AQ40)/100)</f>
        <v>30.27</v>
      </c>
      <c r="AS40" s="30"/>
      <c r="AT40" s="17" t="s">
        <v>15</v>
      </c>
      <c r="AU40" s="17"/>
      <c r="AV40" s="31" t="n">
        <v>19.735</v>
      </c>
      <c r="AW40" s="32"/>
      <c r="AX40" s="33" t="n">
        <f aca="false">D40*AV40*((100-AW40)/100)</f>
        <v>19.735</v>
      </c>
      <c r="AY40" s="33"/>
      <c r="AZ40" s="21" t="s">
        <v>15</v>
      </c>
      <c r="BA40" s="21"/>
    </row>
    <row r="41" customFormat="false" ht="30" hidden="false" customHeight="false" outlineLevel="2" collapsed="false">
      <c r="A41" s="11" t="s">
        <v>88</v>
      </c>
      <c r="B41" s="11" t="s">
        <v>15</v>
      </c>
      <c r="C41" s="11" t="s">
        <v>89</v>
      </c>
      <c r="D41" s="34" t="n">
        <v>1</v>
      </c>
      <c r="E41" s="11" t="s">
        <v>39</v>
      </c>
      <c r="F41" s="28" t="n">
        <v>7</v>
      </c>
      <c r="G41" s="29"/>
      <c r="H41" s="30" t="n">
        <f aca="false">D41*F41*((100-G41)/100)</f>
        <v>7</v>
      </c>
      <c r="I41" s="30"/>
      <c r="J41" s="17" t="s">
        <v>15</v>
      </c>
      <c r="K41" s="17"/>
      <c r="L41" s="31" t="n">
        <v>52.39</v>
      </c>
      <c r="M41" s="32"/>
      <c r="N41" s="33" t="n">
        <f aca="false">D41*L41*((100-M41)/100)</f>
        <v>52.39</v>
      </c>
      <c r="O41" s="33"/>
      <c r="P41" s="21" t="s">
        <v>15</v>
      </c>
      <c r="Q41" s="21"/>
      <c r="R41" s="28" t="n">
        <v>9.96</v>
      </c>
      <c r="S41" s="29"/>
      <c r="T41" s="30" t="n">
        <f aca="false">D41*R41*((100-S41)/100)</f>
        <v>9.96</v>
      </c>
      <c r="U41" s="30"/>
      <c r="V41" s="17" t="s">
        <v>15</v>
      </c>
      <c r="W41" s="17"/>
      <c r="X41" s="31" t="n">
        <v>23.54</v>
      </c>
      <c r="Y41" s="32"/>
      <c r="Z41" s="33" t="n">
        <f aca="false">D41*X41*((100-Y41)/100)</f>
        <v>23.54</v>
      </c>
      <c r="AA41" s="33"/>
      <c r="AB41" s="21" t="s">
        <v>15</v>
      </c>
      <c r="AC41" s="21"/>
      <c r="AD41" s="28" t="n">
        <v>43.32</v>
      </c>
      <c r="AE41" s="29"/>
      <c r="AF41" s="30" t="n">
        <f aca="false">D41*AD41*((100-AE41)/100)</f>
        <v>43.32</v>
      </c>
      <c r="AG41" s="30"/>
      <c r="AH41" s="17" t="s">
        <v>15</v>
      </c>
      <c r="AI41" s="17"/>
      <c r="AJ41" s="31" t="n">
        <v>18.45</v>
      </c>
      <c r="AK41" s="32"/>
      <c r="AL41" s="33" t="n">
        <f aca="false">D41*AJ41*((100-AK41)/100)</f>
        <v>18.45</v>
      </c>
      <c r="AM41" s="33"/>
      <c r="AN41" s="21" t="s">
        <v>15</v>
      </c>
      <c r="AO41" s="21"/>
      <c r="AP41" s="28" t="n">
        <v>34.08</v>
      </c>
      <c r="AQ41" s="29"/>
      <c r="AR41" s="30" t="n">
        <f aca="false">D41*AP41*((100-AQ41)/100)</f>
        <v>34.08</v>
      </c>
      <c r="AS41" s="30"/>
      <c r="AT41" s="17" t="s">
        <v>15</v>
      </c>
      <c r="AU41" s="17"/>
      <c r="AV41" s="31" t="n">
        <v>23.59</v>
      </c>
      <c r="AW41" s="32"/>
      <c r="AX41" s="33" t="n">
        <f aca="false">D41*AV41*((100-AW41)/100)</f>
        <v>23.59</v>
      </c>
      <c r="AY41" s="33"/>
      <c r="AZ41" s="21" t="s">
        <v>15</v>
      </c>
      <c r="BA41" s="21"/>
    </row>
    <row r="42" customFormat="false" ht="30" hidden="false" customHeight="false" outlineLevel="2" collapsed="false">
      <c r="A42" s="11" t="s">
        <v>90</v>
      </c>
      <c r="B42" s="11" t="s">
        <v>15</v>
      </c>
      <c r="C42" s="11" t="s">
        <v>91</v>
      </c>
      <c r="D42" s="34" t="n">
        <v>1</v>
      </c>
      <c r="E42" s="11" t="s">
        <v>39</v>
      </c>
      <c r="F42" s="28" t="n">
        <v>8</v>
      </c>
      <c r="G42" s="29"/>
      <c r="H42" s="30" t="n">
        <f aca="false">D42*F42*((100-G42)/100)</f>
        <v>8</v>
      </c>
      <c r="I42" s="30"/>
      <c r="J42" s="17" t="s">
        <v>15</v>
      </c>
      <c r="K42" s="17"/>
      <c r="L42" s="31" t="n">
        <v>54.57</v>
      </c>
      <c r="M42" s="32"/>
      <c r="N42" s="33" t="n">
        <f aca="false">D42*L42*((100-M42)/100)</f>
        <v>54.57</v>
      </c>
      <c r="O42" s="33"/>
      <c r="P42" s="21" t="s">
        <v>15</v>
      </c>
      <c r="Q42" s="21"/>
      <c r="R42" s="28" t="n">
        <v>10.38</v>
      </c>
      <c r="S42" s="29"/>
      <c r="T42" s="30" t="n">
        <f aca="false">D42*R42*((100-S42)/100)</f>
        <v>10.38</v>
      </c>
      <c r="U42" s="30"/>
      <c r="V42" s="17" t="s">
        <v>15</v>
      </c>
      <c r="W42" s="17"/>
      <c r="X42" s="31" t="n">
        <v>24.28</v>
      </c>
      <c r="Y42" s="32"/>
      <c r="Z42" s="33" t="n">
        <f aca="false">D42*X42*((100-Y42)/100)</f>
        <v>24.28</v>
      </c>
      <c r="AA42" s="33"/>
      <c r="AB42" s="21" t="s">
        <v>15</v>
      </c>
      <c r="AC42" s="21"/>
      <c r="AD42" s="28" t="n">
        <v>42.5</v>
      </c>
      <c r="AE42" s="29"/>
      <c r="AF42" s="30" t="n">
        <f aca="false">D42*AD42*((100-AE42)/100)</f>
        <v>42.5</v>
      </c>
      <c r="AG42" s="30"/>
      <c r="AH42" s="17" t="s">
        <v>15</v>
      </c>
      <c r="AI42" s="17"/>
      <c r="AJ42" s="31" t="n">
        <v>19.2</v>
      </c>
      <c r="AK42" s="32"/>
      <c r="AL42" s="33" t="n">
        <f aca="false">D42*AJ42*((100-AK42)/100)</f>
        <v>19.2</v>
      </c>
      <c r="AM42" s="33"/>
      <c r="AN42" s="21" t="s">
        <v>15</v>
      </c>
      <c r="AO42" s="21"/>
      <c r="AP42" s="28" t="n">
        <v>36.14</v>
      </c>
      <c r="AQ42" s="29"/>
      <c r="AR42" s="30" t="n">
        <f aca="false">D42*AP42*((100-AQ42)/100)</f>
        <v>36.14</v>
      </c>
      <c r="AS42" s="30"/>
      <c r="AT42" s="17" t="s">
        <v>15</v>
      </c>
      <c r="AU42" s="17"/>
      <c r="AV42" s="31" t="n">
        <v>24.255</v>
      </c>
      <c r="AW42" s="32"/>
      <c r="AX42" s="33" t="n">
        <f aca="false">D42*AV42*((100-AW42)/100)</f>
        <v>24.255</v>
      </c>
      <c r="AY42" s="33"/>
      <c r="AZ42" s="21" t="s">
        <v>15</v>
      </c>
      <c r="BA42" s="21"/>
    </row>
    <row r="43" customFormat="false" ht="30" hidden="false" customHeight="false" outlineLevel="2" collapsed="false">
      <c r="A43" s="11" t="s">
        <v>92</v>
      </c>
      <c r="B43" s="11" t="s">
        <v>15</v>
      </c>
      <c r="C43" s="11" t="s">
        <v>93</v>
      </c>
      <c r="D43" s="34" t="n">
        <v>1</v>
      </c>
      <c r="E43" s="11" t="s">
        <v>39</v>
      </c>
      <c r="F43" s="28" t="n">
        <v>9</v>
      </c>
      <c r="G43" s="29"/>
      <c r="H43" s="30" t="n">
        <f aca="false">D43*F43*((100-G43)/100)</f>
        <v>9</v>
      </c>
      <c r="I43" s="30"/>
      <c r="J43" s="17" t="s">
        <v>15</v>
      </c>
      <c r="K43" s="17"/>
      <c r="L43" s="31" t="n">
        <v>65.49</v>
      </c>
      <c r="M43" s="32"/>
      <c r="N43" s="33" t="n">
        <f aca="false">D43*L43*((100-M43)/100)</f>
        <v>65.49</v>
      </c>
      <c r="O43" s="33"/>
      <c r="P43" s="21" t="s">
        <v>15</v>
      </c>
      <c r="Q43" s="21"/>
      <c r="R43" s="28" t="n">
        <v>12.45</v>
      </c>
      <c r="S43" s="29"/>
      <c r="T43" s="30" t="n">
        <f aca="false">D43*R43*((100-S43)/100)</f>
        <v>12.45</v>
      </c>
      <c r="U43" s="30"/>
      <c r="V43" s="17" t="s">
        <v>15</v>
      </c>
      <c r="W43" s="17"/>
      <c r="X43" s="31" t="n">
        <v>27.94</v>
      </c>
      <c r="Y43" s="32"/>
      <c r="Z43" s="33" t="n">
        <f aca="false">D43*X43*((100-Y43)/100)</f>
        <v>27.94</v>
      </c>
      <c r="AA43" s="33"/>
      <c r="AB43" s="21" t="s">
        <v>15</v>
      </c>
      <c r="AC43" s="21"/>
      <c r="AD43" s="28" t="n">
        <v>54.15</v>
      </c>
      <c r="AE43" s="29"/>
      <c r="AF43" s="30" t="n">
        <f aca="false">D43*AD43*((100-AE43)/100)</f>
        <v>54.15</v>
      </c>
      <c r="AG43" s="30"/>
      <c r="AH43" s="17" t="s">
        <v>15</v>
      </c>
      <c r="AI43" s="17"/>
      <c r="AJ43" s="31" t="n">
        <v>23.04</v>
      </c>
      <c r="AK43" s="32"/>
      <c r="AL43" s="33" t="n">
        <f aca="false">D43*AJ43*((100-AK43)/100)</f>
        <v>23.04</v>
      </c>
      <c r="AM43" s="33"/>
      <c r="AN43" s="21" t="s">
        <v>15</v>
      </c>
      <c r="AO43" s="21"/>
      <c r="AP43" s="28" t="n">
        <v>28.21</v>
      </c>
      <c r="AQ43" s="29"/>
      <c r="AR43" s="30" t="n">
        <f aca="false">D43*AP43*((100-AQ43)/100)</f>
        <v>28.21</v>
      </c>
      <c r="AS43" s="30"/>
      <c r="AT43" s="17" t="s">
        <v>15</v>
      </c>
      <c r="AU43" s="17"/>
      <c r="AV43" s="31" t="n">
        <v>25.953</v>
      </c>
      <c r="AW43" s="32"/>
      <c r="AX43" s="33" t="n">
        <f aca="false">D43*AV43*((100-AW43)/100)</f>
        <v>25.953</v>
      </c>
      <c r="AY43" s="33"/>
      <c r="AZ43" s="21" t="s">
        <v>15</v>
      </c>
      <c r="BA43" s="21"/>
    </row>
    <row r="44" customFormat="false" ht="30" hidden="false" customHeight="false" outlineLevel="2" collapsed="false">
      <c r="A44" s="11" t="s">
        <v>94</v>
      </c>
      <c r="B44" s="11" t="s">
        <v>15</v>
      </c>
      <c r="C44" s="11" t="s">
        <v>95</v>
      </c>
      <c r="D44" s="34" t="n">
        <v>1</v>
      </c>
      <c r="E44" s="11" t="s">
        <v>96</v>
      </c>
      <c r="F44" s="28" t="n">
        <v>28</v>
      </c>
      <c r="G44" s="29"/>
      <c r="H44" s="30" t="n">
        <f aca="false">D44*F44*((100-G44)/100)</f>
        <v>28</v>
      </c>
      <c r="I44" s="30"/>
      <c r="J44" s="17" t="s">
        <v>15</v>
      </c>
      <c r="K44" s="17"/>
      <c r="L44" s="31" t="n">
        <v>27.29</v>
      </c>
      <c r="M44" s="32"/>
      <c r="N44" s="33" t="n">
        <f aca="false">D44*L44*((100-M44)/100)</f>
        <v>27.29</v>
      </c>
      <c r="O44" s="33"/>
      <c r="P44" s="21" t="s">
        <v>15</v>
      </c>
      <c r="Q44" s="21"/>
      <c r="R44" s="28" t="n">
        <v>18.55</v>
      </c>
      <c r="S44" s="29"/>
      <c r="T44" s="30" t="n">
        <f aca="false">D44*R44*((100-S44)/100)</f>
        <v>18.55</v>
      </c>
      <c r="U44" s="30"/>
      <c r="V44" s="17" t="s">
        <v>15</v>
      </c>
      <c r="W44" s="17"/>
      <c r="X44" s="31" t="n">
        <v>24.95</v>
      </c>
      <c r="Y44" s="32"/>
      <c r="Z44" s="33" t="n">
        <f aca="false">D44*X44*((100-Y44)/100)</f>
        <v>24.95</v>
      </c>
      <c r="AA44" s="33"/>
      <c r="AB44" s="21" t="s">
        <v>15</v>
      </c>
      <c r="AC44" s="21"/>
      <c r="AD44" s="28" t="n">
        <v>31.5</v>
      </c>
      <c r="AE44" s="29"/>
      <c r="AF44" s="30" t="n">
        <f aca="false">D44*AD44*((100-AE44)/100)</f>
        <v>31.5</v>
      </c>
      <c r="AG44" s="30"/>
      <c r="AH44" s="17" t="s">
        <v>15</v>
      </c>
      <c r="AI44" s="17"/>
      <c r="AJ44" s="31" t="n">
        <v>32.38</v>
      </c>
      <c r="AK44" s="32"/>
      <c r="AL44" s="33" t="n">
        <f aca="false">D44*AJ44*((100-AK44)/100)</f>
        <v>32.38</v>
      </c>
      <c r="AM44" s="33"/>
      <c r="AN44" s="21" t="s">
        <v>15</v>
      </c>
      <c r="AO44" s="21"/>
      <c r="AP44" s="28" t="n">
        <v>29.34</v>
      </c>
      <c r="AQ44" s="29"/>
      <c r="AR44" s="30" t="n">
        <f aca="false">D44*AP44*((100-AQ44)/100)</f>
        <v>29.34</v>
      </c>
      <c r="AS44" s="30"/>
      <c r="AT44" s="17" t="s">
        <v>15</v>
      </c>
      <c r="AU44" s="17"/>
      <c r="AV44" s="31" t="n">
        <v>26.848</v>
      </c>
      <c r="AW44" s="32"/>
      <c r="AX44" s="33" t="n">
        <f aca="false">D44*AV44*((100-AW44)/100)</f>
        <v>26.848</v>
      </c>
      <c r="AY44" s="33"/>
      <c r="AZ44" s="21" t="s">
        <v>15</v>
      </c>
      <c r="BA44" s="21"/>
    </row>
    <row r="45" customFormat="false" ht="15" hidden="false" customHeight="false" outlineLevel="0" collapsed="false">
      <c r="A45" s="12" t="s">
        <v>97</v>
      </c>
      <c r="B45" s="12" t="s">
        <v>13</v>
      </c>
      <c r="C45" s="12" t="s">
        <v>98</v>
      </c>
      <c r="D45" s="22"/>
      <c r="E45" s="12"/>
      <c r="F45" s="23"/>
      <c r="G45" s="15"/>
      <c r="H45" s="16" t="n">
        <f aca="false">((100-G45)/100)*(H46+H72)</f>
        <v>22779</v>
      </c>
      <c r="I45" s="16"/>
      <c r="J45" s="24" t="s">
        <v>15</v>
      </c>
      <c r="K45" s="24"/>
      <c r="L45" s="25"/>
      <c r="M45" s="19"/>
      <c r="N45" s="20" t="n">
        <f aca="false">((100-M45)/100)*(N46+N72)</f>
        <v>19975.91</v>
      </c>
      <c r="O45" s="20"/>
      <c r="P45" s="26" t="s">
        <v>15</v>
      </c>
      <c r="Q45" s="26"/>
      <c r="R45" s="23"/>
      <c r="S45" s="15"/>
      <c r="T45" s="16" t="n">
        <f aca="false">((100-S45)/100)*(T46+T72)</f>
        <v>25937.98</v>
      </c>
      <c r="U45" s="16"/>
      <c r="V45" s="24" t="s">
        <v>15</v>
      </c>
      <c r="W45" s="24"/>
      <c r="X45" s="25"/>
      <c r="Y45" s="19"/>
      <c r="Z45" s="20" t="n">
        <f aca="false">((100-Y45)/100)*(Z46+Z72)</f>
        <v>26566.67</v>
      </c>
      <c r="AA45" s="20"/>
      <c r="AB45" s="26" t="s">
        <v>15</v>
      </c>
      <c r="AC45" s="26"/>
      <c r="AD45" s="23"/>
      <c r="AE45" s="15"/>
      <c r="AF45" s="16" t="n">
        <f aca="false">((100-AE45)/100)*(AF46+AF72)</f>
        <v>27421.03</v>
      </c>
      <c r="AG45" s="16"/>
      <c r="AH45" s="24" t="s">
        <v>15</v>
      </c>
      <c r="AI45" s="24"/>
      <c r="AJ45" s="25"/>
      <c r="AK45" s="19"/>
      <c r="AL45" s="20" t="n">
        <f aca="false">((100-AK45)/100)*(AL46+AL72)</f>
        <v>36502.46</v>
      </c>
      <c r="AM45" s="20"/>
      <c r="AN45" s="26" t="s">
        <v>15</v>
      </c>
      <c r="AO45" s="26"/>
      <c r="AP45" s="23"/>
      <c r="AQ45" s="15"/>
      <c r="AR45" s="16" t="n">
        <f aca="false">((100-AQ45)/100)*(AR46+AR72)</f>
        <v>30173.24</v>
      </c>
      <c r="AS45" s="16"/>
      <c r="AT45" s="24" t="s">
        <v>15</v>
      </c>
      <c r="AU45" s="24"/>
      <c r="AV45" s="25"/>
      <c r="AW45" s="19"/>
      <c r="AX45" s="20" t="n">
        <f aca="false">((100-AW45)/100)*(AX46+AX72)</f>
        <v>26577.823</v>
      </c>
      <c r="AY45" s="20"/>
      <c r="AZ45" s="26" t="s">
        <v>15</v>
      </c>
      <c r="BA45" s="26"/>
    </row>
    <row r="46" customFormat="false" ht="15" hidden="false" customHeight="false" outlineLevel="1" collapsed="false">
      <c r="A46" s="12" t="s">
        <v>99</v>
      </c>
      <c r="B46" s="12" t="s">
        <v>19</v>
      </c>
      <c r="C46" s="12" t="s">
        <v>98</v>
      </c>
      <c r="D46" s="22"/>
      <c r="E46" s="12"/>
      <c r="F46" s="23"/>
      <c r="G46" s="15"/>
      <c r="H46" s="16" t="n">
        <f aca="false">((100-G46)/100)*(H47+H48+H49+H50+H51+H52+H53+H54+H55+H56+H57+H58+H59+H60+H61+H62+H63+H64+H65+H66+H67+H68+H69+H70+H71)</f>
        <v>17776</v>
      </c>
      <c r="I46" s="16"/>
      <c r="J46" s="24" t="s">
        <v>15</v>
      </c>
      <c r="K46" s="24"/>
      <c r="L46" s="25"/>
      <c r="M46" s="19"/>
      <c r="N46" s="20" t="n">
        <f aca="false">((100-M46)/100)*(N47+N48+N49+N50+N51+N52+N53+N54+N55+N56+N57+N58+N59+N60+N61+N62+N63+N64+N65+N66+N67+N68+N69+N70+N71)</f>
        <v>19975.91</v>
      </c>
      <c r="O46" s="20"/>
      <c r="P46" s="26" t="s">
        <v>15</v>
      </c>
      <c r="Q46" s="26"/>
      <c r="R46" s="23"/>
      <c r="S46" s="15"/>
      <c r="T46" s="16" t="n">
        <f aca="false">((100-S46)/100)*(T47+T48+T49+T50+T51+T52+T53+T54+T55+T56+T57+T58+T59+T60+T61+T62+T63+T64+T65+T66+T67+T68+T69+T70+T71)</f>
        <v>20293.79</v>
      </c>
      <c r="U46" s="16"/>
      <c r="V46" s="24" t="s">
        <v>15</v>
      </c>
      <c r="W46" s="24"/>
      <c r="X46" s="25"/>
      <c r="Y46" s="19"/>
      <c r="Z46" s="20" t="n">
        <f aca="false">((100-Y46)/100)*(Z47+Z48+Z49+Z50+Z51+Z52+Z53+Z54+Z55+Z56+Z57+Z58+Z59+Z60+Z61+Z62+Z63+Z64+Z65+Z66+Z67+Z68+Z69+Z70+Z71)</f>
        <v>20680.92</v>
      </c>
      <c r="AA46" s="20"/>
      <c r="AB46" s="26" t="s">
        <v>15</v>
      </c>
      <c r="AC46" s="26"/>
      <c r="AD46" s="23"/>
      <c r="AE46" s="15"/>
      <c r="AF46" s="16" t="n">
        <f aca="false">((100-AE46)/100)*(AF47+AF48+AF49+AF50+AF51+AF52+AF53+AF54+AF55+AF56+AF57+AF58+AF59+AF60+AF61+AF62+AF63+AF64+AF65+AF66+AF67+AF68+AF69+AF70+AF71)</f>
        <v>20440.29</v>
      </c>
      <c r="AG46" s="16"/>
      <c r="AH46" s="24" t="s">
        <v>15</v>
      </c>
      <c r="AI46" s="24"/>
      <c r="AJ46" s="25"/>
      <c r="AK46" s="19"/>
      <c r="AL46" s="20" t="n">
        <f aca="false">((100-AK46)/100)*(AL47+AL48+AL49+AL50+AL51+AL52+AL53+AL54+AL55+AL56+AL57+AL58+AL59+AL60+AL61+AL62+AL63+AL64+AL65+AL66+AL67+AL68+AL69+AL70+AL71)</f>
        <v>27020.31</v>
      </c>
      <c r="AM46" s="20"/>
      <c r="AN46" s="26" t="s">
        <v>15</v>
      </c>
      <c r="AO46" s="26"/>
      <c r="AP46" s="23"/>
      <c r="AQ46" s="15"/>
      <c r="AR46" s="16" t="n">
        <f aca="false">((100-AQ46)/100)*(AR47+AR48+AR49+AR50+AR51+AR52+AR53+AR54+AR55+AR56+AR57+AR58+AR59+AR60+AR61+AR62+AR63+AR64+AR65+AR66+AR67+AR68+AR69+AR70+AR71)</f>
        <v>23280.87</v>
      </c>
      <c r="AS46" s="16"/>
      <c r="AT46" s="24" t="s">
        <v>15</v>
      </c>
      <c r="AU46" s="24"/>
      <c r="AV46" s="25"/>
      <c r="AW46" s="19"/>
      <c r="AX46" s="20" t="n">
        <f aca="false">((100-AW46)/100)*(AX47+AX48+AX49+AX50+AX51+AX52+AX53+AX54+AX55+AX56+AX57+AX58+AX59+AX60+AX61+AX62+AX63+AX64+AX65+AX66+AX67+AX68+AX69+AX70+AX71)</f>
        <v>20447.744</v>
      </c>
      <c r="AY46" s="20"/>
      <c r="AZ46" s="26" t="s">
        <v>15</v>
      </c>
      <c r="BA46" s="26"/>
    </row>
    <row r="47" customFormat="false" ht="30" hidden="false" customHeight="false" outlineLevel="2" collapsed="false">
      <c r="A47" s="11" t="s">
        <v>100</v>
      </c>
      <c r="B47" s="11" t="s">
        <v>15</v>
      </c>
      <c r="C47" s="11" t="s">
        <v>101</v>
      </c>
      <c r="D47" s="34" t="n">
        <v>1</v>
      </c>
      <c r="E47" s="11" t="s">
        <v>23</v>
      </c>
      <c r="F47" s="28" t="n">
        <v>1050</v>
      </c>
      <c r="G47" s="29"/>
      <c r="H47" s="30" t="n">
        <f aca="false">D47*F47*((100-G47)/100)</f>
        <v>1050</v>
      </c>
      <c r="I47" s="30"/>
      <c r="J47" s="17" t="s">
        <v>15</v>
      </c>
      <c r="K47" s="17"/>
      <c r="L47" s="31" t="n">
        <v>1356.41</v>
      </c>
      <c r="M47" s="32"/>
      <c r="N47" s="33" t="n">
        <f aca="false">D47*L47*((100-M47)/100)</f>
        <v>1356.41</v>
      </c>
      <c r="O47" s="33"/>
      <c r="P47" s="21" t="s">
        <v>15</v>
      </c>
      <c r="Q47" s="21"/>
      <c r="R47" s="28" t="n">
        <v>1170.79</v>
      </c>
      <c r="S47" s="29"/>
      <c r="T47" s="30" t="n">
        <f aca="false">D47*R47*((100-S47)/100)</f>
        <v>1170.79</v>
      </c>
      <c r="U47" s="30"/>
      <c r="V47" s="17" t="s">
        <v>15</v>
      </c>
      <c r="W47" s="17"/>
      <c r="X47" s="31" t="n">
        <v>1049.67</v>
      </c>
      <c r="Y47" s="32"/>
      <c r="Z47" s="33" t="n">
        <f aca="false">D47*X47*((100-Y47)/100)</f>
        <v>1049.67</v>
      </c>
      <c r="AA47" s="33"/>
      <c r="AB47" s="21" t="s">
        <v>15</v>
      </c>
      <c r="AC47" s="21"/>
      <c r="AD47" s="28" t="n">
        <v>1117.35</v>
      </c>
      <c r="AE47" s="29"/>
      <c r="AF47" s="30" t="n">
        <f aca="false">D47*AD47*((100-AE47)/100)</f>
        <v>1117.35</v>
      </c>
      <c r="AG47" s="30"/>
      <c r="AH47" s="17" t="s">
        <v>15</v>
      </c>
      <c r="AI47" s="17"/>
      <c r="AJ47" s="31" t="n">
        <v>1850.19</v>
      </c>
      <c r="AK47" s="32"/>
      <c r="AL47" s="33" t="n">
        <f aca="false">D47*AJ47*((100-AK47)/100)</f>
        <v>1850.19</v>
      </c>
      <c r="AM47" s="33"/>
      <c r="AN47" s="21" t="s">
        <v>15</v>
      </c>
      <c r="AO47" s="21"/>
      <c r="AP47" s="28" t="n">
        <v>1269.12</v>
      </c>
      <c r="AQ47" s="29"/>
      <c r="AR47" s="30" t="n">
        <f aca="false">D47*AP47*((100-AQ47)/100)</f>
        <v>1269.12</v>
      </c>
      <c r="AS47" s="30"/>
      <c r="AT47" s="17" t="s">
        <v>15</v>
      </c>
      <c r="AU47" s="17"/>
      <c r="AV47" s="31" t="n">
        <v>1151.815</v>
      </c>
      <c r="AW47" s="32"/>
      <c r="AX47" s="33" t="n">
        <f aca="false">D47*AV47*((100-AW47)/100)</f>
        <v>1151.815</v>
      </c>
      <c r="AY47" s="33"/>
      <c r="AZ47" s="21" t="s">
        <v>15</v>
      </c>
      <c r="BA47" s="21"/>
    </row>
    <row r="48" customFormat="false" ht="30" hidden="false" customHeight="false" outlineLevel="2" collapsed="false">
      <c r="A48" s="11" t="s">
        <v>102</v>
      </c>
      <c r="B48" s="11" t="s">
        <v>15</v>
      </c>
      <c r="C48" s="11" t="s">
        <v>103</v>
      </c>
      <c r="D48" s="34" t="n">
        <v>1</v>
      </c>
      <c r="E48" s="11" t="s">
        <v>23</v>
      </c>
      <c r="F48" s="28" t="n">
        <v>1250</v>
      </c>
      <c r="G48" s="29"/>
      <c r="H48" s="30" t="n">
        <f aca="false">D48*F48*((100-G48)/100)</f>
        <v>1250</v>
      </c>
      <c r="I48" s="30"/>
      <c r="J48" s="17" t="s">
        <v>15</v>
      </c>
      <c r="K48" s="17"/>
      <c r="L48" s="31" t="n">
        <v>1596.52</v>
      </c>
      <c r="M48" s="32"/>
      <c r="N48" s="33" t="n">
        <f aca="false">D48*L48*((100-M48)/100)</f>
        <v>1596.52</v>
      </c>
      <c r="O48" s="33"/>
      <c r="P48" s="21" t="s">
        <v>15</v>
      </c>
      <c r="Q48" s="21"/>
      <c r="R48" s="28" t="n">
        <v>1418.62</v>
      </c>
      <c r="S48" s="29"/>
      <c r="T48" s="30" t="n">
        <f aca="false">D48*R48*((100-S48)/100)</f>
        <v>1418.62</v>
      </c>
      <c r="U48" s="30"/>
      <c r="V48" s="17" t="s">
        <v>15</v>
      </c>
      <c r="W48" s="17"/>
      <c r="X48" s="31" t="n">
        <v>1327.26</v>
      </c>
      <c r="Y48" s="32"/>
      <c r="Z48" s="33" t="n">
        <f aca="false">D48*X48*((100-Y48)/100)</f>
        <v>1327.26</v>
      </c>
      <c r="AA48" s="33"/>
      <c r="AB48" s="21" t="s">
        <v>15</v>
      </c>
      <c r="AC48" s="21"/>
      <c r="AD48" s="28" t="n">
        <v>1378</v>
      </c>
      <c r="AE48" s="29"/>
      <c r="AF48" s="30" t="n">
        <f aca="false">D48*AD48*((100-AE48)/100)</f>
        <v>1378</v>
      </c>
      <c r="AG48" s="30"/>
      <c r="AH48" s="17" t="s">
        <v>15</v>
      </c>
      <c r="AI48" s="17"/>
      <c r="AJ48" s="31" t="n">
        <v>2440.46</v>
      </c>
      <c r="AK48" s="32"/>
      <c r="AL48" s="33" t="n">
        <f aca="false">D48*AJ48*((100-AK48)/100)</f>
        <v>2440.46</v>
      </c>
      <c r="AM48" s="33"/>
      <c r="AN48" s="21" t="s">
        <v>15</v>
      </c>
      <c r="AO48" s="21"/>
      <c r="AP48" s="28" t="n">
        <v>1598.17</v>
      </c>
      <c r="AQ48" s="29"/>
      <c r="AR48" s="30" t="n">
        <f aca="false">D48*AP48*((100-AQ48)/100)</f>
        <v>1598.17</v>
      </c>
      <c r="AS48" s="30"/>
      <c r="AT48" s="17" t="s">
        <v>15</v>
      </c>
      <c r="AU48" s="17"/>
      <c r="AV48" s="31" t="n">
        <v>1411.198</v>
      </c>
      <c r="AW48" s="32"/>
      <c r="AX48" s="33" t="n">
        <f aca="false">D48*AV48*((100-AW48)/100)</f>
        <v>1411.198</v>
      </c>
      <c r="AY48" s="33"/>
      <c r="AZ48" s="21" t="s">
        <v>15</v>
      </c>
      <c r="BA48" s="21"/>
    </row>
    <row r="49" customFormat="false" ht="30" hidden="false" customHeight="false" outlineLevel="2" collapsed="false">
      <c r="A49" s="11" t="s">
        <v>104</v>
      </c>
      <c r="B49" s="11" t="s">
        <v>15</v>
      </c>
      <c r="C49" s="11" t="s">
        <v>105</v>
      </c>
      <c r="D49" s="34" t="n">
        <v>1</v>
      </c>
      <c r="E49" s="11" t="s">
        <v>23</v>
      </c>
      <c r="F49" s="28" t="n">
        <v>1550</v>
      </c>
      <c r="G49" s="29"/>
      <c r="H49" s="30" t="n">
        <f aca="false">D49*F49*((100-G49)/100)</f>
        <v>1550</v>
      </c>
      <c r="I49" s="30"/>
      <c r="J49" s="17" t="s">
        <v>15</v>
      </c>
      <c r="K49" s="17"/>
      <c r="L49" s="31" t="n">
        <v>1750.54</v>
      </c>
      <c r="M49" s="32"/>
      <c r="N49" s="33" t="n">
        <f aca="false">D49*L49*((100-M49)/100)</f>
        <v>1750.54</v>
      </c>
      <c r="O49" s="33"/>
      <c r="P49" s="21" t="s">
        <v>15</v>
      </c>
      <c r="Q49" s="21"/>
      <c r="R49" s="28" t="n">
        <v>1742.87</v>
      </c>
      <c r="S49" s="29"/>
      <c r="T49" s="30" t="n">
        <f aca="false">D49*R49*((100-S49)/100)</f>
        <v>1742.87</v>
      </c>
      <c r="U49" s="30"/>
      <c r="V49" s="17" t="s">
        <v>15</v>
      </c>
      <c r="W49" s="17"/>
      <c r="X49" s="31" t="n">
        <v>1604.84</v>
      </c>
      <c r="Y49" s="32"/>
      <c r="Z49" s="33" t="n">
        <f aca="false">D49*X49*((100-Y49)/100)</f>
        <v>1604.84</v>
      </c>
      <c r="AA49" s="33"/>
      <c r="AB49" s="21" t="s">
        <v>15</v>
      </c>
      <c r="AC49" s="21"/>
      <c r="AD49" s="28" t="n">
        <v>1686.1</v>
      </c>
      <c r="AE49" s="29"/>
      <c r="AF49" s="30" t="n">
        <f aca="false">D49*AD49*((100-AE49)/100)</f>
        <v>1686.1</v>
      </c>
      <c r="AG49" s="30"/>
      <c r="AH49" s="17" t="s">
        <v>15</v>
      </c>
      <c r="AI49" s="17"/>
      <c r="AJ49" s="31" t="n">
        <v>2832.77</v>
      </c>
      <c r="AK49" s="32"/>
      <c r="AL49" s="33" t="n">
        <f aca="false">D49*AJ49*((100-AK49)/100)</f>
        <v>2832.77</v>
      </c>
      <c r="AM49" s="33"/>
      <c r="AN49" s="21" t="s">
        <v>15</v>
      </c>
      <c r="AO49" s="21"/>
      <c r="AP49" s="28" t="n">
        <v>1907.55</v>
      </c>
      <c r="AQ49" s="29"/>
      <c r="AR49" s="30" t="n">
        <f aca="false">D49*AP49*((100-AQ49)/100)</f>
        <v>1907.55</v>
      </c>
      <c r="AS49" s="30"/>
      <c r="AT49" s="17" t="s">
        <v>15</v>
      </c>
      <c r="AU49" s="17"/>
      <c r="AV49" s="31" t="n">
        <v>1721.63</v>
      </c>
      <c r="AW49" s="32"/>
      <c r="AX49" s="33" t="n">
        <f aca="false">D49*AV49*((100-AW49)/100)</f>
        <v>1721.63</v>
      </c>
      <c r="AY49" s="33"/>
      <c r="AZ49" s="21" t="s">
        <v>15</v>
      </c>
      <c r="BA49" s="21"/>
    </row>
    <row r="50" customFormat="false" ht="30" hidden="false" customHeight="false" outlineLevel="2" collapsed="false">
      <c r="A50" s="11" t="s">
        <v>106</v>
      </c>
      <c r="B50" s="11" t="s">
        <v>15</v>
      </c>
      <c r="C50" s="11" t="s">
        <v>107</v>
      </c>
      <c r="D50" s="34" t="n">
        <v>1</v>
      </c>
      <c r="E50" s="11" t="s">
        <v>23</v>
      </c>
      <c r="F50" s="28" t="n">
        <v>1890</v>
      </c>
      <c r="G50" s="29"/>
      <c r="H50" s="30" t="n">
        <f aca="false">D50*F50*((100-G50)/100)</f>
        <v>1890</v>
      </c>
      <c r="I50" s="30"/>
      <c r="J50" s="17" t="s">
        <v>15</v>
      </c>
      <c r="K50" s="17"/>
      <c r="L50" s="31" t="n">
        <v>2153.15</v>
      </c>
      <c r="M50" s="32"/>
      <c r="N50" s="33" t="n">
        <f aca="false">D50*L50*((100-M50)/100)</f>
        <v>2153.15</v>
      </c>
      <c r="O50" s="33"/>
      <c r="P50" s="21" t="s">
        <v>15</v>
      </c>
      <c r="Q50" s="21"/>
      <c r="R50" s="28" t="n">
        <v>2193.61</v>
      </c>
      <c r="S50" s="29"/>
      <c r="T50" s="30" t="n">
        <f aca="false">D50*R50*((100-S50)/100)</f>
        <v>2193.61</v>
      </c>
      <c r="U50" s="30"/>
      <c r="V50" s="17" t="s">
        <v>15</v>
      </c>
      <c r="W50" s="17"/>
      <c r="X50" s="31" t="n">
        <v>1882.42</v>
      </c>
      <c r="Y50" s="32"/>
      <c r="Z50" s="33" t="n">
        <f aca="false">D50*X50*((100-Y50)/100)</f>
        <v>1882.42</v>
      </c>
      <c r="AA50" s="33"/>
      <c r="AB50" s="21" t="s">
        <v>15</v>
      </c>
      <c r="AC50" s="21"/>
      <c r="AD50" s="28" t="n">
        <v>2070.25</v>
      </c>
      <c r="AE50" s="29"/>
      <c r="AF50" s="30" t="n">
        <f aca="false">D50*AD50*((100-AE50)/100)</f>
        <v>2070.25</v>
      </c>
      <c r="AG50" s="30"/>
      <c r="AH50" s="17" t="s">
        <v>15</v>
      </c>
      <c r="AI50" s="17"/>
      <c r="AJ50" s="31" t="n">
        <v>3872.43</v>
      </c>
      <c r="AK50" s="32"/>
      <c r="AL50" s="33" t="n">
        <f aca="false">D50*AJ50*((100-AK50)/100)</f>
        <v>3872.43</v>
      </c>
      <c r="AM50" s="33"/>
      <c r="AN50" s="21" t="s">
        <v>15</v>
      </c>
      <c r="AO50" s="21"/>
      <c r="AP50" s="28" t="n">
        <v>2103.14</v>
      </c>
      <c r="AQ50" s="29"/>
      <c r="AR50" s="30" t="n">
        <f aca="false">D50*AP50*((100-AQ50)/100)</f>
        <v>2103.14</v>
      </c>
      <c r="AS50" s="30"/>
      <c r="AT50" s="17" t="s">
        <v>15</v>
      </c>
      <c r="AU50" s="17"/>
      <c r="AV50" s="31" t="n">
        <v>2064.25</v>
      </c>
      <c r="AW50" s="32"/>
      <c r="AX50" s="33" t="n">
        <f aca="false">D50*AV50*((100-AW50)/100)</f>
        <v>2064.25</v>
      </c>
      <c r="AY50" s="33"/>
      <c r="AZ50" s="21" t="s">
        <v>15</v>
      </c>
      <c r="BA50" s="21"/>
    </row>
    <row r="51" customFormat="false" ht="30" hidden="false" customHeight="false" outlineLevel="2" collapsed="false">
      <c r="A51" s="11" t="s">
        <v>108</v>
      </c>
      <c r="B51" s="11" t="s">
        <v>15</v>
      </c>
      <c r="C51" s="11" t="s">
        <v>109</v>
      </c>
      <c r="D51" s="34" t="n">
        <v>1</v>
      </c>
      <c r="E51" s="11" t="s">
        <v>23</v>
      </c>
      <c r="F51" s="28" t="n">
        <v>178</v>
      </c>
      <c r="G51" s="29"/>
      <c r="H51" s="30" t="n">
        <f aca="false">D51*F51*((100-G51)/100)</f>
        <v>178</v>
      </c>
      <c r="I51" s="30"/>
      <c r="J51" s="17" t="s">
        <v>15</v>
      </c>
      <c r="K51" s="17"/>
      <c r="L51" s="31" t="n">
        <v>269.52</v>
      </c>
      <c r="M51" s="32"/>
      <c r="N51" s="33" t="n">
        <f aca="false">D51*L51*((100-M51)/100)</f>
        <v>269.52</v>
      </c>
      <c r="O51" s="33"/>
      <c r="P51" s="21" t="s">
        <v>15</v>
      </c>
      <c r="Q51" s="21"/>
      <c r="R51" s="28" t="n">
        <v>213.78</v>
      </c>
      <c r="S51" s="29"/>
      <c r="T51" s="30" t="n">
        <f aca="false">D51*R51*((100-S51)/100)</f>
        <v>213.78</v>
      </c>
      <c r="U51" s="30"/>
      <c r="V51" s="17" t="s">
        <v>15</v>
      </c>
      <c r="W51" s="17"/>
      <c r="X51" s="31" t="n">
        <v>239.27</v>
      </c>
      <c r="Y51" s="32"/>
      <c r="Z51" s="33" t="n">
        <f aca="false">D51*X51*((100-Y51)/100)</f>
        <v>239.27</v>
      </c>
      <c r="AA51" s="33"/>
      <c r="AB51" s="21" t="s">
        <v>15</v>
      </c>
      <c r="AC51" s="21"/>
      <c r="AD51" s="28" t="n">
        <v>206.05</v>
      </c>
      <c r="AE51" s="29"/>
      <c r="AF51" s="30" t="n">
        <f aca="false">D51*AD51*((100-AE51)/100)</f>
        <v>206.05</v>
      </c>
      <c r="AG51" s="30"/>
      <c r="AH51" s="17" t="s">
        <v>15</v>
      </c>
      <c r="AI51" s="17"/>
      <c r="AJ51" s="31" t="n">
        <v>282.07</v>
      </c>
      <c r="AK51" s="32"/>
      <c r="AL51" s="33" t="n">
        <f aca="false">D51*AJ51*((100-AK51)/100)</f>
        <v>282.07</v>
      </c>
      <c r="AM51" s="33"/>
      <c r="AN51" s="21" t="s">
        <v>15</v>
      </c>
      <c r="AO51" s="21"/>
      <c r="AP51" s="28" t="n">
        <v>264.12</v>
      </c>
      <c r="AQ51" s="29"/>
      <c r="AR51" s="30" t="n">
        <f aca="false">D51*AP51*((100-AQ51)/100)</f>
        <v>264.12</v>
      </c>
      <c r="AS51" s="30"/>
      <c r="AT51" s="17" t="s">
        <v>15</v>
      </c>
      <c r="AU51" s="17"/>
      <c r="AV51" s="31" t="n">
        <v>215.488</v>
      </c>
      <c r="AW51" s="32"/>
      <c r="AX51" s="33" t="n">
        <f aca="false">D51*AV51*((100-AW51)/100)</f>
        <v>215.488</v>
      </c>
      <c r="AY51" s="33"/>
      <c r="AZ51" s="21" t="s">
        <v>15</v>
      </c>
      <c r="BA51" s="21"/>
    </row>
    <row r="52" customFormat="false" ht="30" hidden="false" customHeight="false" outlineLevel="2" collapsed="false">
      <c r="A52" s="11" t="s">
        <v>110</v>
      </c>
      <c r="B52" s="11" t="s">
        <v>15</v>
      </c>
      <c r="C52" s="11" t="s">
        <v>111</v>
      </c>
      <c r="D52" s="34" t="n">
        <v>1</v>
      </c>
      <c r="E52" s="11" t="s">
        <v>23</v>
      </c>
      <c r="F52" s="28" t="n">
        <v>1210</v>
      </c>
      <c r="G52" s="29"/>
      <c r="H52" s="30" t="n">
        <f aca="false">D52*F52*((100-G52)/100)</f>
        <v>1210</v>
      </c>
      <c r="I52" s="30"/>
      <c r="J52" s="17" t="s">
        <v>15</v>
      </c>
      <c r="K52" s="17"/>
      <c r="L52" s="31" t="n">
        <v>1531.61</v>
      </c>
      <c r="M52" s="32"/>
      <c r="N52" s="33" t="n">
        <f aca="false">D52*L52*((100-M52)/100)</f>
        <v>1531.61</v>
      </c>
      <c r="O52" s="33"/>
      <c r="P52" s="21" t="s">
        <v>15</v>
      </c>
      <c r="Q52" s="21"/>
      <c r="R52" s="28" t="n">
        <v>1452.54</v>
      </c>
      <c r="S52" s="29"/>
      <c r="T52" s="30" t="n">
        <f aca="false">D52*R52*((100-S52)/100)</f>
        <v>1452.54</v>
      </c>
      <c r="U52" s="30"/>
      <c r="V52" s="17" t="s">
        <v>15</v>
      </c>
      <c r="W52" s="17"/>
      <c r="X52" s="31" t="n">
        <v>1388.82</v>
      </c>
      <c r="Y52" s="32"/>
      <c r="Z52" s="33" t="n">
        <f aca="false">D52*X52*((100-Y52)/100)</f>
        <v>1388.82</v>
      </c>
      <c r="AA52" s="33"/>
      <c r="AB52" s="21" t="s">
        <v>15</v>
      </c>
      <c r="AC52" s="21"/>
      <c r="AD52" s="28" t="n">
        <v>1812.85</v>
      </c>
      <c r="AE52" s="29"/>
      <c r="AF52" s="30" t="n">
        <f aca="false">D52*AD52*((100-AE52)/100)</f>
        <v>1812.85</v>
      </c>
      <c r="AG52" s="30"/>
      <c r="AH52" s="17" t="s">
        <v>15</v>
      </c>
      <c r="AI52" s="17"/>
      <c r="AJ52" s="31" t="n">
        <v>2095.25</v>
      </c>
      <c r="AK52" s="32"/>
      <c r="AL52" s="33" t="n">
        <f aca="false">D52*AJ52*((100-AK52)/100)</f>
        <v>2095.25</v>
      </c>
      <c r="AM52" s="33"/>
      <c r="AN52" s="21" t="s">
        <v>15</v>
      </c>
      <c r="AO52" s="21"/>
      <c r="AP52" s="28" t="n">
        <v>1519.24</v>
      </c>
      <c r="AQ52" s="29"/>
      <c r="AR52" s="30" t="n">
        <f aca="false">D52*AP52*((100-AQ52)/100)</f>
        <v>1519.24</v>
      </c>
      <c r="AS52" s="30"/>
      <c r="AT52" s="17" t="s">
        <v>15</v>
      </c>
      <c r="AU52" s="17"/>
      <c r="AV52" s="31" t="n">
        <v>1498.658</v>
      </c>
      <c r="AW52" s="32"/>
      <c r="AX52" s="33" t="n">
        <f aca="false">D52*AV52*((100-AW52)/100)</f>
        <v>1498.658</v>
      </c>
      <c r="AY52" s="33"/>
      <c r="AZ52" s="21" t="s">
        <v>15</v>
      </c>
      <c r="BA52" s="21"/>
    </row>
    <row r="53" customFormat="false" ht="15" hidden="false" customHeight="false" outlineLevel="2" collapsed="false">
      <c r="A53" s="11" t="s">
        <v>112</v>
      </c>
      <c r="B53" s="11" t="s">
        <v>15</v>
      </c>
      <c r="C53" s="11" t="s">
        <v>113</v>
      </c>
      <c r="D53" s="34" t="n">
        <v>1</v>
      </c>
      <c r="E53" s="11" t="s">
        <v>23</v>
      </c>
      <c r="F53" s="28" t="n">
        <v>101</v>
      </c>
      <c r="G53" s="29"/>
      <c r="H53" s="30" t="n">
        <f aca="false">D53*F53*((100-G53)/100)</f>
        <v>101</v>
      </c>
      <c r="I53" s="30"/>
      <c r="J53" s="17" t="s">
        <v>15</v>
      </c>
      <c r="K53" s="17"/>
      <c r="L53" s="31" t="n">
        <v>116.42</v>
      </c>
      <c r="M53" s="32"/>
      <c r="N53" s="33" t="n">
        <f aca="false">D53*L53*((100-M53)/100)</f>
        <v>116.42</v>
      </c>
      <c r="O53" s="33"/>
      <c r="P53" s="21" t="s">
        <v>15</v>
      </c>
      <c r="Q53" s="21"/>
      <c r="R53" s="28" t="n">
        <v>114.18</v>
      </c>
      <c r="S53" s="29"/>
      <c r="T53" s="30" t="n">
        <f aca="false">D53*R53*((100-S53)/100)</f>
        <v>114.18</v>
      </c>
      <c r="U53" s="30"/>
      <c r="V53" s="17" t="s">
        <v>15</v>
      </c>
      <c r="W53" s="17"/>
      <c r="X53" s="31" t="n">
        <v>98.18</v>
      </c>
      <c r="Y53" s="32"/>
      <c r="Z53" s="33" t="n">
        <f aca="false">D53*X53*((100-Y53)/100)</f>
        <v>98.18</v>
      </c>
      <c r="AA53" s="33"/>
      <c r="AB53" s="21" t="s">
        <v>15</v>
      </c>
      <c r="AC53" s="21"/>
      <c r="AD53" s="28" t="n">
        <v>110.5</v>
      </c>
      <c r="AE53" s="29"/>
      <c r="AF53" s="30" t="n">
        <f aca="false">D53*AD53*((100-AE53)/100)</f>
        <v>110.5</v>
      </c>
      <c r="AG53" s="30"/>
      <c r="AH53" s="17" t="s">
        <v>15</v>
      </c>
      <c r="AI53" s="17"/>
      <c r="AJ53" s="31" t="n">
        <v>92.01</v>
      </c>
      <c r="AK53" s="32"/>
      <c r="AL53" s="33" t="n">
        <f aca="false">D53*AJ53*((100-AK53)/100)</f>
        <v>92.01</v>
      </c>
      <c r="AM53" s="33"/>
      <c r="AN53" s="21" t="s">
        <v>15</v>
      </c>
      <c r="AO53" s="21"/>
      <c r="AP53" s="28" t="n">
        <v>105</v>
      </c>
      <c r="AQ53" s="29"/>
      <c r="AR53" s="30" t="n">
        <f aca="false">D53*AP53*((100-AQ53)/100)</f>
        <v>105</v>
      </c>
      <c r="AS53" s="30"/>
      <c r="AT53" s="17" t="s">
        <v>15</v>
      </c>
      <c r="AU53" s="17"/>
      <c r="AV53" s="31" t="n">
        <v>107.67</v>
      </c>
      <c r="AW53" s="32"/>
      <c r="AX53" s="33" t="n">
        <f aca="false">D53*AV53*((100-AW53)/100)</f>
        <v>107.67</v>
      </c>
      <c r="AY53" s="33"/>
      <c r="AZ53" s="21" t="s">
        <v>15</v>
      </c>
      <c r="BA53" s="21"/>
    </row>
    <row r="54" customFormat="false" ht="30" hidden="false" customHeight="false" outlineLevel="2" collapsed="false">
      <c r="A54" s="11" t="s">
        <v>114</v>
      </c>
      <c r="B54" s="11" t="s">
        <v>15</v>
      </c>
      <c r="C54" s="11" t="s">
        <v>115</v>
      </c>
      <c r="D54" s="34" t="n">
        <v>1</v>
      </c>
      <c r="E54" s="11" t="s">
        <v>23</v>
      </c>
      <c r="F54" s="28" t="n">
        <v>160</v>
      </c>
      <c r="G54" s="29"/>
      <c r="H54" s="30" t="n">
        <f aca="false">D54*F54*((100-G54)/100)</f>
        <v>160</v>
      </c>
      <c r="I54" s="30"/>
      <c r="J54" s="17" t="s">
        <v>15</v>
      </c>
      <c r="K54" s="17"/>
      <c r="L54" s="31" t="n">
        <v>212.23</v>
      </c>
      <c r="M54" s="32"/>
      <c r="N54" s="33" t="n">
        <f aca="false">D54*L54*((100-M54)/100)</f>
        <v>212.23</v>
      </c>
      <c r="O54" s="33"/>
      <c r="P54" s="21" t="s">
        <v>15</v>
      </c>
      <c r="Q54" s="21"/>
      <c r="R54" s="28" t="n">
        <v>182.63</v>
      </c>
      <c r="S54" s="29"/>
      <c r="T54" s="30" t="n">
        <f aca="false">D54*R54*((100-S54)/100)</f>
        <v>182.63</v>
      </c>
      <c r="U54" s="30"/>
      <c r="V54" s="17" t="s">
        <v>15</v>
      </c>
      <c r="W54" s="17"/>
      <c r="X54" s="31" t="n">
        <v>155.93</v>
      </c>
      <c r="Y54" s="32"/>
      <c r="Z54" s="33" t="n">
        <f aca="false">D54*X54*((100-Y54)/100)</f>
        <v>155.93</v>
      </c>
      <c r="AA54" s="33"/>
      <c r="AB54" s="21" t="s">
        <v>15</v>
      </c>
      <c r="AC54" s="21"/>
      <c r="AD54" s="28" t="n">
        <v>227.5</v>
      </c>
      <c r="AE54" s="29"/>
      <c r="AF54" s="30" t="n">
        <f aca="false">D54*AD54*((100-AE54)/100)</f>
        <v>227.5</v>
      </c>
      <c r="AG54" s="30"/>
      <c r="AH54" s="17" t="s">
        <v>15</v>
      </c>
      <c r="AI54" s="17"/>
      <c r="AJ54" s="31" t="n">
        <v>232.71</v>
      </c>
      <c r="AK54" s="32"/>
      <c r="AL54" s="33" t="n">
        <f aca="false">D54*AJ54*((100-AK54)/100)</f>
        <v>232.71</v>
      </c>
      <c r="AM54" s="33"/>
      <c r="AN54" s="21" t="s">
        <v>15</v>
      </c>
      <c r="AO54" s="21"/>
      <c r="AP54" s="28" t="n">
        <v>179.8</v>
      </c>
      <c r="AQ54" s="29"/>
      <c r="AR54" s="30" t="n">
        <f aca="false">D54*AP54*((100-AQ54)/100)</f>
        <v>179.8</v>
      </c>
      <c r="AS54" s="30"/>
      <c r="AT54" s="17" t="s">
        <v>15</v>
      </c>
      <c r="AU54" s="17"/>
      <c r="AV54" s="31" t="n">
        <v>187.483</v>
      </c>
      <c r="AW54" s="32"/>
      <c r="AX54" s="33" t="n">
        <f aca="false">D54*AV54*((100-AW54)/100)</f>
        <v>187.483</v>
      </c>
      <c r="AY54" s="33"/>
      <c r="AZ54" s="21" t="s">
        <v>15</v>
      </c>
      <c r="BA54" s="21"/>
    </row>
    <row r="55" customFormat="false" ht="15" hidden="false" customHeight="false" outlineLevel="2" collapsed="false">
      <c r="A55" s="11" t="s">
        <v>116</v>
      </c>
      <c r="B55" s="11" t="s">
        <v>15</v>
      </c>
      <c r="C55" s="11" t="s">
        <v>117</v>
      </c>
      <c r="D55" s="34" t="n">
        <v>1</v>
      </c>
      <c r="E55" s="11" t="s">
        <v>23</v>
      </c>
      <c r="F55" s="28" t="n">
        <v>350</v>
      </c>
      <c r="G55" s="29"/>
      <c r="H55" s="30" t="n">
        <f aca="false">D55*F55*((100-G55)/100)</f>
        <v>350</v>
      </c>
      <c r="I55" s="30"/>
      <c r="J55" s="17" t="s">
        <v>15</v>
      </c>
      <c r="K55" s="17"/>
      <c r="L55" s="31" t="n">
        <v>474.17</v>
      </c>
      <c r="M55" s="32"/>
      <c r="N55" s="33" t="n">
        <f aca="false">D55*L55*((100-M55)/100)</f>
        <v>474.17</v>
      </c>
      <c r="O55" s="33"/>
      <c r="P55" s="21" t="s">
        <v>15</v>
      </c>
      <c r="Q55" s="21"/>
      <c r="R55" s="28" t="n">
        <v>387.11</v>
      </c>
      <c r="S55" s="29"/>
      <c r="T55" s="30" t="n">
        <f aca="false">D55*R55*((100-S55)/100)</f>
        <v>387.11</v>
      </c>
      <c r="U55" s="30"/>
      <c r="V55" s="17" t="s">
        <v>15</v>
      </c>
      <c r="W55" s="17"/>
      <c r="X55" s="31" t="n">
        <v>672.79</v>
      </c>
      <c r="Y55" s="32"/>
      <c r="Z55" s="33" t="n">
        <f aca="false">D55*X55*((100-Y55)/100)</f>
        <v>672.79</v>
      </c>
      <c r="AA55" s="33"/>
      <c r="AB55" s="21" t="s">
        <v>15</v>
      </c>
      <c r="AC55" s="21"/>
      <c r="AD55" s="28" t="n">
        <v>367.25</v>
      </c>
      <c r="AE55" s="29"/>
      <c r="AF55" s="30" t="n">
        <f aca="false">D55*AD55*((100-AE55)/100)</f>
        <v>367.25</v>
      </c>
      <c r="AG55" s="30"/>
      <c r="AH55" s="17" t="s">
        <v>15</v>
      </c>
      <c r="AI55" s="17"/>
      <c r="AJ55" s="31" t="n">
        <v>311.95</v>
      </c>
      <c r="AK55" s="32"/>
      <c r="AL55" s="33" t="n">
        <f aca="false">D55*AJ55*((100-AK55)/100)</f>
        <v>311.95</v>
      </c>
      <c r="AM55" s="33"/>
      <c r="AN55" s="21" t="s">
        <v>15</v>
      </c>
      <c r="AO55" s="21"/>
      <c r="AP55" s="28" t="n">
        <v>703.19</v>
      </c>
      <c r="AQ55" s="29"/>
      <c r="AR55" s="30" t="n">
        <f aca="false">D55*AP55*((100-AQ55)/100)</f>
        <v>703.19</v>
      </c>
      <c r="AS55" s="30"/>
      <c r="AT55" s="17" t="s">
        <v>15</v>
      </c>
      <c r="AU55" s="17"/>
      <c r="AV55" s="31" t="n">
        <v>451.888</v>
      </c>
      <c r="AW55" s="32"/>
      <c r="AX55" s="33" t="n">
        <f aca="false">D55*AV55*((100-AW55)/100)</f>
        <v>451.888</v>
      </c>
      <c r="AY55" s="33"/>
      <c r="AZ55" s="21" t="s">
        <v>15</v>
      </c>
      <c r="BA55" s="21"/>
    </row>
    <row r="56" customFormat="false" ht="15" hidden="false" customHeight="false" outlineLevel="2" collapsed="false">
      <c r="A56" s="11" t="s">
        <v>118</v>
      </c>
      <c r="B56" s="11" t="s">
        <v>15</v>
      </c>
      <c r="C56" s="11" t="s">
        <v>119</v>
      </c>
      <c r="D56" s="34" t="n">
        <v>1</v>
      </c>
      <c r="E56" s="11" t="s">
        <v>23</v>
      </c>
      <c r="F56" s="28" t="n">
        <v>899</v>
      </c>
      <c r="G56" s="29"/>
      <c r="H56" s="30" t="n">
        <f aca="false">D56*F56*((100-G56)/100)</f>
        <v>899</v>
      </c>
      <c r="I56" s="30"/>
      <c r="J56" s="17" t="s">
        <v>15</v>
      </c>
      <c r="K56" s="17"/>
      <c r="L56" s="31" t="n">
        <v>644.55</v>
      </c>
      <c r="M56" s="32"/>
      <c r="N56" s="33" t="n">
        <f aca="false">D56*L56*((100-M56)/100)</f>
        <v>644.55</v>
      </c>
      <c r="O56" s="33"/>
      <c r="P56" s="21" t="s">
        <v>15</v>
      </c>
      <c r="Q56" s="21"/>
      <c r="R56" s="28" t="n">
        <v>1031.32</v>
      </c>
      <c r="S56" s="29"/>
      <c r="T56" s="30" t="n">
        <f aca="false">D56*R56*((100-S56)/100)</f>
        <v>1031.32</v>
      </c>
      <c r="U56" s="30"/>
      <c r="V56" s="17" t="s">
        <v>15</v>
      </c>
      <c r="W56" s="17"/>
      <c r="X56" s="31" t="n">
        <v>1055.78</v>
      </c>
      <c r="Y56" s="32"/>
      <c r="Z56" s="33" t="n">
        <f aca="false">D56*X56*((100-Y56)/100)</f>
        <v>1055.78</v>
      </c>
      <c r="AA56" s="33"/>
      <c r="AB56" s="21" t="s">
        <v>15</v>
      </c>
      <c r="AC56" s="21"/>
      <c r="AD56" s="28" t="n">
        <v>624</v>
      </c>
      <c r="AE56" s="29"/>
      <c r="AF56" s="30" t="n">
        <f aca="false">D56*AD56*((100-AE56)/100)</f>
        <v>624</v>
      </c>
      <c r="AG56" s="30"/>
      <c r="AH56" s="17" t="s">
        <v>15</v>
      </c>
      <c r="AI56" s="17"/>
      <c r="AJ56" s="31" t="n">
        <v>1265.19</v>
      </c>
      <c r="AK56" s="32"/>
      <c r="AL56" s="33" t="n">
        <f aca="false">D56*AJ56*((100-AK56)/100)</f>
        <v>1265.19</v>
      </c>
      <c r="AM56" s="33"/>
      <c r="AN56" s="21" t="s">
        <v>15</v>
      </c>
      <c r="AO56" s="21"/>
      <c r="AP56" s="28" t="n">
        <v>1190.05</v>
      </c>
      <c r="AQ56" s="29"/>
      <c r="AR56" s="30" t="n">
        <f aca="false">D56*AP56*((100-AQ56)/100)</f>
        <v>1190.05</v>
      </c>
      <c r="AS56" s="30"/>
      <c r="AT56" s="17" t="s">
        <v>15</v>
      </c>
      <c r="AU56" s="17"/>
      <c r="AV56" s="31" t="n">
        <v>936.093</v>
      </c>
      <c r="AW56" s="32"/>
      <c r="AX56" s="33" t="n">
        <f aca="false">D56*AV56*((100-AW56)/100)</f>
        <v>936.093</v>
      </c>
      <c r="AY56" s="33"/>
      <c r="AZ56" s="21" t="s">
        <v>15</v>
      </c>
      <c r="BA56" s="21"/>
    </row>
    <row r="57" customFormat="false" ht="15" hidden="false" customHeight="false" outlineLevel="2" collapsed="false">
      <c r="A57" s="11" t="s">
        <v>120</v>
      </c>
      <c r="B57" s="11" t="s">
        <v>15</v>
      </c>
      <c r="C57" s="11" t="s">
        <v>121</v>
      </c>
      <c r="D57" s="34" t="n">
        <v>1</v>
      </c>
      <c r="E57" s="11" t="s">
        <v>23</v>
      </c>
      <c r="F57" s="28" t="n">
        <v>980</v>
      </c>
      <c r="G57" s="29"/>
      <c r="H57" s="30" t="n">
        <f aca="false">D57*F57*((100-G57)/100)</f>
        <v>980</v>
      </c>
      <c r="I57" s="30"/>
      <c r="J57" s="17" t="s">
        <v>15</v>
      </c>
      <c r="K57" s="17"/>
      <c r="L57" s="31" t="n">
        <v>765.82</v>
      </c>
      <c r="M57" s="32"/>
      <c r="N57" s="33" t="n">
        <f aca="false">D57*L57*((100-M57)/100)</f>
        <v>765.82</v>
      </c>
      <c r="O57" s="33"/>
      <c r="P57" s="21" t="s">
        <v>15</v>
      </c>
      <c r="Q57" s="21"/>
      <c r="R57" s="28" t="n">
        <v>1122.97</v>
      </c>
      <c r="S57" s="29"/>
      <c r="T57" s="30" t="n">
        <f aca="false">D57*R57*((100-S57)/100)</f>
        <v>1122.97</v>
      </c>
      <c r="U57" s="30"/>
      <c r="V57" s="17" t="s">
        <v>15</v>
      </c>
      <c r="W57" s="17"/>
      <c r="X57" s="31" t="n">
        <v>1171.28</v>
      </c>
      <c r="Y57" s="32"/>
      <c r="Z57" s="33" t="n">
        <f aca="false">D57*X57*((100-Y57)/100)</f>
        <v>1171.28</v>
      </c>
      <c r="AA57" s="33"/>
      <c r="AB57" s="21" t="s">
        <v>15</v>
      </c>
      <c r="AC57" s="21"/>
      <c r="AD57" s="28" t="n">
        <v>864.5</v>
      </c>
      <c r="AE57" s="29"/>
      <c r="AF57" s="30" t="n">
        <f aca="false">D57*AD57*((100-AE57)/100)</f>
        <v>864.5</v>
      </c>
      <c r="AG57" s="30"/>
      <c r="AH57" s="17" t="s">
        <v>15</v>
      </c>
      <c r="AI57" s="17"/>
      <c r="AJ57" s="31" t="n">
        <v>1488.27</v>
      </c>
      <c r="AK57" s="32"/>
      <c r="AL57" s="33" t="n">
        <f aca="false">D57*AJ57*((100-AK57)/100)</f>
        <v>1488.27</v>
      </c>
      <c r="AM57" s="33"/>
      <c r="AN57" s="21" t="s">
        <v>15</v>
      </c>
      <c r="AO57" s="21"/>
      <c r="AP57" s="28" t="n">
        <v>1305.26</v>
      </c>
      <c r="AQ57" s="29"/>
      <c r="AR57" s="30" t="n">
        <f aca="false">D57*AP57*((100-AQ57)/100)</f>
        <v>1305.26</v>
      </c>
      <c r="AS57" s="30"/>
      <c r="AT57" s="17" t="s">
        <v>15</v>
      </c>
      <c r="AU57" s="17"/>
      <c r="AV57" s="31" t="n">
        <v>1068.183</v>
      </c>
      <c r="AW57" s="32"/>
      <c r="AX57" s="33" t="n">
        <f aca="false">D57*AV57*((100-AW57)/100)</f>
        <v>1068.183</v>
      </c>
      <c r="AY57" s="33"/>
      <c r="AZ57" s="21" t="s">
        <v>15</v>
      </c>
      <c r="BA57" s="21"/>
    </row>
    <row r="58" customFormat="false" ht="15" hidden="false" customHeight="false" outlineLevel="2" collapsed="false">
      <c r="A58" s="11" t="s">
        <v>122</v>
      </c>
      <c r="B58" s="11" t="s">
        <v>15</v>
      </c>
      <c r="C58" s="11" t="s">
        <v>123</v>
      </c>
      <c r="D58" s="34" t="n">
        <v>1</v>
      </c>
      <c r="E58" s="11" t="s">
        <v>23</v>
      </c>
      <c r="F58" s="28" t="n">
        <v>1380</v>
      </c>
      <c r="G58" s="29"/>
      <c r="H58" s="30" t="n">
        <f aca="false">D58*F58*((100-G58)/100)</f>
        <v>1380</v>
      </c>
      <c r="I58" s="30"/>
      <c r="J58" s="17" t="s">
        <v>15</v>
      </c>
      <c r="K58" s="17"/>
      <c r="L58" s="31" t="n">
        <v>1081.73</v>
      </c>
      <c r="M58" s="32"/>
      <c r="N58" s="33" t="n">
        <f aca="false">D58*L58*((100-M58)/100)</f>
        <v>1081.73</v>
      </c>
      <c r="O58" s="33"/>
      <c r="P58" s="21" t="s">
        <v>15</v>
      </c>
      <c r="Q58" s="21"/>
      <c r="R58" s="28" t="n">
        <v>1582.5</v>
      </c>
      <c r="S58" s="29"/>
      <c r="T58" s="30" t="n">
        <f aca="false">D58*R58*((100-S58)/100)</f>
        <v>1582.5</v>
      </c>
      <c r="U58" s="30"/>
      <c r="V58" s="17" t="s">
        <v>15</v>
      </c>
      <c r="W58" s="17"/>
      <c r="X58" s="31" t="n">
        <v>1438.78</v>
      </c>
      <c r="Y58" s="32"/>
      <c r="Z58" s="33" t="n">
        <f aca="false">D58*X58*((100-Y58)/100)</f>
        <v>1438.78</v>
      </c>
      <c r="AA58" s="33"/>
      <c r="AB58" s="21" t="s">
        <v>15</v>
      </c>
      <c r="AC58" s="21"/>
      <c r="AD58" s="28" t="n">
        <v>1280.5</v>
      </c>
      <c r="AE58" s="29"/>
      <c r="AF58" s="30" t="n">
        <f aca="false">D58*AD58*((100-AE58)/100)</f>
        <v>1280.5</v>
      </c>
      <c r="AG58" s="30"/>
      <c r="AH58" s="17" t="s">
        <v>15</v>
      </c>
      <c r="AI58" s="17"/>
      <c r="AJ58" s="31" t="n">
        <v>1553.8</v>
      </c>
      <c r="AK58" s="32"/>
      <c r="AL58" s="33" t="n">
        <f aca="false">D58*AJ58*((100-AK58)/100)</f>
        <v>1553.8</v>
      </c>
      <c r="AM58" s="33"/>
      <c r="AN58" s="21" t="s">
        <v>15</v>
      </c>
      <c r="AO58" s="21"/>
      <c r="AP58" s="28" t="n">
        <v>1607.08</v>
      </c>
      <c r="AQ58" s="29"/>
      <c r="AR58" s="30" t="n">
        <f aca="false">D58*AP58*((100-AQ58)/100)</f>
        <v>1607.08</v>
      </c>
      <c r="AS58" s="30"/>
      <c r="AT58" s="17" t="s">
        <v>15</v>
      </c>
      <c r="AU58" s="17"/>
      <c r="AV58" s="31" t="n">
        <v>1462.52</v>
      </c>
      <c r="AW58" s="32"/>
      <c r="AX58" s="33" t="n">
        <f aca="false">D58*AV58*((100-AW58)/100)</f>
        <v>1462.52</v>
      </c>
      <c r="AY58" s="33"/>
      <c r="AZ58" s="21" t="s">
        <v>15</v>
      </c>
      <c r="BA58" s="21"/>
    </row>
    <row r="59" customFormat="false" ht="15" hidden="false" customHeight="false" outlineLevel="2" collapsed="false">
      <c r="A59" s="11" t="s">
        <v>124</v>
      </c>
      <c r="B59" s="11" t="s">
        <v>15</v>
      </c>
      <c r="C59" s="11" t="s">
        <v>125</v>
      </c>
      <c r="D59" s="34" t="n">
        <v>1</v>
      </c>
      <c r="E59" s="11" t="s">
        <v>23</v>
      </c>
      <c r="F59" s="28" t="n">
        <v>1620</v>
      </c>
      <c r="G59" s="29"/>
      <c r="H59" s="30" t="n">
        <f aca="false">D59*F59*((100-G59)/100)</f>
        <v>1620</v>
      </c>
      <c r="I59" s="30"/>
      <c r="J59" s="17" t="s">
        <v>15</v>
      </c>
      <c r="K59" s="17"/>
      <c r="L59" s="31" t="n">
        <v>1731.15</v>
      </c>
      <c r="M59" s="32"/>
      <c r="N59" s="33" t="n">
        <f aca="false">D59*L59*((100-M59)/100)</f>
        <v>1731.15</v>
      </c>
      <c r="O59" s="33"/>
      <c r="P59" s="21" t="s">
        <v>15</v>
      </c>
      <c r="Q59" s="21"/>
      <c r="R59" s="28" t="n">
        <v>1864.94</v>
      </c>
      <c r="S59" s="29"/>
      <c r="T59" s="30" t="n">
        <f aca="false">D59*R59*((100-S59)/100)</f>
        <v>1864.94</v>
      </c>
      <c r="U59" s="30"/>
      <c r="V59" s="17" t="s">
        <v>15</v>
      </c>
      <c r="W59" s="17"/>
      <c r="X59" s="31" t="n">
        <v>1916.03</v>
      </c>
      <c r="Y59" s="32"/>
      <c r="Z59" s="33" t="n">
        <f aca="false">D59*X59*((100-Y59)/100)</f>
        <v>1916.03</v>
      </c>
      <c r="AA59" s="33"/>
      <c r="AB59" s="21" t="s">
        <v>15</v>
      </c>
      <c r="AC59" s="21"/>
      <c r="AD59" s="28" t="n">
        <v>1944.54</v>
      </c>
      <c r="AE59" s="29"/>
      <c r="AF59" s="30" t="n">
        <f aca="false">D59*AD59*((100-AE59)/100)</f>
        <v>1944.54</v>
      </c>
      <c r="AG59" s="30"/>
      <c r="AH59" s="17" t="s">
        <v>15</v>
      </c>
      <c r="AI59" s="17"/>
      <c r="AJ59" s="31" t="n">
        <v>1806.86</v>
      </c>
      <c r="AK59" s="32"/>
      <c r="AL59" s="33" t="n">
        <f aca="false">D59*AJ59*((100-AK59)/100)</f>
        <v>1806.86</v>
      </c>
      <c r="AM59" s="33"/>
      <c r="AN59" s="21" t="s">
        <v>15</v>
      </c>
      <c r="AO59" s="21"/>
      <c r="AP59" s="28" t="n">
        <v>2130.44</v>
      </c>
      <c r="AQ59" s="29"/>
      <c r="AR59" s="30" t="n">
        <f aca="false">D59*AP59*((100-AQ59)/100)</f>
        <v>2130.44</v>
      </c>
      <c r="AS59" s="30"/>
      <c r="AT59" s="17" t="s">
        <v>15</v>
      </c>
      <c r="AU59" s="17"/>
      <c r="AV59" s="31" t="n">
        <v>1889.98</v>
      </c>
      <c r="AW59" s="32"/>
      <c r="AX59" s="33" t="n">
        <f aca="false">D59*AV59*((100-AW59)/100)</f>
        <v>1889.98</v>
      </c>
      <c r="AY59" s="33"/>
      <c r="AZ59" s="21" t="s">
        <v>15</v>
      </c>
      <c r="BA59" s="21"/>
    </row>
    <row r="60" customFormat="false" ht="15" hidden="false" customHeight="false" outlineLevel="2" collapsed="false">
      <c r="A60" s="11" t="s">
        <v>126</v>
      </c>
      <c r="B60" s="11" t="s">
        <v>15</v>
      </c>
      <c r="C60" s="11" t="s">
        <v>127</v>
      </c>
      <c r="D60" s="34" t="n">
        <v>1</v>
      </c>
      <c r="E60" s="11" t="s">
        <v>23</v>
      </c>
      <c r="F60" s="28" t="n">
        <v>1930</v>
      </c>
      <c r="G60" s="29"/>
      <c r="H60" s="30" t="n">
        <f aca="false">D60*F60*((100-G60)/100)</f>
        <v>1930</v>
      </c>
      <c r="I60" s="30"/>
      <c r="J60" s="17" t="s">
        <v>15</v>
      </c>
      <c r="K60" s="17"/>
      <c r="L60" s="31" t="n">
        <v>1985.83</v>
      </c>
      <c r="M60" s="32"/>
      <c r="N60" s="33" t="n">
        <f aca="false">D60*L60*((100-M60)/100)</f>
        <v>1985.83</v>
      </c>
      <c r="O60" s="33"/>
      <c r="P60" s="21" t="s">
        <v>15</v>
      </c>
      <c r="Q60" s="21"/>
      <c r="R60" s="28" t="n">
        <v>2258.99</v>
      </c>
      <c r="S60" s="29"/>
      <c r="T60" s="30" t="n">
        <f aca="false">D60*R60*((100-S60)/100)</f>
        <v>2258.99</v>
      </c>
      <c r="U60" s="30"/>
      <c r="V60" s="17" t="s">
        <v>15</v>
      </c>
      <c r="W60" s="17"/>
      <c r="X60" s="31" t="n">
        <v>2262.53</v>
      </c>
      <c r="Y60" s="32"/>
      <c r="Z60" s="33" t="n">
        <f aca="false">D60*X60*((100-Y60)/100)</f>
        <v>2262.53</v>
      </c>
      <c r="AA60" s="33"/>
      <c r="AB60" s="21" t="s">
        <v>15</v>
      </c>
      <c r="AC60" s="21"/>
      <c r="AD60" s="28" t="n">
        <v>2458.82</v>
      </c>
      <c r="AE60" s="29"/>
      <c r="AF60" s="30" t="n">
        <f aca="false">D60*AD60*((100-AE60)/100)</f>
        <v>2458.82</v>
      </c>
      <c r="AG60" s="30"/>
      <c r="AH60" s="17" t="s">
        <v>15</v>
      </c>
      <c r="AI60" s="17"/>
      <c r="AJ60" s="31" t="n">
        <v>2387.06</v>
      </c>
      <c r="AK60" s="32"/>
      <c r="AL60" s="33" t="n">
        <f aca="false">D60*AJ60*((100-AK60)/100)</f>
        <v>2387.06</v>
      </c>
      <c r="AM60" s="33"/>
      <c r="AN60" s="21" t="s">
        <v>15</v>
      </c>
      <c r="AO60" s="21"/>
      <c r="AP60" s="28" t="n">
        <v>2581.24</v>
      </c>
      <c r="AQ60" s="29"/>
      <c r="AR60" s="30" t="n">
        <f aca="false">D60*AP60*((100-AQ60)/100)</f>
        <v>2581.24</v>
      </c>
      <c r="AS60" s="30"/>
      <c r="AT60" s="17" t="s">
        <v>15</v>
      </c>
      <c r="AU60" s="17"/>
      <c r="AV60" s="31" t="n">
        <v>2307.263</v>
      </c>
      <c r="AW60" s="32"/>
      <c r="AX60" s="33" t="n">
        <f aca="false">D60*AV60*((100-AW60)/100)</f>
        <v>2307.263</v>
      </c>
      <c r="AY60" s="33"/>
      <c r="AZ60" s="21" t="s">
        <v>15</v>
      </c>
      <c r="BA60" s="21"/>
    </row>
    <row r="61" customFormat="false" ht="30" hidden="false" customHeight="false" outlineLevel="2" collapsed="false">
      <c r="A61" s="11" t="s">
        <v>128</v>
      </c>
      <c r="B61" s="11" t="s">
        <v>15</v>
      </c>
      <c r="C61" s="11" t="s">
        <v>129</v>
      </c>
      <c r="D61" s="34" t="n">
        <v>1</v>
      </c>
      <c r="E61" s="11" t="s">
        <v>23</v>
      </c>
      <c r="F61" s="28" t="n">
        <v>320</v>
      </c>
      <c r="G61" s="29"/>
      <c r="H61" s="30" t="n">
        <f aca="false">D61*F61*((100-G61)/100)</f>
        <v>320</v>
      </c>
      <c r="I61" s="30"/>
      <c r="J61" s="17" t="s">
        <v>15</v>
      </c>
      <c r="K61" s="17"/>
      <c r="L61" s="31" t="n">
        <v>494.15</v>
      </c>
      <c r="M61" s="32"/>
      <c r="N61" s="33" t="n">
        <f aca="false">D61*L61*((100-M61)/100)</f>
        <v>494.15</v>
      </c>
      <c r="O61" s="33"/>
      <c r="P61" s="21" t="s">
        <v>15</v>
      </c>
      <c r="Q61" s="21"/>
      <c r="R61" s="28" t="n">
        <v>366.76</v>
      </c>
      <c r="S61" s="29"/>
      <c r="T61" s="30" t="n">
        <f aca="false">D61*R61*((100-S61)/100)</f>
        <v>366.76</v>
      </c>
      <c r="U61" s="30"/>
      <c r="V61" s="17" t="s">
        <v>15</v>
      </c>
      <c r="W61" s="17"/>
      <c r="X61" s="31" t="n">
        <v>391.27</v>
      </c>
      <c r="Y61" s="32"/>
      <c r="Z61" s="33" t="n">
        <f aca="false">D61*X61*((100-Y61)/100)</f>
        <v>391.27</v>
      </c>
      <c r="AA61" s="33"/>
      <c r="AB61" s="21" t="s">
        <v>15</v>
      </c>
      <c r="AC61" s="21"/>
      <c r="AD61" s="28" t="n">
        <v>399.23</v>
      </c>
      <c r="AE61" s="29"/>
      <c r="AF61" s="30" t="n">
        <f aca="false">D61*AD61*((100-AE61)/100)</f>
        <v>399.23</v>
      </c>
      <c r="AG61" s="30"/>
      <c r="AH61" s="17" t="s">
        <v>15</v>
      </c>
      <c r="AI61" s="17"/>
      <c r="AJ61" s="31" t="n">
        <v>492.31</v>
      </c>
      <c r="AK61" s="32"/>
      <c r="AL61" s="33" t="n">
        <f aca="false">D61*AJ61*((100-AK61)/100)</f>
        <v>492.31</v>
      </c>
      <c r="AM61" s="33"/>
      <c r="AN61" s="21" t="s">
        <v>15</v>
      </c>
      <c r="AO61" s="21"/>
      <c r="AP61" s="28" t="n">
        <v>420.18</v>
      </c>
      <c r="AQ61" s="29"/>
      <c r="AR61" s="30" t="n">
        <f aca="false">D61*AP61*((100-AQ61)/100)</f>
        <v>420.18</v>
      </c>
      <c r="AS61" s="30"/>
      <c r="AT61" s="17" t="s">
        <v>15</v>
      </c>
      <c r="AU61" s="17"/>
      <c r="AV61" s="31" t="n">
        <v>376.543</v>
      </c>
      <c r="AW61" s="32"/>
      <c r="AX61" s="33" t="n">
        <f aca="false">D61*AV61*((100-AW61)/100)</f>
        <v>376.543</v>
      </c>
      <c r="AY61" s="33"/>
      <c r="AZ61" s="21" t="s">
        <v>15</v>
      </c>
      <c r="BA61" s="21"/>
    </row>
    <row r="62" customFormat="false" ht="30" hidden="false" customHeight="false" outlineLevel="2" collapsed="false">
      <c r="A62" s="11" t="s">
        <v>130</v>
      </c>
      <c r="B62" s="11" t="s">
        <v>15</v>
      </c>
      <c r="C62" s="11" t="s">
        <v>131</v>
      </c>
      <c r="D62" s="34" t="n">
        <v>1</v>
      </c>
      <c r="E62" s="11" t="s">
        <v>23</v>
      </c>
      <c r="F62" s="28" t="n">
        <v>305</v>
      </c>
      <c r="G62" s="29"/>
      <c r="H62" s="30" t="n">
        <f aca="false">D62*F62*((100-G62)/100)</f>
        <v>305</v>
      </c>
      <c r="I62" s="30"/>
      <c r="J62" s="17" t="s">
        <v>15</v>
      </c>
      <c r="K62" s="17"/>
      <c r="L62" s="31" t="n">
        <v>469.89</v>
      </c>
      <c r="M62" s="32"/>
      <c r="N62" s="33" t="n">
        <f aca="false">D62*L62*((100-M62)/100)</f>
        <v>469.89</v>
      </c>
      <c r="O62" s="33"/>
      <c r="P62" s="21" t="s">
        <v>15</v>
      </c>
      <c r="Q62" s="21"/>
      <c r="R62" s="28" t="n">
        <v>359.28</v>
      </c>
      <c r="S62" s="29"/>
      <c r="T62" s="30" t="n">
        <f aca="false">D62*R62*((100-S62)/100)</f>
        <v>359.28</v>
      </c>
      <c r="U62" s="30"/>
      <c r="V62" s="17" t="s">
        <v>15</v>
      </c>
      <c r="W62" s="17"/>
      <c r="X62" s="31" t="n">
        <v>373.37</v>
      </c>
      <c r="Y62" s="32"/>
      <c r="Z62" s="33" t="n">
        <f aca="false">D62*X62*((100-Y62)/100)</f>
        <v>373.37</v>
      </c>
      <c r="AA62" s="33"/>
      <c r="AB62" s="21" t="s">
        <v>15</v>
      </c>
      <c r="AC62" s="21"/>
      <c r="AD62" s="28" t="n">
        <v>399.23</v>
      </c>
      <c r="AE62" s="29"/>
      <c r="AF62" s="30" t="n">
        <f aca="false">D62*AD62*((100-AE62)/100)</f>
        <v>399.23</v>
      </c>
      <c r="AG62" s="30"/>
      <c r="AH62" s="17" t="s">
        <v>15</v>
      </c>
      <c r="AI62" s="17"/>
      <c r="AJ62" s="31" t="n">
        <v>492.31</v>
      </c>
      <c r="AK62" s="32"/>
      <c r="AL62" s="33" t="n">
        <f aca="false">D62*AJ62*((100-AK62)/100)</f>
        <v>492.31</v>
      </c>
      <c r="AM62" s="33"/>
      <c r="AN62" s="21" t="s">
        <v>15</v>
      </c>
      <c r="AO62" s="21"/>
      <c r="AP62" s="28" t="n">
        <v>403.1</v>
      </c>
      <c r="AQ62" s="29"/>
      <c r="AR62" s="30" t="n">
        <f aca="false">D62*AP62*((100-AQ62)/100)</f>
        <v>403.1</v>
      </c>
      <c r="AS62" s="30"/>
      <c r="AT62" s="17" t="s">
        <v>15</v>
      </c>
      <c r="AU62" s="17"/>
      <c r="AV62" s="31" t="n">
        <v>366.653</v>
      </c>
      <c r="AW62" s="32"/>
      <c r="AX62" s="33" t="n">
        <f aca="false">D62*AV62*((100-AW62)/100)</f>
        <v>366.653</v>
      </c>
      <c r="AY62" s="33"/>
      <c r="AZ62" s="21" t="s">
        <v>15</v>
      </c>
      <c r="BA62" s="21"/>
    </row>
    <row r="63" customFormat="false" ht="45" hidden="false" customHeight="false" outlineLevel="2" collapsed="false">
      <c r="A63" s="11" t="s">
        <v>132</v>
      </c>
      <c r="B63" s="11" t="s">
        <v>15</v>
      </c>
      <c r="C63" s="11" t="s">
        <v>133</v>
      </c>
      <c r="D63" s="34" t="n">
        <v>1</v>
      </c>
      <c r="E63" s="11" t="s">
        <v>23</v>
      </c>
      <c r="F63" s="28" t="n">
        <v>130</v>
      </c>
      <c r="G63" s="29"/>
      <c r="H63" s="30" t="n">
        <f aca="false">D63*F63*((100-G63)/100)</f>
        <v>130</v>
      </c>
      <c r="I63" s="30"/>
      <c r="J63" s="17" t="s">
        <v>15</v>
      </c>
      <c r="K63" s="17"/>
      <c r="L63" s="31" t="n">
        <v>329.23</v>
      </c>
      <c r="M63" s="32"/>
      <c r="N63" s="33" t="n">
        <f aca="false">D63*L63*((100-M63)/100)</f>
        <v>329.23</v>
      </c>
      <c r="O63" s="33"/>
      <c r="P63" s="21" t="s">
        <v>15</v>
      </c>
      <c r="Q63" s="21"/>
      <c r="R63" s="28" t="n">
        <v>156.05</v>
      </c>
      <c r="S63" s="29"/>
      <c r="T63" s="30" t="n">
        <f aca="false">D63*R63*((100-S63)/100)</f>
        <v>156.05</v>
      </c>
      <c r="U63" s="30"/>
      <c r="V63" s="17" t="s">
        <v>15</v>
      </c>
      <c r="W63" s="17"/>
      <c r="X63" s="31" t="n">
        <v>177.02</v>
      </c>
      <c r="Y63" s="32"/>
      <c r="Z63" s="33" t="n">
        <f aca="false">D63*X63*((100-Y63)/100)</f>
        <v>177.02</v>
      </c>
      <c r="AA63" s="33"/>
      <c r="AB63" s="21" t="s">
        <v>15</v>
      </c>
      <c r="AC63" s="21"/>
      <c r="AD63" s="28" t="n">
        <v>167.18</v>
      </c>
      <c r="AE63" s="29"/>
      <c r="AF63" s="30" t="n">
        <f aca="false">D63*AD63*((100-AE63)/100)</f>
        <v>167.18</v>
      </c>
      <c r="AG63" s="30"/>
      <c r="AH63" s="17" t="s">
        <v>15</v>
      </c>
      <c r="AI63" s="17"/>
      <c r="AJ63" s="31" t="n">
        <v>247.49</v>
      </c>
      <c r="AK63" s="32"/>
      <c r="AL63" s="33" t="n">
        <f aca="false">D63*AJ63*((100-AK63)/100)</f>
        <v>247.49</v>
      </c>
      <c r="AM63" s="33"/>
      <c r="AN63" s="21" t="s">
        <v>15</v>
      </c>
      <c r="AO63" s="21"/>
      <c r="AP63" s="28" t="n">
        <v>189.15</v>
      </c>
      <c r="AQ63" s="29"/>
      <c r="AR63" s="30" t="n">
        <f aca="false">D63*AP63*((100-AQ63)/100)</f>
        <v>189.15</v>
      </c>
      <c r="AS63" s="30"/>
      <c r="AT63" s="17" t="s">
        <v>15</v>
      </c>
      <c r="AU63" s="17"/>
      <c r="AV63" s="31" t="n">
        <v>160.595</v>
      </c>
      <c r="AW63" s="32"/>
      <c r="AX63" s="33" t="n">
        <f aca="false">D63*AV63*((100-AW63)/100)</f>
        <v>160.595</v>
      </c>
      <c r="AY63" s="33"/>
      <c r="AZ63" s="21" t="s">
        <v>15</v>
      </c>
      <c r="BA63" s="21"/>
    </row>
    <row r="64" customFormat="false" ht="45" hidden="false" customHeight="false" outlineLevel="2" collapsed="false">
      <c r="A64" s="11" t="s">
        <v>134</v>
      </c>
      <c r="B64" s="11" t="s">
        <v>15</v>
      </c>
      <c r="C64" s="11" t="s">
        <v>135</v>
      </c>
      <c r="D64" s="34" t="n">
        <v>1</v>
      </c>
      <c r="E64" s="11" t="s">
        <v>23</v>
      </c>
      <c r="F64" s="28" t="n">
        <v>138</v>
      </c>
      <c r="G64" s="29"/>
      <c r="H64" s="30" t="n">
        <f aca="false">D64*F64*((100-G64)/100)</f>
        <v>138</v>
      </c>
      <c r="I64" s="30"/>
      <c r="J64" s="17" t="s">
        <v>15</v>
      </c>
      <c r="K64" s="17"/>
      <c r="L64" s="31" t="n">
        <v>353.49</v>
      </c>
      <c r="M64" s="32"/>
      <c r="N64" s="33" t="n">
        <f aca="false">D64*L64*((100-M64)/100)</f>
        <v>353.49</v>
      </c>
      <c r="O64" s="33"/>
      <c r="P64" s="21" t="s">
        <v>15</v>
      </c>
      <c r="Q64" s="21"/>
      <c r="R64" s="28" t="n">
        <v>165.12</v>
      </c>
      <c r="S64" s="29"/>
      <c r="T64" s="30" t="n">
        <f aca="false">D64*R64*((100-S64)/100)</f>
        <v>165.12</v>
      </c>
      <c r="U64" s="30"/>
      <c r="V64" s="17" t="s">
        <v>15</v>
      </c>
      <c r="W64" s="17"/>
      <c r="X64" s="31" t="n">
        <v>194.92</v>
      </c>
      <c r="Y64" s="32"/>
      <c r="Z64" s="33" t="n">
        <f aca="false">D64*X64*((100-Y64)/100)</f>
        <v>194.92</v>
      </c>
      <c r="AA64" s="33"/>
      <c r="AB64" s="21" t="s">
        <v>15</v>
      </c>
      <c r="AC64" s="21"/>
      <c r="AD64" s="28" t="n">
        <v>167.18</v>
      </c>
      <c r="AE64" s="29"/>
      <c r="AF64" s="30" t="n">
        <f aca="false">D64*AD64*((100-AE64)/100)</f>
        <v>167.18</v>
      </c>
      <c r="AG64" s="30"/>
      <c r="AH64" s="17" t="s">
        <v>15</v>
      </c>
      <c r="AI64" s="17"/>
      <c r="AJ64" s="31" t="n">
        <v>247.49</v>
      </c>
      <c r="AK64" s="32"/>
      <c r="AL64" s="33" t="n">
        <f aca="false">D64*AJ64*((100-AK64)/100)</f>
        <v>247.49</v>
      </c>
      <c r="AM64" s="33"/>
      <c r="AN64" s="21" t="s">
        <v>15</v>
      </c>
      <c r="AO64" s="21"/>
      <c r="AP64" s="28" t="n">
        <v>212.4</v>
      </c>
      <c r="AQ64" s="29"/>
      <c r="AR64" s="30" t="n">
        <f aca="false">D64*AP64*((100-AQ64)/100)</f>
        <v>212.4</v>
      </c>
      <c r="AS64" s="30"/>
      <c r="AT64" s="17" t="s">
        <v>15</v>
      </c>
      <c r="AU64" s="17"/>
      <c r="AV64" s="31" t="n">
        <v>170.675</v>
      </c>
      <c r="AW64" s="32"/>
      <c r="AX64" s="33" t="n">
        <f aca="false">D64*AV64*((100-AW64)/100)</f>
        <v>170.675</v>
      </c>
      <c r="AY64" s="33"/>
      <c r="AZ64" s="21" t="s">
        <v>15</v>
      </c>
      <c r="BA64" s="21"/>
    </row>
    <row r="65" customFormat="false" ht="30" hidden="false" customHeight="false" outlineLevel="2" collapsed="false">
      <c r="A65" s="11" t="s">
        <v>136</v>
      </c>
      <c r="B65" s="11" t="s">
        <v>15</v>
      </c>
      <c r="C65" s="11" t="s">
        <v>137</v>
      </c>
      <c r="D65" s="34" t="n">
        <v>1</v>
      </c>
      <c r="E65" s="11" t="s">
        <v>23</v>
      </c>
      <c r="F65" s="28" t="n">
        <v>315</v>
      </c>
      <c r="G65" s="29"/>
      <c r="H65" s="30" t="n">
        <f aca="false">D65*F65*((100-G65)/100)</f>
        <v>315</v>
      </c>
      <c r="I65" s="30"/>
      <c r="J65" s="17" t="s">
        <v>15</v>
      </c>
      <c r="K65" s="17"/>
      <c r="L65" s="31" t="n">
        <v>444.44</v>
      </c>
      <c r="M65" s="32"/>
      <c r="N65" s="33" t="n">
        <f aca="false">D65*L65*((100-M65)/100)</f>
        <v>444.44</v>
      </c>
      <c r="O65" s="33"/>
      <c r="P65" s="21" t="s">
        <v>15</v>
      </c>
      <c r="Q65" s="21"/>
      <c r="R65" s="28" t="n">
        <v>376.06</v>
      </c>
      <c r="S65" s="29"/>
      <c r="T65" s="30" t="n">
        <f aca="false">D65*R65*((100-S65)/100)</f>
        <v>376.06</v>
      </c>
      <c r="U65" s="30"/>
      <c r="V65" s="17" t="s">
        <v>15</v>
      </c>
      <c r="W65" s="17"/>
      <c r="X65" s="31" t="n">
        <v>488.29</v>
      </c>
      <c r="Y65" s="32"/>
      <c r="Z65" s="33" t="n">
        <f aca="false">D65*X65*((100-Y65)/100)</f>
        <v>488.29</v>
      </c>
      <c r="AA65" s="33"/>
      <c r="AB65" s="21" t="s">
        <v>15</v>
      </c>
      <c r="AC65" s="21"/>
      <c r="AD65" s="28" t="n">
        <v>366.47</v>
      </c>
      <c r="AE65" s="29"/>
      <c r="AF65" s="30" t="n">
        <f aca="false">D65*AD65*((100-AE65)/100)</f>
        <v>366.47</v>
      </c>
      <c r="AG65" s="30"/>
      <c r="AH65" s="17" t="s">
        <v>15</v>
      </c>
      <c r="AI65" s="17"/>
      <c r="AJ65" s="31" t="n">
        <v>514.72</v>
      </c>
      <c r="AK65" s="32"/>
      <c r="AL65" s="33" t="n">
        <f aca="false">D65*AJ65*((100-AK65)/100)</f>
        <v>514.72</v>
      </c>
      <c r="AM65" s="33"/>
      <c r="AN65" s="21" t="s">
        <v>15</v>
      </c>
      <c r="AO65" s="21"/>
      <c r="AP65" s="28" t="n">
        <v>503.1</v>
      </c>
      <c r="AQ65" s="29"/>
      <c r="AR65" s="30" t="n">
        <f aca="false">D65*AP65*((100-AQ65)/100)</f>
        <v>503.1</v>
      </c>
      <c r="AS65" s="30"/>
      <c r="AT65" s="17" t="s">
        <v>15</v>
      </c>
      <c r="AU65" s="17"/>
      <c r="AV65" s="31" t="n">
        <v>390.158</v>
      </c>
      <c r="AW65" s="32"/>
      <c r="AX65" s="33" t="n">
        <f aca="false">D65*AV65*((100-AW65)/100)</f>
        <v>390.158</v>
      </c>
      <c r="AY65" s="33"/>
      <c r="AZ65" s="21" t="s">
        <v>15</v>
      </c>
      <c r="BA65" s="21"/>
    </row>
    <row r="66" customFormat="false" ht="30" hidden="false" customHeight="false" outlineLevel="2" collapsed="false">
      <c r="A66" s="11" t="s">
        <v>138</v>
      </c>
      <c r="B66" s="11" t="s">
        <v>15</v>
      </c>
      <c r="C66" s="11" t="s">
        <v>139</v>
      </c>
      <c r="D66" s="34" t="n">
        <v>1</v>
      </c>
      <c r="E66" s="11" t="s">
        <v>23</v>
      </c>
      <c r="F66" s="28" t="n">
        <v>315</v>
      </c>
      <c r="G66" s="29"/>
      <c r="H66" s="30" t="n">
        <f aca="false">D66*F66*((100-G66)/100)</f>
        <v>315</v>
      </c>
      <c r="I66" s="30"/>
      <c r="J66" s="17" t="s">
        <v>15</v>
      </c>
      <c r="K66" s="17"/>
      <c r="L66" s="31" t="n">
        <v>420.19</v>
      </c>
      <c r="M66" s="32"/>
      <c r="N66" s="33" t="n">
        <f aca="false">D66*L66*((100-M66)/100)</f>
        <v>420.19</v>
      </c>
      <c r="O66" s="33"/>
      <c r="P66" s="21" t="s">
        <v>15</v>
      </c>
      <c r="Q66" s="21"/>
      <c r="R66" s="28" t="n">
        <v>374.35</v>
      </c>
      <c r="S66" s="29"/>
      <c r="T66" s="30" t="n">
        <f aca="false">D66*R66*((100-S66)/100)</f>
        <v>374.35</v>
      </c>
      <c r="U66" s="30"/>
      <c r="V66" s="17" t="s">
        <v>15</v>
      </c>
      <c r="W66" s="17"/>
      <c r="X66" s="31" t="n">
        <v>470.39</v>
      </c>
      <c r="Y66" s="32"/>
      <c r="Z66" s="33" t="n">
        <f aca="false">D66*X66*((100-Y66)/100)</f>
        <v>470.39</v>
      </c>
      <c r="AA66" s="33"/>
      <c r="AB66" s="21" t="s">
        <v>15</v>
      </c>
      <c r="AC66" s="21"/>
      <c r="AD66" s="28" t="n">
        <v>366.47</v>
      </c>
      <c r="AE66" s="29"/>
      <c r="AF66" s="30" t="n">
        <f aca="false">D66*AD66*((100-AE66)/100)</f>
        <v>366.47</v>
      </c>
      <c r="AG66" s="30"/>
      <c r="AH66" s="17" t="s">
        <v>15</v>
      </c>
      <c r="AI66" s="17"/>
      <c r="AJ66" s="31" t="n">
        <v>514.72</v>
      </c>
      <c r="AK66" s="32"/>
      <c r="AL66" s="33" t="n">
        <f aca="false">D66*AJ66*((100-AK66)/100)</f>
        <v>514.72</v>
      </c>
      <c r="AM66" s="33"/>
      <c r="AN66" s="21" t="s">
        <v>15</v>
      </c>
      <c r="AO66" s="21"/>
      <c r="AP66" s="28" t="n">
        <v>491.46</v>
      </c>
      <c r="AQ66" s="29"/>
      <c r="AR66" s="30" t="n">
        <f aca="false">D66*AP66*((100-AQ66)/100)</f>
        <v>491.46</v>
      </c>
      <c r="AS66" s="30"/>
      <c r="AT66" s="17" t="s">
        <v>15</v>
      </c>
      <c r="AU66" s="17"/>
      <c r="AV66" s="31" t="n">
        <v>386.82</v>
      </c>
      <c r="AW66" s="32"/>
      <c r="AX66" s="33" t="n">
        <f aca="false">D66*AV66*((100-AW66)/100)</f>
        <v>386.82</v>
      </c>
      <c r="AY66" s="33"/>
      <c r="AZ66" s="21" t="s">
        <v>15</v>
      </c>
      <c r="BA66" s="21"/>
    </row>
    <row r="67" customFormat="false" ht="15" hidden="false" customHeight="false" outlineLevel="2" collapsed="false">
      <c r="A67" s="11" t="s">
        <v>140</v>
      </c>
      <c r="B67" s="11" t="s">
        <v>15</v>
      </c>
      <c r="C67" s="11" t="s">
        <v>141</v>
      </c>
      <c r="D67" s="34" t="n">
        <v>1</v>
      </c>
      <c r="E67" s="11" t="s">
        <v>23</v>
      </c>
      <c r="F67" s="28" t="n">
        <v>35</v>
      </c>
      <c r="G67" s="29"/>
      <c r="H67" s="30" t="n">
        <f aca="false">D67*F67*((100-G67)/100)</f>
        <v>35</v>
      </c>
      <c r="I67" s="30"/>
      <c r="J67" s="17" t="s">
        <v>15</v>
      </c>
      <c r="K67" s="17"/>
      <c r="L67" s="31" t="n">
        <v>82.47</v>
      </c>
      <c r="M67" s="32"/>
      <c r="N67" s="33" t="n">
        <f aca="false">D67*L67*((100-M67)/100)</f>
        <v>82.47</v>
      </c>
      <c r="O67" s="33"/>
      <c r="P67" s="21" t="s">
        <v>15</v>
      </c>
      <c r="Q67" s="21"/>
      <c r="R67" s="28" t="n">
        <v>41.77</v>
      </c>
      <c r="S67" s="29"/>
      <c r="T67" s="30" t="n">
        <f aca="false">D67*R67*((100-S67)/100)</f>
        <v>41.77</v>
      </c>
      <c r="U67" s="30"/>
      <c r="V67" s="17" t="s">
        <v>15</v>
      </c>
      <c r="W67" s="17"/>
      <c r="X67" s="31" t="n">
        <v>61.56</v>
      </c>
      <c r="Y67" s="32"/>
      <c r="Z67" s="33" t="n">
        <f aca="false">D67*X67*((100-Y67)/100)</f>
        <v>61.56</v>
      </c>
      <c r="AA67" s="33"/>
      <c r="AB67" s="21" t="s">
        <v>15</v>
      </c>
      <c r="AC67" s="21"/>
      <c r="AD67" s="28" t="n">
        <v>37.57</v>
      </c>
      <c r="AE67" s="29"/>
      <c r="AF67" s="30" t="n">
        <f aca="false">D67*AD67*((100-AE67)/100)</f>
        <v>37.57</v>
      </c>
      <c r="AG67" s="30"/>
      <c r="AH67" s="17" t="s">
        <v>15</v>
      </c>
      <c r="AI67" s="17"/>
      <c r="AJ67" s="31" t="n">
        <v>27.81</v>
      </c>
      <c r="AK67" s="32"/>
      <c r="AL67" s="33" t="n">
        <f aca="false">D67*AJ67*((100-AK67)/100)</f>
        <v>27.81</v>
      </c>
      <c r="AM67" s="33"/>
      <c r="AN67" s="21" t="s">
        <v>15</v>
      </c>
      <c r="AO67" s="21"/>
      <c r="AP67" s="28" t="n">
        <v>68.15</v>
      </c>
      <c r="AQ67" s="29"/>
      <c r="AR67" s="30" t="n">
        <f aca="false">D67*AP67*((100-AQ67)/100)</f>
        <v>68.15</v>
      </c>
      <c r="AS67" s="30"/>
      <c r="AT67" s="17" t="s">
        <v>15</v>
      </c>
      <c r="AU67" s="17"/>
      <c r="AV67" s="31" t="n">
        <v>45.623</v>
      </c>
      <c r="AW67" s="32"/>
      <c r="AX67" s="33" t="n">
        <f aca="false">D67*AV67*((100-AW67)/100)</f>
        <v>45.623</v>
      </c>
      <c r="AY67" s="33"/>
      <c r="AZ67" s="21" t="s">
        <v>15</v>
      </c>
      <c r="BA67" s="21"/>
    </row>
    <row r="68" customFormat="false" ht="15" hidden="false" customHeight="false" outlineLevel="2" collapsed="false">
      <c r="A68" s="11" t="s">
        <v>142</v>
      </c>
      <c r="B68" s="11" t="s">
        <v>15</v>
      </c>
      <c r="C68" s="11" t="s">
        <v>143</v>
      </c>
      <c r="D68" s="34" t="n">
        <v>1</v>
      </c>
      <c r="E68" s="11" t="s">
        <v>23</v>
      </c>
      <c r="F68" s="28" t="n">
        <v>350</v>
      </c>
      <c r="G68" s="29"/>
      <c r="H68" s="30" t="n">
        <f aca="false">D68*F68*((100-G68)/100)</f>
        <v>350</v>
      </c>
      <c r="I68" s="30"/>
      <c r="J68" s="17" t="s">
        <v>15</v>
      </c>
      <c r="K68" s="17"/>
      <c r="L68" s="31" t="n">
        <v>388.08</v>
      </c>
      <c r="M68" s="32"/>
      <c r="N68" s="33" t="n">
        <f aca="false">D68*L68*((100-M68)/100)</f>
        <v>388.08</v>
      </c>
      <c r="O68" s="33"/>
      <c r="P68" s="21" t="s">
        <v>15</v>
      </c>
      <c r="Q68" s="21"/>
      <c r="R68" s="28" t="n">
        <v>385.96</v>
      </c>
      <c r="S68" s="29"/>
      <c r="T68" s="30" t="n">
        <f aca="false">D68*R68*((100-S68)/100)</f>
        <v>385.96</v>
      </c>
      <c r="U68" s="30"/>
      <c r="V68" s="17" t="s">
        <v>15</v>
      </c>
      <c r="W68" s="17"/>
      <c r="X68" s="31" t="n">
        <v>364.34</v>
      </c>
      <c r="Y68" s="32"/>
      <c r="Z68" s="33" t="n">
        <f aca="false">D68*X68*((100-Y68)/100)</f>
        <v>364.34</v>
      </c>
      <c r="AA68" s="33"/>
      <c r="AB68" s="21" t="s">
        <v>15</v>
      </c>
      <c r="AC68" s="21"/>
      <c r="AD68" s="28" t="n">
        <v>685.75</v>
      </c>
      <c r="AE68" s="29"/>
      <c r="AF68" s="30" t="n">
        <f aca="false">D68*AD68*((100-AE68)/100)</f>
        <v>685.75</v>
      </c>
      <c r="AG68" s="30"/>
      <c r="AH68" s="17" t="s">
        <v>15</v>
      </c>
      <c r="AI68" s="17"/>
      <c r="AJ68" s="31" t="n">
        <v>535.29</v>
      </c>
      <c r="AK68" s="32"/>
      <c r="AL68" s="33" t="n">
        <f aca="false">D68*AJ68*((100-AK68)/100)</f>
        <v>535.29</v>
      </c>
      <c r="AM68" s="33"/>
      <c r="AN68" s="21" t="s">
        <v>15</v>
      </c>
      <c r="AO68" s="21"/>
      <c r="AP68" s="28" t="n">
        <v>379.2</v>
      </c>
      <c r="AQ68" s="29"/>
      <c r="AR68" s="30" t="n">
        <f aca="false">D68*AP68*((100-AQ68)/100)</f>
        <v>379.2</v>
      </c>
      <c r="AS68" s="30"/>
      <c r="AT68" s="17" t="s">
        <v>15</v>
      </c>
      <c r="AU68" s="17"/>
      <c r="AV68" s="31" t="n">
        <v>450.228</v>
      </c>
      <c r="AW68" s="32"/>
      <c r="AX68" s="33" t="n">
        <f aca="false">D68*AV68*((100-AW68)/100)</f>
        <v>450.228</v>
      </c>
      <c r="AY68" s="33"/>
      <c r="AZ68" s="21" t="s">
        <v>15</v>
      </c>
      <c r="BA68" s="21"/>
    </row>
    <row r="69" customFormat="false" ht="15" hidden="false" customHeight="false" outlineLevel="2" collapsed="false">
      <c r="A69" s="11" t="s">
        <v>144</v>
      </c>
      <c r="B69" s="11" t="s">
        <v>15</v>
      </c>
      <c r="C69" s="11" t="s">
        <v>145</v>
      </c>
      <c r="D69" s="34" t="n">
        <v>1</v>
      </c>
      <c r="E69" s="11" t="s">
        <v>23</v>
      </c>
      <c r="F69" s="28" t="n">
        <v>400</v>
      </c>
      <c r="G69" s="29"/>
      <c r="H69" s="30" t="n">
        <f aca="false">D69*F69*((100-G69)/100)</f>
        <v>400</v>
      </c>
      <c r="I69" s="30"/>
      <c r="J69" s="17" t="s">
        <v>15</v>
      </c>
      <c r="K69" s="17"/>
      <c r="L69" s="31" t="n">
        <v>458.42</v>
      </c>
      <c r="M69" s="32"/>
      <c r="N69" s="33" t="n">
        <f aca="false">D69*L69*((100-M69)/100)</f>
        <v>458.42</v>
      </c>
      <c r="O69" s="33"/>
      <c r="P69" s="21" t="s">
        <v>15</v>
      </c>
      <c r="Q69" s="21"/>
      <c r="R69" s="28" t="n">
        <v>466.03</v>
      </c>
      <c r="S69" s="29"/>
      <c r="T69" s="30" t="n">
        <f aca="false">D69*R69*((100-S69)/100)</f>
        <v>466.03</v>
      </c>
      <c r="U69" s="30"/>
      <c r="V69" s="17" t="s">
        <v>15</v>
      </c>
      <c r="W69" s="17"/>
      <c r="X69" s="31" t="n">
        <v>461.61</v>
      </c>
      <c r="Y69" s="32"/>
      <c r="Z69" s="33" t="n">
        <f aca="false">D69*X69*((100-Y69)/100)</f>
        <v>461.61</v>
      </c>
      <c r="AA69" s="33"/>
      <c r="AB69" s="21" t="s">
        <v>15</v>
      </c>
      <c r="AC69" s="21"/>
      <c r="AD69" s="28" t="n">
        <v>806</v>
      </c>
      <c r="AE69" s="29"/>
      <c r="AF69" s="30" t="n">
        <f aca="false">D69*AD69*((100-AE69)/100)</f>
        <v>806</v>
      </c>
      <c r="AG69" s="30"/>
      <c r="AH69" s="17" t="s">
        <v>15</v>
      </c>
      <c r="AI69" s="17"/>
      <c r="AJ69" s="31" t="n">
        <v>659.78</v>
      </c>
      <c r="AK69" s="32"/>
      <c r="AL69" s="33" t="n">
        <f aca="false">D69*AJ69*((100-AK69)/100)</f>
        <v>659.78</v>
      </c>
      <c r="AM69" s="33"/>
      <c r="AN69" s="21" t="s">
        <v>15</v>
      </c>
      <c r="AO69" s="21"/>
      <c r="AP69" s="28" t="n">
        <v>478.43</v>
      </c>
      <c r="AQ69" s="29"/>
      <c r="AR69" s="30" t="n">
        <f aca="false">D69*AP69*((100-AQ69)/100)</f>
        <v>478.43</v>
      </c>
      <c r="AS69" s="30"/>
      <c r="AT69" s="17" t="s">
        <v>15</v>
      </c>
      <c r="AU69" s="17"/>
      <c r="AV69" s="31" t="n">
        <v>537.615</v>
      </c>
      <c r="AW69" s="32"/>
      <c r="AX69" s="33" t="n">
        <f aca="false">D69*AV69*((100-AW69)/100)</f>
        <v>537.615</v>
      </c>
      <c r="AY69" s="33"/>
      <c r="AZ69" s="21" t="s">
        <v>15</v>
      </c>
      <c r="BA69" s="21"/>
    </row>
    <row r="70" customFormat="false" ht="30" hidden="false" customHeight="false" outlineLevel="2" collapsed="false">
      <c r="A70" s="11" t="s">
        <v>146</v>
      </c>
      <c r="B70" s="11" t="s">
        <v>15</v>
      </c>
      <c r="C70" s="11" t="s">
        <v>147</v>
      </c>
      <c r="D70" s="34" t="n">
        <v>1</v>
      </c>
      <c r="E70" s="11" t="s">
        <v>23</v>
      </c>
      <c r="F70" s="28" t="n">
        <v>420</v>
      </c>
      <c r="G70" s="29"/>
      <c r="H70" s="30" t="n">
        <f aca="false">D70*F70*((100-G70)/100)</f>
        <v>420</v>
      </c>
      <c r="I70" s="30"/>
      <c r="J70" s="17" t="s">
        <v>15</v>
      </c>
      <c r="K70" s="17"/>
      <c r="L70" s="31" t="n">
        <v>394.14</v>
      </c>
      <c r="M70" s="32"/>
      <c r="N70" s="33" t="n">
        <f aca="false">D70*L70*((100-M70)/100)</f>
        <v>394.14</v>
      </c>
      <c r="O70" s="33"/>
      <c r="P70" s="21" t="s">
        <v>15</v>
      </c>
      <c r="Q70" s="21"/>
      <c r="R70" s="28" t="n">
        <v>394.14</v>
      </c>
      <c r="S70" s="29"/>
      <c r="T70" s="30" t="n">
        <f aca="false">D70*R70*((100-S70)/100)</f>
        <v>394.14</v>
      </c>
      <c r="U70" s="30"/>
      <c r="V70" s="17" t="s">
        <v>15</v>
      </c>
      <c r="W70" s="17"/>
      <c r="X70" s="31" t="n">
        <v>630.66</v>
      </c>
      <c r="Y70" s="32"/>
      <c r="Z70" s="33" t="n">
        <f aca="false">D70*X70*((100-Y70)/100)</f>
        <v>630.66</v>
      </c>
      <c r="AA70" s="33"/>
      <c r="AB70" s="21" t="s">
        <v>15</v>
      </c>
      <c r="AC70" s="21"/>
      <c r="AD70" s="28" t="n">
        <v>390</v>
      </c>
      <c r="AE70" s="29"/>
      <c r="AF70" s="30" t="n">
        <f aca="false">D70*AD70*((100-AE70)/100)</f>
        <v>390</v>
      </c>
      <c r="AG70" s="30"/>
      <c r="AH70" s="17" t="s">
        <v>15</v>
      </c>
      <c r="AI70" s="17"/>
      <c r="AJ70" s="31" t="n">
        <v>334.19</v>
      </c>
      <c r="AK70" s="32"/>
      <c r="AL70" s="33" t="n">
        <f aca="false">D70*AJ70*((100-AK70)/100)</f>
        <v>334.19</v>
      </c>
      <c r="AM70" s="33"/>
      <c r="AN70" s="21" t="s">
        <v>15</v>
      </c>
      <c r="AO70" s="21"/>
      <c r="AP70" s="28" t="n">
        <v>793.1</v>
      </c>
      <c r="AQ70" s="29"/>
      <c r="AR70" s="30" t="n">
        <f aca="false">D70*AP70*((100-AQ70)/100)</f>
        <v>793.1</v>
      </c>
      <c r="AS70" s="30"/>
      <c r="AT70" s="17" t="s">
        <v>15</v>
      </c>
      <c r="AU70" s="17"/>
      <c r="AV70" s="31" t="n">
        <v>499.31</v>
      </c>
      <c r="AW70" s="32"/>
      <c r="AX70" s="33" t="n">
        <f aca="false">D70*AV70*((100-AW70)/100)</f>
        <v>499.31</v>
      </c>
      <c r="AY70" s="33"/>
      <c r="AZ70" s="21" t="s">
        <v>15</v>
      </c>
      <c r="BA70" s="21"/>
    </row>
    <row r="71" customFormat="false" ht="30" hidden="false" customHeight="false" outlineLevel="2" collapsed="false">
      <c r="A71" s="11" t="s">
        <v>148</v>
      </c>
      <c r="B71" s="11" t="s">
        <v>15</v>
      </c>
      <c r="C71" s="11" t="s">
        <v>149</v>
      </c>
      <c r="D71" s="34" t="n">
        <v>1</v>
      </c>
      <c r="E71" s="11" t="s">
        <v>23</v>
      </c>
      <c r="F71" s="28" t="n">
        <v>500</v>
      </c>
      <c r="G71" s="29"/>
      <c r="H71" s="30" t="n">
        <f aca="false">D71*F71*((100-G71)/100)</f>
        <v>500</v>
      </c>
      <c r="I71" s="30"/>
      <c r="J71" s="17" t="s">
        <v>15</v>
      </c>
      <c r="K71" s="17"/>
      <c r="L71" s="31" t="n">
        <v>471.76</v>
      </c>
      <c r="M71" s="32"/>
      <c r="N71" s="33" t="n">
        <f aca="false">D71*L71*((100-M71)/100)</f>
        <v>471.76</v>
      </c>
      <c r="O71" s="33"/>
      <c r="P71" s="21" t="s">
        <v>15</v>
      </c>
      <c r="Q71" s="21"/>
      <c r="R71" s="28" t="n">
        <v>471.42</v>
      </c>
      <c r="S71" s="29"/>
      <c r="T71" s="30" t="n">
        <f aca="false">D71*R71*((100-S71)/100)</f>
        <v>471.42</v>
      </c>
      <c r="U71" s="30"/>
      <c r="V71" s="17" t="s">
        <v>15</v>
      </c>
      <c r="W71" s="17"/>
      <c r="X71" s="31" t="n">
        <v>803.91</v>
      </c>
      <c r="Y71" s="32"/>
      <c r="Z71" s="33" t="n">
        <f aca="false">D71*X71*((100-Y71)/100)</f>
        <v>803.91</v>
      </c>
      <c r="AA71" s="33"/>
      <c r="AB71" s="21" t="s">
        <v>15</v>
      </c>
      <c r="AC71" s="21"/>
      <c r="AD71" s="28" t="n">
        <v>507</v>
      </c>
      <c r="AE71" s="29"/>
      <c r="AF71" s="30" t="n">
        <f aca="false">D71*AD71*((100-AE71)/100)</f>
        <v>507</v>
      </c>
      <c r="AG71" s="30"/>
      <c r="AH71" s="17" t="s">
        <v>15</v>
      </c>
      <c r="AI71" s="17"/>
      <c r="AJ71" s="31" t="n">
        <v>443.18</v>
      </c>
      <c r="AK71" s="32"/>
      <c r="AL71" s="33" t="n">
        <f aca="false">D71*AJ71*((100-AK71)/100)</f>
        <v>443.18</v>
      </c>
      <c r="AM71" s="33"/>
      <c r="AN71" s="21" t="s">
        <v>15</v>
      </c>
      <c r="AO71" s="21"/>
      <c r="AP71" s="28" t="n">
        <v>879.2</v>
      </c>
      <c r="AQ71" s="29"/>
      <c r="AR71" s="30" t="n">
        <f aca="false">D71*AP71*((100-AQ71)/100)</f>
        <v>879.2</v>
      </c>
      <c r="AS71" s="30"/>
      <c r="AT71" s="17" t="s">
        <v>15</v>
      </c>
      <c r="AU71" s="17"/>
      <c r="AV71" s="31" t="n">
        <v>589.405</v>
      </c>
      <c r="AW71" s="32"/>
      <c r="AX71" s="33" t="n">
        <f aca="false">D71*AV71*((100-AW71)/100)</f>
        <v>589.405</v>
      </c>
      <c r="AY71" s="33"/>
      <c r="AZ71" s="21" t="s">
        <v>15</v>
      </c>
      <c r="BA71" s="21"/>
    </row>
    <row r="72" customFormat="false" ht="15" hidden="false" customHeight="false" outlineLevel="1" collapsed="false">
      <c r="A72" s="12" t="s">
        <v>150</v>
      </c>
      <c r="B72" s="12" t="s">
        <v>19</v>
      </c>
      <c r="C72" s="12" t="s">
        <v>151</v>
      </c>
      <c r="D72" s="22"/>
      <c r="E72" s="12"/>
      <c r="F72" s="23"/>
      <c r="G72" s="15"/>
      <c r="H72" s="16" t="n">
        <f aca="false">((100-G72)/100)*(H73+H74+H75+H76+H77+H78+H79+H80+H81+H82+H83+H84+H85+H86+H87+H88+H89+H90+H91+H92+H93)</f>
        <v>5003</v>
      </c>
      <c r="I72" s="16"/>
      <c r="J72" s="24" t="s">
        <v>15</v>
      </c>
      <c r="K72" s="24"/>
      <c r="L72" s="25"/>
      <c r="M72" s="19"/>
      <c r="N72" s="20" t="n">
        <f aca="false">((100-M72)/100)*(N73+N74+N75+N76+N77+N78+N79+N80+N81+N82+N83+N84+N85+N86+N87+N88+N89+N90+N91+N92+N93)</f>
        <v>0</v>
      </c>
      <c r="O72" s="20"/>
      <c r="P72" s="26" t="s">
        <v>15</v>
      </c>
      <c r="Q72" s="26"/>
      <c r="R72" s="23"/>
      <c r="S72" s="15"/>
      <c r="T72" s="16" t="n">
        <f aca="false">((100-S72)/100)*(T73+T74+T75+T76+T77+T78+T79+T80+T81+T82+T83+T84+T85+T86+T87+T88+T89+T90+T91+T92+T93)</f>
        <v>5644.19</v>
      </c>
      <c r="U72" s="16"/>
      <c r="V72" s="24" t="s">
        <v>15</v>
      </c>
      <c r="W72" s="24"/>
      <c r="X72" s="25"/>
      <c r="Y72" s="19"/>
      <c r="Z72" s="20" t="n">
        <f aca="false">((100-Y72)/100)*(Z73+Z74+Z75+Z76+Z77+Z78+Z79+Z80+Z81+Z82+Z83+Z84+Z85+Z86+Z87+Z88+Z89+Z90+Z91+Z92+Z93)</f>
        <v>5885.75</v>
      </c>
      <c r="AA72" s="20"/>
      <c r="AB72" s="26" t="s">
        <v>15</v>
      </c>
      <c r="AC72" s="26"/>
      <c r="AD72" s="23"/>
      <c r="AE72" s="15"/>
      <c r="AF72" s="16" t="n">
        <f aca="false">((100-AE72)/100)*(AF73+AF74+AF75+AF76+AF77+AF78+AF79+AF80+AF81+AF82+AF83+AF84+AF85+AF86+AF87+AF88+AF89+AF90+AF91+AF92+AF93)</f>
        <v>6980.74</v>
      </c>
      <c r="AG72" s="16"/>
      <c r="AH72" s="24" t="s">
        <v>15</v>
      </c>
      <c r="AI72" s="24"/>
      <c r="AJ72" s="25"/>
      <c r="AK72" s="19"/>
      <c r="AL72" s="20" t="n">
        <f aca="false">((100-AK72)/100)*(AL73+AL74+AL75+AL76+AL77+AL78+AL79+AL80+AL81+AL82+AL83+AL84+AL85+AL86+AL87+AL88+AL89+AL90+AL91+AL92+AL93)</f>
        <v>9482.15</v>
      </c>
      <c r="AM72" s="20"/>
      <c r="AN72" s="26" t="s">
        <v>15</v>
      </c>
      <c r="AO72" s="26"/>
      <c r="AP72" s="23"/>
      <c r="AQ72" s="15"/>
      <c r="AR72" s="16" t="n">
        <f aca="false">((100-AQ72)/100)*(AR73+AR74+AR75+AR76+AR77+AR78+AR79+AR80+AR81+AR82+AR83+AR84+AR85+AR86+AR87+AR88+AR89+AR90+AR91+AR92+AR93)</f>
        <v>6892.37</v>
      </c>
      <c r="AS72" s="16"/>
      <c r="AT72" s="24" t="s">
        <v>15</v>
      </c>
      <c r="AU72" s="24"/>
      <c r="AV72" s="25"/>
      <c r="AW72" s="19"/>
      <c r="AX72" s="20" t="n">
        <f aca="false">((100-AW72)/100)*(AX73+AX74+AX75+AX76+AX77+AX78+AX79+AX80+AX81+AX82+AX83+AX84+AX85+AX86+AX87+AX88+AX89+AX90+AX91+AX92+AX93)</f>
        <v>6130.079</v>
      </c>
      <c r="AY72" s="20"/>
      <c r="AZ72" s="26" t="s">
        <v>15</v>
      </c>
      <c r="BA72" s="26"/>
    </row>
    <row r="73" customFormat="false" ht="15" hidden="false" customHeight="false" outlineLevel="2" collapsed="false">
      <c r="A73" s="11" t="s">
        <v>152</v>
      </c>
      <c r="B73" s="11" t="s">
        <v>15</v>
      </c>
      <c r="C73" s="11" t="s">
        <v>153</v>
      </c>
      <c r="D73" s="34" t="n">
        <v>1</v>
      </c>
      <c r="E73" s="11" t="s">
        <v>23</v>
      </c>
      <c r="F73" s="28" t="n">
        <v>320</v>
      </c>
      <c r="G73" s="29"/>
      <c r="H73" s="30" t="n">
        <f aca="false">D73*F73*((100-G73)/100)</f>
        <v>320</v>
      </c>
      <c r="I73" s="30"/>
      <c r="J73" s="17" t="s">
        <v>15</v>
      </c>
      <c r="K73" s="17"/>
      <c r="L73" s="31"/>
      <c r="M73" s="32"/>
      <c r="N73" s="33" t="n">
        <f aca="false">D73*L73*((100-M73)/100)</f>
        <v>0</v>
      </c>
      <c r="O73" s="33"/>
      <c r="P73" s="21" t="s">
        <v>15</v>
      </c>
      <c r="Q73" s="21"/>
      <c r="R73" s="28" t="n">
        <v>339.13</v>
      </c>
      <c r="S73" s="29"/>
      <c r="T73" s="30" t="n">
        <f aca="false">D73*R73*((100-S73)/100)</f>
        <v>339.13</v>
      </c>
      <c r="U73" s="30"/>
      <c r="V73" s="17" t="s">
        <v>15</v>
      </c>
      <c r="W73" s="17"/>
      <c r="X73" s="31" t="n">
        <v>412.54</v>
      </c>
      <c r="Y73" s="32"/>
      <c r="Z73" s="33" t="n">
        <f aca="false">D73*X73*((100-Y73)/100)</f>
        <v>412.54</v>
      </c>
      <c r="AA73" s="33"/>
      <c r="AB73" s="21" t="s">
        <v>15</v>
      </c>
      <c r="AC73" s="21"/>
      <c r="AD73" s="28" t="n">
        <v>1034.8</v>
      </c>
      <c r="AE73" s="29"/>
      <c r="AF73" s="30" t="n">
        <f aca="false">D73*AD73*((100-AE73)/100)</f>
        <v>1034.8</v>
      </c>
      <c r="AG73" s="30"/>
      <c r="AH73" s="17" t="s">
        <v>15</v>
      </c>
      <c r="AI73" s="17"/>
      <c r="AJ73" s="31" t="n">
        <v>344.62</v>
      </c>
      <c r="AK73" s="32"/>
      <c r="AL73" s="33" t="n">
        <f aca="false">D73*AJ73*((100-AK73)/100)</f>
        <v>344.62</v>
      </c>
      <c r="AM73" s="33"/>
      <c r="AN73" s="21" t="s">
        <v>15</v>
      </c>
      <c r="AO73" s="21"/>
      <c r="AP73" s="28" t="n">
        <v>465.11</v>
      </c>
      <c r="AQ73" s="29"/>
      <c r="AR73" s="30" t="n">
        <f aca="false">D73*AP73*((100-AQ73)/100)</f>
        <v>465.11</v>
      </c>
      <c r="AS73" s="30"/>
      <c r="AT73" s="17" t="s">
        <v>15</v>
      </c>
      <c r="AU73" s="17"/>
      <c r="AV73" s="31" t="n">
        <v>539.76</v>
      </c>
      <c r="AW73" s="32"/>
      <c r="AX73" s="33" t="n">
        <f aca="false">D73*AV73*((100-AW73)/100)</f>
        <v>539.76</v>
      </c>
      <c r="AY73" s="33"/>
      <c r="AZ73" s="21" t="s">
        <v>15</v>
      </c>
      <c r="BA73" s="21"/>
    </row>
    <row r="74" customFormat="false" ht="15" hidden="false" customHeight="false" outlineLevel="2" collapsed="false">
      <c r="A74" s="11" t="s">
        <v>154</v>
      </c>
      <c r="B74" s="11" t="s">
        <v>15</v>
      </c>
      <c r="C74" s="11" t="s">
        <v>155</v>
      </c>
      <c r="D74" s="34" t="n">
        <v>1</v>
      </c>
      <c r="E74" s="11" t="s">
        <v>23</v>
      </c>
      <c r="F74" s="28" t="n">
        <v>25</v>
      </c>
      <c r="G74" s="29"/>
      <c r="H74" s="30" t="n">
        <f aca="false">D74*F74*((100-G74)/100)</f>
        <v>25</v>
      </c>
      <c r="I74" s="30"/>
      <c r="J74" s="17" t="s">
        <v>15</v>
      </c>
      <c r="K74" s="17"/>
      <c r="L74" s="31"/>
      <c r="M74" s="32"/>
      <c r="N74" s="33" t="n">
        <f aca="false">D74*L74*((100-M74)/100)</f>
        <v>0</v>
      </c>
      <c r="O74" s="33"/>
      <c r="P74" s="21" t="s">
        <v>15</v>
      </c>
      <c r="Q74" s="21"/>
      <c r="R74" s="28" t="n">
        <v>30.9</v>
      </c>
      <c r="S74" s="29"/>
      <c r="T74" s="30" t="n">
        <f aca="false">D74*R74*((100-S74)/100)</f>
        <v>30.9</v>
      </c>
      <c r="U74" s="30"/>
      <c r="V74" s="17" t="s">
        <v>15</v>
      </c>
      <c r="W74" s="17"/>
      <c r="X74" s="31" t="n">
        <v>30.04</v>
      </c>
      <c r="Y74" s="32"/>
      <c r="Z74" s="33" t="n">
        <f aca="false">D74*X74*((100-Y74)/100)</f>
        <v>30.04</v>
      </c>
      <c r="AA74" s="33"/>
      <c r="AB74" s="21" t="s">
        <v>15</v>
      </c>
      <c r="AC74" s="21"/>
      <c r="AD74" s="28" t="n">
        <v>52</v>
      </c>
      <c r="AE74" s="29"/>
      <c r="AF74" s="30" t="n">
        <f aca="false">D74*AD74*((100-AE74)/100)</f>
        <v>52</v>
      </c>
      <c r="AG74" s="30"/>
      <c r="AH74" s="17" t="s">
        <v>15</v>
      </c>
      <c r="AI74" s="17"/>
      <c r="AJ74" s="31" t="n">
        <v>60.09</v>
      </c>
      <c r="AK74" s="32"/>
      <c r="AL74" s="33" t="n">
        <f aca="false">D74*AJ74*((100-AK74)/100)</f>
        <v>60.09</v>
      </c>
      <c r="AM74" s="33"/>
      <c r="AN74" s="21" t="s">
        <v>15</v>
      </c>
      <c r="AO74" s="21"/>
      <c r="AP74" s="28" t="n">
        <v>20</v>
      </c>
      <c r="AQ74" s="29"/>
      <c r="AR74" s="30" t="n">
        <f aca="false">D74*AP74*((100-AQ74)/100)</f>
        <v>20</v>
      </c>
      <c r="AS74" s="30"/>
      <c r="AT74" s="17" t="s">
        <v>15</v>
      </c>
      <c r="AU74" s="17"/>
      <c r="AV74" s="31" t="n">
        <v>31.975</v>
      </c>
      <c r="AW74" s="32"/>
      <c r="AX74" s="33" t="n">
        <f aca="false">D74*AV74*((100-AW74)/100)</f>
        <v>31.975</v>
      </c>
      <c r="AY74" s="33"/>
      <c r="AZ74" s="21" t="s">
        <v>15</v>
      </c>
      <c r="BA74" s="21"/>
    </row>
    <row r="75" customFormat="false" ht="30" hidden="false" customHeight="false" outlineLevel="2" collapsed="false">
      <c r="A75" s="11" t="s">
        <v>156</v>
      </c>
      <c r="B75" s="11" t="s">
        <v>15</v>
      </c>
      <c r="C75" s="11" t="s">
        <v>157</v>
      </c>
      <c r="D75" s="34" t="n">
        <v>1</v>
      </c>
      <c r="E75" s="11" t="s">
        <v>23</v>
      </c>
      <c r="F75" s="28" t="n">
        <v>410</v>
      </c>
      <c r="G75" s="29"/>
      <c r="H75" s="30" t="n">
        <f aca="false">D75*F75*((100-G75)/100)</f>
        <v>410</v>
      </c>
      <c r="I75" s="30"/>
      <c r="J75" s="17" t="s">
        <v>15</v>
      </c>
      <c r="K75" s="17"/>
      <c r="L75" s="31"/>
      <c r="M75" s="32"/>
      <c r="N75" s="33" t="n">
        <f aca="false">D75*L75*((100-M75)/100)</f>
        <v>0</v>
      </c>
      <c r="O75" s="33"/>
      <c r="P75" s="21" t="s">
        <v>15</v>
      </c>
      <c r="Q75" s="21"/>
      <c r="R75" s="28" t="n">
        <v>464.83</v>
      </c>
      <c r="S75" s="29"/>
      <c r="T75" s="30" t="n">
        <f aca="false">D75*R75*((100-S75)/100)</f>
        <v>464.83</v>
      </c>
      <c r="U75" s="30"/>
      <c r="V75" s="17" t="s">
        <v>15</v>
      </c>
      <c r="W75" s="17"/>
      <c r="X75" s="31" t="n">
        <v>710.84</v>
      </c>
      <c r="Y75" s="32"/>
      <c r="Z75" s="33" t="n">
        <f aca="false">D75*X75*((100-Y75)/100)</f>
        <v>710.84</v>
      </c>
      <c r="AA75" s="33"/>
      <c r="AB75" s="21" t="s">
        <v>15</v>
      </c>
      <c r="AC75" s="21"/>
      <c r="AD75" s="28" t="n">
        <v>1294.8</v>
      </c>
      <c r="AE75" s="29"/>
      <c r="AF75" s="30" t="n">
        <f aca="false">D75*AD75*((100-AE75)/100)</f>
        <v>1294.8</v>
      </c>
      <c r="AG75" s="30"/>
      <c r="AH75" s="17" t="s">
        <v>15</v>
      </c>
      <c r="AI75" s="17"/>
      <c r="AJ75" s="31" t="n">
        <v>989.35</v>
      </c>
      <c r="AK75" s="32"/>
      <c r="AL75" s="33" t="n">
        <f aca="false">D75*AJ75*((100-AK75)/100)</f>
        <v>989.35</v>
      </c>
      <c r="AM75" s="33"/>
      <c r="AN75" s="21" t="s">
        <v>15</v>
      </c>
      <c r="AO75" s="21"/>
      <c r="AP75" s="28" t="n">
        <v>786.19</v>
      </c>
      <c r="AQ75" s="29"/>
      <c r="AR75" s="30" t="n">
        <f aca="false">D75*AP75*((100-AQ75)/100)</f>
        <v>786.19</v>
      </c>
      <c r="AS75" s="30"/>
      <c r="AT75" s="17" t="s">
        <v>15</v>
      </c>
      <c r="AU75" s="17"/>
      <c r="AV75" s="31" t="n">
        <v>738.955</v>
      </c>
      <c r="AW75" s="32"/>
      <c r="AX75" s="33" t="n">
        <f aca="false">D75*AV75*((100-AW75)/100)</f>
        <v>738.955</v>
      </c>
      <c r="AY75" s="33"/>
      <c r="AZ75" s="21" t="s">
        <v>15</v>
      </c>
      <c r="BA75" s="21"/>
    </row>
    <row r="76" customFormat="false" ht="15" hidden="false" customHeight="false" outlineLevel="2" collapsed="false">
      <c r="A76" s="11" t="s">
        <v>158</v>
      </c>
      <c r="B76" s="11" t="s">
        <v>15</v>
      </c>
      <c r="C76" s="11" t="s">
        <v>159</v>
      </c>
      <c r="D76" s="34" t="n">
        <v>1</v>
      </c>
      <c r="E76" s="11" t="s">
        <v>23</v>
      </c>
      <c r="F76" s="28" t="n">
        <v>230</v>
      </c>
      <c r="G76" s="29"/>
      <c r="H76" s="30" t="n">
        <f aca="false">D76*F76*((100-G76)/100)</f>
        <v>230</v>
      </c>
      <c r="I76" s="30"/>
      <c r="J76" s="17" t="s">
        <v>15</v>
      </c>
      <c r="K76" s="17"/>
      <c r="L76" s="31"/>
      <c r="M76" s="32"/>
      <c r="N76" s="33" t="n">
        <f aca="false">D76*L76*((100-M76)/100)</f>
        <v>0</v>
      </c>
      <c r="O76" s="33"/>
      <c r="P76" s="21" t="s">
        <v>15</v>
      </c>
      <c r="Q76" s="21"/>
      <c r="R76" s="28" t="n">
        <v>267.68</v>
      </c>
      <c r="S76" s="29"/>
      <c r="T76" s="30" t="n">
        <f aca="false">D76*R76*((100-S76)/100)</f>
        <v>267.68</v>
      </c>
      <c r="U76" s="30"/>
      <c r="V76" s="17" t="s">
        <v>15</v>
      </c>
      <c r="W76" s="17"/>
      <c r="X76" s="31" t="n">
        <v>258.73</v>
      </c>
      <c r="Y76" s="32"/>
      <c r="Z76" s="33" t="n">
        <f aca="false">D76*X76*((100-Y76)/100)</f>
        <v>258.73</v>
      </c>
      <c r="AA76" s="33"/>
      <c r="AB76" s="21" t="s">
        <v>15</v>
      </c>
      <c r="AC76" s="21"/>
      <c r="AD76" s="28" t="n">
        <v>527.8</v>
      </c>
      <c r="AE76" s="29"/>
      <c r="AF76" s="30" t="n">
        <f aca="false">D76*AD76*((100-AE76)/100)</f>
        <v>527.8</v>
      </c>
      <c r="AG76" s="30"/>
      <c r="AH76" s="17" t="s">
        <v>15</v>
      </c>
      <c r="AI76" s="17"/>
      <c r="AJ76" s="31" t="n">
        <v>707.53</v>
      </c>
      <c r="AK76" s="32"/>
      <c r="AL76" s="33" t="n">
        <f aca="false">D76*AJ76*((100-AK76)/100)</f>
        <v>707.53</v>
      </c>
      <c r="AM76" s="33"/>
      <c r="AN76" s="21" t="s">
        <v>15</v>
      </c>
      <c r="AO76" s="21"/>
      <c r="AP76" s="28" t="n">
        <v>268.14</v>
      </c>
      <c r="AQ76" s="29"/>
      <c r="AR76" s="30" t="n">
        <f aca="false">D76*AP76*((100-AQ76)/100)</f>
        <v>268.14</v>
      </c>
      <c r="AS76" s="30"/>
      <c r="AT76" s="17" t="s">
        <v>15</v>
      </c>
      <c r="AU76" s="17"/>
      <c r="AV76" s="31" t="n">
        <v>323.405</v>
      </c>
      <c r="AW76" s="32"/>
      <c r="AX76" s="33" t="n">
        <f aca="false">D76*AV76*((100-AW76)/100)</f>
        <v>323.405</v>
      </c>
      <c r="AY76" s="33"/>
      <c r="AZ76" s="21" t="s">
        <v>15</v>
      </c>
      <c r="BA76" s="21"/>
    </row>
    <row r="77" customFormat="false" ht="15" hidden="false" customHeight="false" outlineLevel="2" collapsed="false">
      <c r="A77" s="11" t="s">
        <v>160</v>
      </c>
      <c r="B77" s="11" t="s">
        <v>15</v>
      </c>
      <c r="C77" s="11" t="s">
        <v>161</v>
      </c>
      <c r="D77" s="34" t="n">
        <v>1</v>
      </c>
      <c r="E77" s="11" t="s">
        <v>162</v>
      </c>
      <c r="F77" s="28" t="n">
        <v>140</v>
      </c>
      <c r="G77" s="29"/>
      <c r="H77" s="30" t="n">
        <f aca="false">D77*F77*((100-G77)/100)</f>
        <v>140</v>
      </c>
      <c r="I77" s="30"/>
      <c r="J77" s="17" t="s">
        <v>15</v>
      </c>
      <c r="K77" s="17"/>
      <c r="L77" s="31"/>
      <c r="M77" s="32"/>
      <c r="N77" s="33" t="n">
        <f aca="false">D77*L77*((100-M77)/100)</f>
        <v>0</v>
      </c>
      <c r="O77" s="33"/>
      <c r="P77" s="21" t="s">
        <v>15</v>
      </c>
      <c r="Q77" s="21"/>
      <c r="R77" s="28" t="n">
        <v>137.84</v>
      </c>
      <c r="S77" s="29"/>
      <c r="T77" s="30" t="n">
        <f aca="false">D77*R77*((100-S77)/100)</f>
        <v>137.84</v>
      </c>
      <c r="U77" s="30"/>
      <c r="V77" s="17" t="s">
        <v>15</v>
      </c>
      <c r="W77" s="17"/>
      <c r="X77" s="31" t="n">
        <v>260.93</v>
      </c>
      <c r="Y77" s="32"/>
      <c r="Z77" s="33" t="n">
        <f aca="false">D77*X77*((100-Y77)/100)</f>
        <v>260.93</v>
      </c>
      <c r="AA77" s="33"/>
      <c r="AB77" s="21" t="s">
        <v>15</v>
      </c>
      <c r="AC77" s="21"/>
      <c r="AD77" s="28" t="n">
        <v>123.5</v>
      </c>
      <c r="AE77" s="29"/>
      <c r="AF77" s="30" t="n">
        <f aca="false">D77*AD77*((100-AE77)/100)</f>
        <v>123.5</v>
      </c>
      <c r="AG77" s="30"/>
      <c r="AH77" s="17" t="s">
        <v>15</v>
      </c>
      <c r="AI77" s="17"/>
      <c r="AJ77" s="31" t="n">
        <v>188.57</v>
      </c>
      <c r="AK77" s="32"/>
      <c r="AL77" s="33" t="n">
        <f aca="false">D77*AJ77*((100-AK77)/100)</f>
        <v>188.57</v>
      </c>
      <c r="AM77" s="33"/>
      <c r="AN77" s="21" t="s">
        <v>15</v>
      </c>
      <c r="AO77" s="21"/>
      <c r="AP77" s="28" t="n">
        <v>291.36</v>
      </c>
      <c r="AQ77" s="29"/>
      <c r="AR77" s="30" t="n">
        <f aca="false">D77*AP77*((100-AQ77)/100)</f>
        <v>291.36</v>
      </c>
      <c r="AS77" s="30"/>
      <c r="AT77" s="17" t="s">
        <v>15</v>
      </c>
      <c r="AU77" s="17"/>
      <c r="AV77" s="31" t="n">
        <v>173.175</v>
      </c>
      <c r="AW77" s="32"/>
      <c r="AX77" s="33" t="n">
        <f aca="false">D77*AV77*((100-AW77)/100)</f>
        <v>173.175</v>
      </c>
      <c r="AY77" s="33"/>
      <c r="AZ77" s="21" t="s">
        <v>15</v>
      </c>
      <c r="BA77" s="21"/>
    </row>
    <row r="78" customFormat="false" ht="30" hidden="false" customHeight="false" outlineLevel="2" collapsed="false">
      <c r="A78" s="11" t="s">
        <v>163</v>
      </c>
      <c r="B78" s="11" t="s">
        <v>15</v>
      </c>
      <c r="C78" s="11" t="s">
        <v>164</v>
      </c>
      <c r="D78" s="34" t="n">
        <v>1</v>
      </c>
      <c r="E78" s="11" t="s">
        <v>23</v>
      </c>
      <c r="F78" s="28" t="n">
        <v>270</v>
      </c>
      <c r="G78" s="29"/>
      <c r="H78" s="30" t="n">
        <f aca="false">D78*F78*((100-G78)/100)</f>
        <v>270</v>
      </c>
      <c r="I78" s="30"/>
      <c r="J78" s="17" t="s">
        <v>15</v>
      </c>
      <c r="K78" s="17"/>
      <c r="L78" s="31"/>
      <c r="M78" s="32"/>
      <c r="N78" s="33" t="n">
        <f aca="false">D78*L78*((100-M78)/100)</f>
        <v>0</v>
      </c>
      <c r="O78" s="33"/>
      <c r="P78" s="21" t="s">
        <v>15</v>
      </c>
      <c r="Q78" s="21"/>
      <c r="R78" s="28" t="n">
        <v>291.41</v>
      </c>
      <c r="S78" s="29"/>
      <c r="T78" s="30" t="n">
        <f aca="false">D78*R78*((100-S78)/100)</f>
        <v>291.41</v>
      </c>
      <c r="U78" s="30"/>
      <c r="V78" s="17" t="s">
        <v>15</v>
      </c>
      <c r="W78" s="17"/>
      <c r="X78" s="31" t="n">
        <v>247.94</v>
      </c>
      <c r="Y78" s="32"/>
      <c r="Z78" s="33" t="n">
        <f aca="false">D78*X78*((100-Y78)/100)</f>
        <v>247.94</v>
      </c>
      <c r="AA78" s="33"/>
      <c r="AB78" s="21" t="s">
        <v>15</v>
      </c>
      <c r="AC78" s="21"/>
      <c r="AD78" s="28" t="n">
        <v>260</v>
      </c>
      <c r="AE78" s="29"/>
      <c r="AF78" s="30" t="n">
        <f aca="false">D78*AD78*((100-AE78)/100)</f>
        <v>260</v>
      </c>
      <c r="AG78" s="30"/>
      <c r="AH78" s="17" t="s">
        <v>15</v>
      </c>
      <c r="AI78" s="17"/>
      <c r="AJ78" s="31" t="n">
        <v>679.91</v>
      </c>
      <c r="AK78" s="32"/>
      <c r="AL78" s="33" t="n">
        <f aca="false">D78*AJ78*((100-AK78)/100)</f>
        <v>679.91</v>
      </c>
      <c r="AM78" s="33"/>
      <c r="AN78" s="21" t="s">
        <v>15</v>
      </c>
      <c r="AO78" s="21"/>
      <c r="AP78" s="28" t="n">
        <v>269.25</v>
      </c>
      <c r="AQ78" s="29"/>
      <c r="AR78" s="30" t="n">
        <f aca="false">D78*AP78*((100-AQ78)/100)</f>
        <v>269.25</v>
      </c>
      <c r="AS78" s="30"/>
      <c r="AT78" s="17" t="s">
        <v>15</v>
      </c>
      <c r="AU78" s="17"/>
      <c r="AV78" s="31" t="n">
        <v>272.665</v>
      </c>
      <c r="AW78" s="32"/>
      <c r="AX78" s="33" t="n">
        <f aca="false">D78*AV78*((100-AW78)/100)</f>
        <v>272.665</v>
      </c>
      <c r="AY78" s="33"/>
      <c r="AZ78" s="21" t="s">
        <v>15</v>
      </c>
      <c r="BA78" s="21"/>
    </row>
    <row r="79" customFormat="false" ht="30" hidden="false" customHeight="false" outlineLevel="2" collapsed="false">
      <c r="A79" s="11" t="s">
        <v>165</v>
      </c>
      <c r="B79" s="11" t="s">
        <v>15</v>
      </c>
      <c r="C79" s="11" t="s">
        <v>166</v>
      </c>
      <c r="D79" s="34" t="n">
        <v>1</v>
      </c>
      <c r="E79" s="11" t="s">
        <v>23</v>
      </c>
      <c r="F79" s="28" t="n">
        <v>350</v>
      </c>
      <c r="G79" s="29"/>
      <c r="H79" s="30" t="n">
        <f aca="false">D79*F79*((100-G79)/100)</f>
        <v>350</v>
      </c>
      <c r="I79" s="30"/>
      <c r="J79" s="17" t="s">
        <v>15</v>
      </c>
      <c r="K79" s="17"/>
      <c r="L79" s="31"/>
      <c r="M79" s="32"/>
      <c r="N79" s="33" t="n">
        <f aca="false">D79*L79*((100-M79)/100)</f>
        <v>0</v>
      </c>
      <c r="O79" s="33"/>
      <c r="P79" s="21" t="s">
        <v>15</v>
      </c>
      <c r="Q79" s="21"/>
      <c r="R79" s="28" t="n">
        <v>413.41</v>
      </c>
      <c r="S79" s="29"/>
      <c r="T79" s="30" t="n">
        <f aca="false">D79*R79*((100-S79)/100)</f>
        <v>413.41</v>
      </c>
      <c r="U79" s="30"/>
      <c r="V79" s="17" t="s">
        <v>15</v>
      </c>
      <c r="W79" s="17"/>
      <c r="X79" s="31" t="n">
        <v>405.47</v>
      </c>
      <c r="Y79" s="32"/>
      <c r="Z79" s="33" t="n">
        <f aca="false">D79*X79*((100-Y79)/100)</f>
        <v>405.47</v>
      </c>
      <c r="AA79" s="33"/>
      <c r="AB79" s="21" t="s">
        <v>15</v>
      </c>
      <c r="AC79" s="21"/>
      <c r="AD79" s="28" t="n">
        <v>357.5</v>
      </c>
      <c r="AE79" s="29"/>
      <c r="AF79" s="30" t="n">
        <f aca="false">D79*AD79*((100-AE79)/100)</f>
        <v>357.5</v>
      </c>
      <c r="AG79" s="30"/>
      <c r="AH79" s="17" t="s">
        <v>15</v>
      </c>
      <c r="AI79" s="17"/>
      <c r="AJ79" s="31" t="n">
        <v>759.73</v>
      </c>
      <c r="AK79" s="32"/>
      <c r="AL79" s="33" t="n">
        <f aca="false">D79*AJ79*((100-AK79)/100)</f>
        <v>759.73</v>
      </c>
      <c r="AM79" s="33"/>
      <c r="AN79" s="21" t="s">
        <v>15</v>
      </c>
      <c r="AO79" s="21"/>
      <c r="AP79" s="28" t="n">
        <v>478.99</v>
      </c>
      <c r="AQ79" s="29"/>
      <c r="AR79" s="30" t="n">
        <f aca="false">D79*AP79*((100-AQ79)/100)</f>
        <v>478.99</v>
      </c>
      <c r="AS79" s="30"/>
      <c r="AT79" s="17" t="s">
        <v>15</v>
      </c>
      <c r="AU79" s="17"/>
      <c r="AV79" s="31" t="n">
        <v>399.975</v>
      </c>
      <c r="AW79" s="32"/>
      <c r="AX79" s="33" t="n">
        <f aca="false">D79*AV79*((100-AW79)/100)</f>
        <v>399.975</v>
      </c>
      <c r="AY79" s="33"/>
      <c r="AZ79" s="21" t="s">
        <v>15</v>
      </c>
      <c r="BA79" s="21"/>
    </row>
    <row r="80" customFormat="false" ht="30" hidden="false" customHeight="false" outlineLevel="2" collapsed="false">
      <c r="A80" s="11" t="s">
        <v>167</v>
      </c>
      <c r="B80" s="11" t="s">
        <v>15</v>
      </c>
      <c r="C80" s="11" t="s">
        <v>168</v>
      </c>
      <c r="D80" s="34" t="n">
        <v>1</v>
      </c>
      <c r="E80" s="11" t="s">
        <v>23</v>
      </c>
      <c r="F80" s="28" t="n">
        <v>550</v>
      </c>
      <c r="G80" s="29"/>
      <c r="H80" s="30" t="n">
        <f aca="false">D80*F80*((100-G80)/100)</f>
        <v>550</v>
      </c>
      <c r="I80" s="30"/>
      <c r="J80" s="17" t="s">
        <v>15</v>
      </c>
      <c r="K80" s="17"/>
      <c r="L80" s="31"/>
      <c r="M80" s="32"/>
      <c r="N80" s="33" t="n">
        <f aca="false">D80*L80*((100-M80)/100)</f>
        <v>0</v>
      </c>
      <c r="O80" s="33"/>
      <c r="P80" s="21" t="s">
        <v>15</v>
      </c>
      <c r="Q80" s="21"/>
      <c r="R80" s="28" t="n">
        <v>619.62</v>
      </c>
      <c r="S80" s="29"/>
      <c r="T80" s="30" t="n">
        <f aca="false">D80*R80*((100-S80)/100)</f>
        <v>619.62</v>
      </c>
      <c r="U80" s="30"/>
      <c r="V80" s="17" t="s">
        <v>15</v>
      </c>
      <c r="W80" s="17"/>
      <c r="X80" s="31" t="n">
        <v>521.86</v>
      </c>
      <c r="Y80" s="32"/>
      <c r="Z80" s="33" t="n">
        <f aca="false">D80*X80*((100-Y80)/100)</f>
        <v>521.86</v>
      </c>
      <c r="AA80" s="33"/>
      <c r="AB80" s="21" t="s">
        <v>15</v>
      </c>
      <c r="AC80" s="21"/>
      <c r="AD80" s="28" t="n">
        <v>552.5</v>
      </c>
      <c r="AE80" s="29"/>
      <c r="AF80" s="30" t="n">
        <f aca="false">D80*AD80*((100-AE80)/100)</f>
        <v>552.5</v>
      </c>
      <c r="AG80" s="30"/>
      <c r="AH80" s="17" t="s">
        <v>15</v>
      </c>
      <c r="AI80" s="17"/>
      <c r="AJ80" s="31" t="n">
        <v>1186.74</v>
      </c>
      <c r="AK80" s="32"/>
      <c r="AL80" s="33" t="n">
        <f aca="false">D80*AJ80*((100-AK80)/100)</f>
        <v>1186.74</v>
      </c>
      <c r="AM80" s="33"/>
      <c r="AN80" s="21" t="s">
        <v>15</v>
      </c>
      <c r="AO80" s="21"/>
      <c r="AP80" s="28" t="n">
        <v>641.12</v>
      </c>
      <c r="AQ80" s="29"/>
      <c r="AR80" s="30" t="n">
        <f aca="false">D80*AP80*((100-AQ80)/100)</f>
        <v>641.12</v>
      </c>
      <c r="AS80" s="30"/>
      <c r="AT80" s="17" t="s">
        <v>15</v>
      </c>
      <c r="AU80" s="17"/>
      <c r="AV80" s="31" t="n">
        <v>590.81</v>
      </c>
      <c r="AW80" s="32"/>
      <c r="AX80" s="33" t="n">
        <f aca="false">D80*AV80*((100-AW80)/100)</f>
        <v>590.81</v>
      </c>
      <c r="AY80" s="33"/>
      <c r="AZ80" s="21" t="s">
        <v>15</v>
      </c>
      <c r="BA80" s="21"/>
    </row>
    <row r="81" customFormat="false" ht="30" hidden="false" customHeight="false" outlineLevel="2" collapsed="false">
      <c r="A81" s="11" t="s">
        <v>169</v>
      </c>
      <c r="B81" s="11" t="s">
        <v>15</v>
      </c>
      <c r="C81" s="11" t="s">
        <v>170</v>
      </c>
      <c r="D81" s="34" t="n">
        <v>1</v>
      </c>
      <c r="E81" s="11" t="s">
        <v>23</v>
      </c>
      <c r="F81" s="28" t="n">
        <v>560</v>
      </c>
      <c r="G81" s="29"/>
      <c r="H81" s="30" t="n">
        <f aca="false">D81*F81*((100-G81)/100)</f>
        <v>560</v>
      </c>
      <c r="I81" s="30"/>
      <c r="J81" s="17" t="s">
        <v>15</v>
      </c>
      <c r="K81" s="17"/>
      <c r="L81" s="31"/>
      <c r="M81" s="32"/>
      <c r="N81" s="33" t="n">
        <f aca="false">D81*L81*((100-M81)/100)</f>
        <v>0</v>
      </c>
      <c r="O81" s="33"/>
      <c r="P81" s="21" t="s">
        <v>15</v>
      </c>
      <c r="Q81" s="21"/>
      <c r="R81" s="28" t="n">
        <v>652.92</v>
      </c>
      <c r="S81" s="29"/>
      <c r="T81" s="30" t="n">
        <f aca="false">D81*R81*((100-S81)/100)</f>
        <v>652.92</v>
      </c>
      <c r="U81" s="30"/>
      <c r="V81" s="17" t="s">
        <v>15</v>
      </c>
      <c r="W81" s="17"/>
      <c r="X81" s="31" t="n">
        <v>491.18</v>
      </c>
      <c r="Y81" s="32"/>
      <c r="Z81" s="33" t="n">
        <f aca="false">D81*X81*((100-Y81)/100)</f>
        <v>491.18</v>
      </c>
      <c r="AA81" s="33"/>
      <c r="AB81" s="21" t="s">
        <v>15</v>
      </c>
      <c r="AC81" s="21"/>
      <c r="AD81" s="28" t="n">
        <v>585</v>
      </c>
      <c r="AE81" s="29"/>
      <c r="AF81" s="30" t="n">
        <f aca="false">D81*AD81*((100-AE81)/100)</f>
        <v>585</v>
      </c>
      <c r="AG81" s="30"/>
      <c r="AH81" s="17" t="s">
        <v>15</v>
      </c>
      <c r="AI81" s="17"/>
      <c r="AJ81" s="31" t="n">
        <v>1030.8</v>
      </c>
      <c r="AK81" s="32"/>
      <c r="AL81" s="33" t="n">
        <f aca="false">D81*AJ81*((100-AK81)/100)</f>
        <v>1030.8</v>
      </c>
      <c r="AM81" s="33"/>
      <c r="AN81" s="21" t="s">
        <v>15</v>
      </c>
      <c r="AO81" s="21"/>
      <c r="AP81" s="28" t="n">
        <v>659.13</v>
      </c>
      <c r="AQ81" s="29"/>
      <c r="AR81" s="30" t="n">
        <f aca="false">D81*AP81*((100-AQ81)/100)</f>
        <v>659.13</v>
      </c>
      <c r="AS81" s="30"/>
      <c r="AT81" s="17" t="s">
        <v>15</v>
      </c>
      <c r="AU81" s="17"/>
      <c r="AV81" s="31" t="n">
        <v>614.263</v>
      </c>
      <c r="AW81" s="32"/>
      <c r="AX81" s="33" t="n">
        <f aca="false">D81*AV81*((100-AW81)/100)</f>
        <v>614.263</v>
      </c>
      <c r="AY81" s="33"/>
      <c r="AZ81" s="21" t="s">
        <v>15</v>
      </c>
      <c r="BA81" s="21"/>
    </row>
    <row r="82" customFormat="false" ht="30" hidden="false" customHeight="false" outlineLevel="2" collapsed="false">
      <c r="A82" s="11" t="s">
        <v>171</v>
      </c>
      <c r="B82" s="11" t="s">
        <v>15</v>
      </c>
      <c r="C82" s="11" t="s">
        <v>172</v>
      </c>
      <c r="D82" s="34" t="n">
        <v>1</v>
      </c>
      <c r="E82" s="11" t="s">
        <v>23</v>
      </c>
      <c r="F82" s="28" t="n">
        <v>780</v>
      </c>
      <c r="G82" s="29"/>
      <c r="H82" s="30" t="n">
        <f aca="false">D82*F82*((100-G82)/100)</f>
        <v>780</v>
      </c>
      <c r="I82" s="30"/>
      <c r="J82" s="17" t="s">
        <v>15</v>
      </c>
      <c r="K82" s="17"/>
      <c r="L82" s="31"/>
      <c r="M82" s="32"/>
      <c r="N82" s="33" t="n">
        <f aca="false">D82*L82*((100-M82)/100)</f>
        <v>0</v>
      </c>
      <c r="O82" s="33"/>
      <c r="P82" s="21" t="s">
        <v>15</v>
      </c>
      <c r="Q82" s="21"/>
      <c r="R82" s="28" t="n">
        <v>920.02</v>
      </c>
      <c r="S82" s="29"/>
      <c r="T82" s="30" t="n">
        <f aca="false">D82*R82*((100-S82)/100)</f>
        <v>920.02</v>
      </c>
      <c r="U82" s="30"/>
      <c r="V82" s="17" t="s">
        <v>15</v>
      </c>
      <c r="W82" s="17"/>
      <c r="X82" s="31" t="n">
        <v>847.86</v>
      </c>
      <c r="Y82" s="32"/>
      <c r="Z82" s="33" t="n">
        <f aca="false">D82*X82*((100-Y82)/100)</f>
        <v>847.86</v>
      </c>
      <c r="AA82" s="33"/>
      <c r="AB82" s="21" t="s">
        <v>15</v>
      </c>
      <c r="AC82" s="21"/>
      <c r="AD82" s="28" t="n">
        <v>747.5</v>
      </c>
      <c r="AE82" s="29"/>
      <c r="AF82" s="30" t="n">
        <f aca="false">D82*AD82*((100-AE82)/100)</f>
        <v>747.5</v>
      </c>
      <c r="AG82" s="30"/>
      <c r="AH82" s="17" t="s">
        <v>15</v>
      </c>
      <c r="AI82" s="17"/>
      <c r="AJ82" s="31" t="n">
        <v>1432.33</v>
      </c>
      <c r="AK82" s="32"/>
      <c r="AL82" s="33" t="n">
        <f aca="false">D82*AJ82*((100-AK82)/100)</f>
        <v>1432.33</v>
      </c>
      <c r="AM82" s="33"/>
      <c r="AN82" s="21" t="s">
        <v>15</v>
      </c>
      <c r="AO82" s="21"/>
      <c r="AP82" s="28" t="n">
        <v>905.44</v>
      </c>
      <c r="AQ82" s="29"/>
      <c r="AR82" s="30" t="n">
        <f aca="false">D82*AP82*((100-AQ82)/100)</f>
        <v>905.44</v>
      </c>
      <c r="AS82" s="30"/>
      <c r="AT82" s="17" t="s">
        <v>15</v>
      </c>
      <c r="AU82" s="17"/>
      <c r="AV82" s="31" t="n">
        <v>838.24</v>
      </c>
      <c r="AW82" s="32"/>
      <c r="AX82" s="33" t="n">
        <f aca="false">D82*AV82*((100-AW82)/100)</f>
        <v>838.24</v>
      </c>
      <c r="AY82" s="33"/>
      <c r="AZ82" s="21" t="s">
        <v>15</v>
      </c>
      <c r="BA82" s="21"/>
    </row>
    <row r="83" customFormat="false" ht="15" hidden="false" customHeight="false" outlineLevel="2" collapsed="false">
      <c r="A83" s="11" t="s">
        <v>173</v>
      </c>
      <c r="B83" s="11" t="s">
        <v>15</v>
      </c>
      <c r="C83" s="11" t="s">
        <v>174</v>
      </c>
      <c r="D83" s="34" t="n">
        <v>1</v>
      </c>
      <c r="E83" s="11" t="s">
        <v>23</v>
      </c>
      <c r="F83" s="28" t="n">
        <v>210</v>
      </c>
      <c r="G83" s="29"/>
      <c r="H83" s="30" t="n">
        <f aca="false">D83*F83*((100-G83)/100)</f>
        <v>210</v>
      </c>
      <c r="I83" s="30"/>
      <c r="J83" s="17" t="s">
        <v>15</v>
      </c>
      <c r="K83" s="17"/>
      <c r="L83" s="31"/>
      <c r="M83" s="32"/>
      <c r="N83" s="33" t="n">
        <f aca="false">D83*L83*((100-M83)/100)</f>
        <v>0</v>
      </c>
      <c r="O83" s="33"/>
      <c r="P83" s="21" t="s">
        <v>15</v>
      </c>
      <c r="Q83" s="21"/>
      <c r="R83" s="28" t="n">
        <v>196.96</v>
      </c>
      <c r="S83" s="29"/>
      <c r="T83" s="30" t="n">
        <f aca="false">D83*R83*((100-S83)/100)</f>
        <v>196.96</v>
      </c>
      <c r="U83" s="30"/>
      <c r="V83" s="17" t="s">
        <v>15</v>
      </c>
      <c r="W83" s="17"/>
      <c r="X83" s="31" t="n">
        <v>205.78</v>
      </c>
      <c r="Y83" s="32"/>
      <c r="Z83" s="33" t="n">
        <f aca="false">D83*X83*((100-Y83)/100)</f>
        <v>205.78</v>
      </c>
      <c r="AA83" s="33"/>
      <c r="AB83" s="21" t="s">
        <v>15</v>
      </c>
      <c r="AC83" s="21"/>
      <c r="AD83" s="28" t="n">
        <v>195</v>
      </c>
      <c r="AE83" s="29"/>
      <c r="AF83" s="30" t="n">
        <f aca="false">D83*AD83*((100-AE83)/100)</f>
        <v>195</v>
      </c>
      <c r="AG83" s="30"/>
      <c r="AH83" s="17" t="s">
        <v>15</v>
      </c>
      <c r="AI83" s="17"/>
      <c r="AJ83" s="31" t="n">
        <v>245.1</v>
      </c>
      <c r="AK83" s="32"/>
      <c r="AL83" s="33" t="n">
        <f aca="false">D83*AJ83*((100-AK83)/100)</f>
        <v>245.1</v>
      </c>
      <c r="AM83" s="33"/>
      <c r="AN83" s="21" t="s">
        <v>15</v>
      </c>
      <c r="AO83" s="21"/>
      <c r="AP83" s="28" t="n">
        <v>218.47</v>
      </c>
      <c r="AQ83" s="29"/>
      <c r="AR83" s="30" t="n">
        <f aca="false">D83*AP83*((100-AQ83)/100)</f>
        <v>218.47</v>
      </c>
      <c r="AS83" s="30"/>
      <c r="AT83" s="17" t="s">
        <v>15</v>
      </c>
      <c r="AU83" s="17"/>
      <c r="AV83" s="31" t="n">
        <v>205.108</v>
      </c>
      <c r="AW83" s="32"/>
      <c r="AX83" s="33" t="n">
        <f aca="false">D83*AV83*((100-AW83)/100)</f>
        <v>205.108</v>
      </c>
      <c r="AY83" s="33"/>
      <c r="AZ83" s="21" t="s">
        <v>15</v>
      </c>
      <c r="BA83" s="21"/>
    </row>
    <row r="84" customFormat="false" ht="15" hidden="false" customHeight="false" outlineLevel="2" collapsed="false">
      <c r="A84" s="11" t="s">
        <v>175</v>
      </c>
      <c r="B84" s="11" t="s">
        <v>15</v>
      </c>
      <c r="C84" s="11" t="s">
        <v>176</v>
      </c>
      <c r="D84" s="34" t="n">
        <v>1</v>
      </c>
      <c r="E84" s="11" t="s">
        <v>23</v>
      </c>
      <c r="F84" s="28" t="n">
        <v>260</v>
      </c>
      <c r="G84" s="29"/>
      <c r="H84" s="30" t="n">
        <f aca="false">D84*F84*((100-G84)/100)</f>
        <v>260</v>
      </c>
      <c r="I84" s="30"/>
      <c r="J84" s="17" t="s">
        <v>15</v>
      </c>
      <c r="K84" s="17"/>
      <c r="L84" s="31"/>
      <c r="M84" s="32"/>
      <c r="N84" s="33" t="n">
        <f aca="false">D84*L84*((100-M84)/100)</f>
        <v>0</v>
      </c>
      <c r="O84" s="33"/>
      <c r="P84" s="21" t="s">
        <v>15</v>
      </c>
      <c r="Q84" s="21"/>
      <c r="R84" s="28" t="n">
        <v>283.34</v>
      </c>
      <c r="S84" s="29"/>
      <c r="T84" s="30" t="n">
        <f aca="false">D84*R84*((100-S84)/100)</f>
        <v>283.34</v>
      </c>
      <c r="U84" s="30"/>
      <c r="V84" s="17" t="s">
        <v>15</v>
      </c>
      <c r="W84" s="17"/>
      <c r="X84" s="31" t="n">
        <v>378.81</v>
      </c>
      <c r="Y84" s="32"/>
      <c r="Z84" s="33" t="n">
        <f aca="false">D84*X84*((100-Y84)/100)</f>
        <v>378.81</v>
      </c>
      <c r="AA84" s="33"/>
      <c r="AB84" s="21" t="s">
        <v>15</v>
      </c>
      <c r="AC84" s="21"/>
      <c r="AD84" s="28" t="n">
        <v>292.5</v>
      </c>
      <c r="AE84" s="29"/>
      <c r="AF84" s="30" t="n">
        <f aca="false">D84*AD84*((100-AE84)/100)</f>
        <v>292.5</v>
      </c>
      <c r="AG84" s="30"/>
      <c r="AH84" s="17" t="s">
        <v>15</v>
      </c>
      <c r="AI84" s="17"/>
      <c r="AJ84" s="31" t="n">
        <v>735.83</v>
      </c>
      <c r="AK84" s="32"/>
      <c r="AL84" s="33" t="n">
        <f aca="false">D84*AJ84*((100-AK84)/100)</f>
        <v>735.83</v>
      </c>
      <c r="AM84" s="33"/>
      <c r="AN84" s="21" t="s">
        <v>15</v>
      </c>
      <c r="AO84" s="21"/>
      <c r="AP84" s="28" t="n">
        <v>403.29</v>
      </c>
      <c r="AQ84" s="29"/>
      <c r="AR84" s="30" t="n">
        <f aca="false">D84*AP84*((100-AQ84)/100)</f>
        <v>403.29</v>
      </c>
      <c r="AS84" s="30"/>
      <c r="AT84" s="17" t="s">
        <v>15</v>
      </c>
      <c r="AU84" s="17"/>
      <c r="AV84" s="31" t="n">
        <v>309.783</v>
      </c>
      <c r="AW84" s="32"/>
      <c r="AX84" s="33" t="n">
        <f aca="false">D84*AV84*((100-AW84)/100)</f>
        <v>309.783</v>
      </c>
      <c r="AY84" s="33"/>
      <c r="AZ84" s="21" t="s">
        <v>15</v>
      </c>
      <c r="BA84" s="21"/>
    </row>
    <row r="85" customFormat="false" ht="15" hidden="false" customHeight="false" outlineLevel="2" collapsed="false">
      <c r="A85" s="11" t="s">
        <v>177</v>
      </c>
      <c r="B85" s="11" t="s">
        <v>15</v>
      </c>
      <c r="C85" s="11" t="s">
        <v>178</v>
      </c>
      <c r="D85" s="34" t="n">
        <v>1</v>
      </c>
      <c r="E85" s="11" t="s">
        <v>23</v>
      </c>
      <c r="F85" s="28" t="n">
        <v>330</v>
      </c>
      <c r="G85" s="29"/>
      <c r="H85" s="30" t="n">
        <f aca="false">D85*F85*((100-G85)/100)</f>
        <v>330</v>
      </c>
      <c r="I85" s="30"/>
      <c r="J85" s="17" t="s">
        <v>15</v>
      </c>
      <c r="K85" s="17"/>
      <c r="L85" s="31"/>
      <c r="M85" s="32"/>
      <c r="N85" s="33" t="n">
        <f aca="false">D85*L85*((100-M85)/100)</f>
        <v>0</v>
      </c>
      <c r="O85" s="33"/>
      <c r="P85" s="21" t="s">
        <v>15</v>
      </c>
      <c r="Q85" s="21"/>
      <c r="R85" s="28" t="n">
        <v>376.79</v>
      </c>
      <c r="S85" s="29"/>
      <c r="T85" s="30" t="n">
        <f aca="false">D85*R85*((100-S85)/100)</f>
        <v>376.79</v>
      </c>
      <c r="U85" s="30"/>
      <c r="V85" s="17" t="s">
        <v>15</v>
      </c>
      <c r="W85" s="17"/>
      <c r="X85" s="31" t="n">
        <v>412.24</v>
      </c>
      <c r="Y85" s="32"/>
      <c r="Z85" s="33" t="n">
        <f aca="false">D85*X85*((100-Y85)/100)</f>
        <v>412.24</v>
      </c>
      <c r="AA85" s="33"/>
      <c r="AB85" s="21" t="s">
        <v>15</v>
      </c>
      <c r="AC85" s="21"/>
      <c r="AD85" s="28" t="n">
        <v>344.5</v>
      </c>
      <c r="AE85" s="29"/>
      <c r="AF85" s="30" t="n">
        <f aca="false">D85*AD85*((100-AE85)/100)</f>
        <v>344.5</v>
      </c>
      <c r="AG85" s="30"/>
      <c r="AH85" s="17" t="s">
        <v>15</v>
      </c>
      <c r="AI85" s="17"/>
      <c r="AJ85" s="31" t="n">
        <v>309.02</v>
      </c>
      <c r="AK85" s="32"/>
      <c r="AL85" s="33" t="n">
        <f aca="false">D85*AJ85*((100-AK85)/100)</f>
        <v>309.02</v>
      </c>
      <c r="AM85" s="33"/>
      <c r="AN85" s="21" t="s">
        <v>15</v>
      </c>
      <c r="AO85" s="21"/>
      <c r="AP85" s="28" t="n">
        <v>456.18</v>
      </c>
      <c r="AQ85" s="29"/>
      <c r="AR85" s="30" t="n">
        <f aca="false">D85*AP85*((100-AQ85)/100)</f>
        <v>456.18</v>
      </c>
      <c r="AS85" s="30"/>
      <c r="AT85" s="17" t="s">
        <v>15</v>
      </c>
      <c r="AU85" s="17"/>
      <c r="AV85" s="31" t="n">
        <v>376.868</v>
      </c>
      <c r="AW85" s="32"/>
      <c r="AX85" s="33" t="n">
        <f aca="false">D85*AV85*((100-AW85)/100)</f>
        <v>376.868</v>
      </c>
      <c r="AY85" s="33"/>
      <c r="AZ85" s="21" t="s">
        <v>15</v>
      </c>
      <c r="BA85" s="21"/>
    </row>
    <row r="86" customFormat="false" ht="15" hidden="false" customHeight="false" outlineLevel="2" collapsed="false">
      <c r="A86" s="11" t="s">
        <v>179</v>
      </c>
      <c r="B86" s="11" t="s">
        <v>15</v>
      </c>
      <c r="C86" s="11" t="s">
        <v>180</v>
      </c>
      <c r="D86" s="34" t="n">
        <v>1</v>
      </c>
      <c r="E86" s="11" t="s">
        <v>23</v>
      </c>
      <c r="F86" s="28" t="n">
        <v>16</v>
      </c>
      <c r="G86" s="29"/>
      <c r="H86" s="30" t="n">
        <f aca="false">D86*F86*((100-G86)/100)</f>
        <v>16</v>
      </c>
      <c r="I86" s="30"/>
      <c r="J86" s="17" t="s">
        <v>15</v>
      </c>
      <c r="K86" s="17"/>
      <c r="L86" s="31"/>
      <c r="M86" s="32"/>
      <c r="N86" s="33" t="n">
        <f aca="false">D86*L86*((100-M86)/100)</f>
        <v>0</v>
      </c>
      <c r="O86" s="33"/>
      <c r="P86" s="21" t="s">
        <v>15</v>
      </c>
      <c r="Q86" s="21"/>
      <c r="R86" s="28" t="n">
        <v>21.97</v>
      </c>
      <c r="S86" s="29"/>
      <c r="T86" s="30" t="n">
        <f aca="false">D86*R86*((100-S86)/100)</f>
        <v>21.97</v>
      </c>
      <c r="U86" s="30"/>
      <c r="V86" s="17" t="s">
        <v>15</v>
      </c>
      <c r="W86" s="17"/>
      <c r="X86" s="31" t="n">
        <v>23.15</v>
      </c>
      <c r="Y86" s="32"/>
      <c r="Z86" s="33" t="n">
        <f aca="false">D86*X86*((100-Y86)/100)</f>
        <v>23.15</v>
      </c>
      <c r="AA86" s="33"/>
      <c r="AB86" s="21" t="s">
        <v>15</v>
      </c>
      <c r="AC86" s="21"/>
      <c r="AD86" s="28" t="n">
        <v>16.77</v>
      </c>
      <c r="AE86" s="29"/>
      <c r="AF86" s="30" t="n">
        <f aca="false">D86*AD86*((100-AE86)/100)</f>
        <v>16.77</v>
      </c>
      <c r="AG86" s="30"/>
      <c r="AH86" s="17" t="s">
        <v>15</v>
      </c>
      <c r="AI86" s="17"/>
      <c r="AJ86" s="31" t="n">
        <v>31.77</v>
      </c>
      <c r="AK86" s="32"/>
      <c r="AL86" s="33" t="n">
        <f aca="false">D86*AJ86*((100-AK86)/100)</f>
        <v>31.77</v>
      </c>
      <c r="AM86" s="33"/>
      <c r="AN86" s="21" t="s">
        <v>15</v>
      </c>
      <c r="AO86" s="21"/>
      <c r="AP86" s="28" t="n">
        <v>27.28</v>
      </c>
      <c r="AQ86" s="29"/>
      <c r="AR86" s="30" t="n">
        <f aca="false">D86*AP86*((100-AQ86)/100)</f>
        <v>27.28</v>
      </c>
      <c r="AS86" s="30"/>
      <c r="AT86" s="17" t="s">
        <v>15</v>
      </c>
      <c r="AU86" s="17"/>
      <c r="AV86" s="31" t="n">
        <v>20.505</v>
      </c>
      <c r="AW86" s="32"/>
      <c r="AX86" s="33" t="n">
        <f aca="false">D86*AV86*((100-AW86)/100)</f>
        <v>20.505</v>
      </c>
      <c r="AY86" s="33"/>
      <c r="AZ86" s="21" t="s">
        <v>15</v>
      </c>
      <c r="BA86" s="21"/>
    </row>
    <row r="87" customFormat="false" ht="15" hidden="false" customHeight="false" outlineLevel="2" collapsed="false">
      <c r="A87" s="11" t="s">
        <v>181</v>
      </c>
      <c r="B87" s="11" t="s">
        <v>15</v>
      </c>
      <c r="C87" s="11" t="s">
        <v>182</v>
      </c>
      <c r="D87" s="34" t="n">
        <v>1</v>
      </c>
      <c r="E87" s="11" t="s">
        <v>23</v>
      </c>
      <c r="F87" s="28" t="n">
        <v>14</v>
      </c>
      <c r="G87" s="29"/>
      <c r="H87" s="30" t="n">
        <f aca="false">D87*F87*((100-G87)/100)</f>
        <v>14</v>
      </c>
      <c r="I87" s="30"/>
      <c r="J87" s="17" t="s">
        <v>15</v>
      </c>
      <c r="K87" s="17"/>
      <c r="L87" s="31"/>
      <c r="M87" s="32"/>
      <c r="N87" s="33" t="n">
        <f aca="false">D87*L87*((100-M87)/100)</f>
        <v>0</v>
      </c>
      <c r="O87" s="33"/>
      <c r="P87" s="21" t="s">
        <v>15</v>
      </c>
      <c r="Q87" s="21"/>
      <c r="R87" s="28" t="n">
        <v>15.8</v>
      </c>
      <c r="S87" s="29"/>
      <c r="T87" s="30" t="n">
        <f aca="false">D87*R87*((100-S87)/100)</f>
        <v>15.8</v>
      </c>
      <c r="U87" s="30"/>
      <c r="V87" s="17" t="s">
        <v>15</v>
      </c>
      <c r="W87" s="17"/>
      <c r="X87" s="31" t="n">
        <v>17.05</v>
      </c>
      <c r="Y87" s="32"/>
      <c r="Z87" s="33" t="n">
        <f aca="false">D87*X87*((100-Y87)/100)</f>
        <v>17.05</v>
      </c>
      <c r="AA87" s="33"/>
      <c r="AB87" s="21" t="s">
        <v>15</v>
      </c>
      <c r="AC87" s="21"/>
      <c r="AD87" s="28" t="n">
        <v>16.25</v>
      </c>
      <c r="AE87" s="29"/>
      <c r="AF87" s="30" t="n">
        <f aca="false">D87*AD87*((100-AE87)/100)</f>
        <v>16.25</v>
      </c>
      <c r="AG87" s="30"/>
      <c r="AH87" s="17" t="s">
        <v>15</v>
      </c>
      <c r="AI87" s="17"/>
      <c r="AJ87" s="31" t="n">
        <v>13.83</v>
      </c>
      <c r="AK87" s="32"/>
      <c r="AL87" s="33" t="n">
        <f aca="false">D87*AJ87*((100-AK87)/100)</f>
        <v>13.83</v>
      </c>
      <c r="AM87" s="33"/>
      <c r="AN87" s="21" t="s">
        <v>15</v>
      </c>
      <c r="AO87" s="21"/>
      <c r="AP87" s="28" t="n">
        <v>25.19</v>
      </c>
      <c r="AQ87" s="29"/>
      <c r="AR87" s="30" t="n">
        <f aca="false">D87*AP87*((100-AQ87)/100)</f>
        <v>25.19</v>
      </c>
      <c r="AS87" s="30"/>
      <c r="AT87" s="17" t="s">
        <v>15</v>
      </c>
      <c r="AU87" s="17"/>
      <c r="AV87" s="31" t="n">
        <v>17.81</v>
      </c>
      <c r="AW87" s="32"/>
      <c r="AX87" s="33" t="n">
        <f aca="false">D87*AV87*((100-AW87)/100)</f>
        <v>17.81</v>
      </c>
      <c r="AY87" s="33"/>
      <c r="AZ87" s="21" t="s">
        <v>15</v>
      </c>
      <c r="BA87" s="21"/>
    </row>
    <row r="88" customFormat="false" ht="15" hidden="false" customHeight="false" outlineLevel="2" collapsed="false">
      <c r="A88" s="11" t="s">
        <v>183</v>
      </c>
      <c r="B88" s="11" t="s">
        <v>15</v>
      </c>
      <c r="C88" s="11" t="s">
        <v>184</v>
      </c>
      <c r="D88" s="34" t="n">
        <v>1</v>
      </c>
      <c r="E88" s="11" t="s">
        <v>23</v>
      </c>
      <c r="F88" s="28" t="n">
        <v>30</v>
      </c>
      <c r="G88" s="29"/>
      <c r="H88" s="30" t="n">
        <f aca="false">D88*F88*((100-G88)/100)</f>
        <v>30</v>
      </c>
      <c r="I88" s="30"/>
      <c r="J88" s="17" t="s">
        <v>15</v>
      </c>
      <c r="K88" s="17"/>
      <c r="L88" s="31"/>
      <c r="M88" s="32"/>
      <c r="N88" s="33" t="n">
        <f aca="false">D88*L88*((100-M88)/100)</f>
        <v>0</v>
      </c>
      <c r="O88" s="33"/>
      <c r="P88" s="21" t="s">
        <v>15</v>
      </c>
      <c r="Q88" s="21"/>
      <c r="R88" s="28" t="n">
        <v>32.78</v>
      </c>
      <c r="S88" s="29"/>
      <c r="T88" s="30" t="n">
        <f aca="false">D88*R88*((100-S88)/100)</f>
        <v>32.78</v>
      </c>
      <c r="U88" s="30"/>
      <c r="V88" s="17" t="s">
        <v>15</v>
      </c>
      <c r="W88" s="17"/>
      <c r="X88" s="31" t="n">
        <v>32.86</v>
      </c>
      <c r="Y88" s="32"/>
      <c r="Z88" s="33" t="n">
        <f aca="false">D88*X88*((100-Y88)/100)</f>
        <v>32.86</v>
      </c>
      <c r="AA88" s="33"/>
      <c r="AB88" s="21" t="s">
        <v>15</v>
      </c>
      <c r="AC88" s="21"/>
      <c r="AD88" s="28" t="n">
        <v>27.82</v>
      </c>
      <c r="AE88" s="29"/>
      <c r="AF88" s="30" t="n">
        <f aca="false">D88*AD88*((100-AE88)/100)</f>
        <v>27.82</v>
      </c>
      <c r="AG88" s="30"/>
      <c r="AH88" s="17" t="s">
        <v>15</v>
      </c>
      <c r="AI88" s="17"/>
      <c r="AJ88" s="31" t="n">
        <v>27.72</v>
      </c>
      <c r="AK88" s="32"/>
      <c r="AL88" s="33" t="n">
        <f aca="false">D88*AJ88*((100-AK88)/100)</f>
        <v>27.72</v>
      </c>
      <c r="AM88" s="33"/>
      <c r="AN88" s="21" t="s">
        <v>15</v>
      </c>
      <c r="AO88" s="21"/>
      <c r="AP88" s="28" t="n">
        <v>38.6</v>
      </c>
      <c r="AQ88" s="29"/>
      <c r="AR88" s="30" t="n">
        <f aca="false">D88*AP88*((100-AQ88)/100)</f>
        <v>38.6</v>
      </c>
      <c r="AS88" s="30"/>
      <c r="AT88" s="17" t="s">
        <v>15</v>
      </c>
      <c r="AU88" s="17"/>
      <c r="AV88" s="31" t="n">
        <v>32.3</v>
      </c>
      <c r="AW88" s="32"/>
      <c r="AX88" s="33" t="n">
        <f aca="false">D88*AV88*((100-AW88)/100)</f>
        <v>32.3</v>
      </c>
      <c r="AY88" s="33"/>
      <c r="AZ88" s="21" t="s">
        <v>15</v>
      </c>
      <c r="BA88" s="21"/>
    </row>
    <row r="89" customFormat="false" ht="15" hidden="false" customHeight="false" outlineLevel="2" collapsed="false">
      <c r="A89" s="11" t="s">
        <v>185</v>
      </c>
      <c r="B89" s="11" t="s">
        <v>15</v>
      </c>
      <c r="C89" s="11" t="s">
        <v>186</v>
      </c>
      <c r="D89" s="34" t="n">
        <v>1</v>
      </c>
      <c r="E89" s="11" t="s">
        <v>39</v>
      </c>
      <c r="F89" s="28" t="n">
        <v>80</v>
      </c>
      <c r="G89" s="29"/>
      <c r="H89" s="30" t="n">
        <f aca="false">D89*F89*((100-G89)/100)</f>
        <v>80</v>
      </c>
      <c r="I89" s="30"/>
      <c r="J89" s="17" t="s">
        <v>15</v>
      </c>
      <c r="K89" s="17"/>
      <c r="L89" s="31"/>
      <c r="M89" s="32"/>
      <c r="N89" s="33" t="n">
        <f aca="false">D89*L89*((100-M89)/100)</f>
        <v>0</v>
      </c>
      <c r="O89" s="33"/>
      <c r="P89" s="21" t="s">
        <v>15</v>
      </c>
      <c r="Q89" s="21"/>
      <c r="R89" s="28" t="n">
        <v>92.14</v>
      </c>
      <c r="S89" s="29"/>
      <c r="T89" s="30" t="n">
        <f aca="false">D89*R89*((100-S89)/100)</f>
        <v>92.14</v>
      </c>
      <c r="U89" s="30"/>
      <c r="V89" s="17" t="s">
        <v>15</v>
      </c>
      <c r="W89" s="17"/>
      <c r="X89" s="31" t="n">
        <v>73.76</v>
      </c>
      <c r="Y89" s="32"/>
      <c r="Z89" s="33" t="n">
        <f aca="false">D89*X89*((100-Y89)/100)</f>
        <v>73.76</v>
      </c>
      <c r="AA89" s="33"/>
      <c r="AB89" s="21" t="s">
        <v>15</v>
      </c>
      <c r="AC89" s="21"/>
      <c r="AD89" s="28" t="n">
        <v>16.25</v>
      </c>
      <c r="AE89" s="29"/>
      <c r="AF89" s="30" t="n">
        <f aca="false">D89*AD89*((100-AE89)/100)</f>
        <v>16.25</v>
      </c>
      <c r="AG89" s="30"/>
      <c r="AH89" s="17" t="s">
        <v>15</v>
      </c>
      <c r="AI89" s="17"/>
      <c r="AJ89" s="31" t="n">
        <v>11.44</v>
      </c>
      <c r="AK89" s="32"/>
      <c r="AL89" s="33" t="n">
        <f aca="false">D89*AJ89*((100-AK89)/100)</f>
        <v>11.44</v>
      </c>
      <c r="AM89" s="33"/>
      <c r="AN89" s="21" t="s">
        <v>15</v>
      </c>
      <c r="AO89" s="21"/>
      <c r="AP89" s="28" t="n">
        <v>89.12</v>
      </c>
      <c r="AQ89" s="29"/>
      <c r="AR89" s="30" t="n">
        <f aca="false">D89*AP89*((100-AQ89)/100)</f>
        <v>89.12</v>
      </c>
      <c r="AS89" s="30"/>
      <c r="AT89" s="17" t="s">
        <v>15</v>
      </c>
      <c r="AU89" s="17"/>
      <c r="AV89" s="31" t="n">
        <v>69.378</v>
      </c>
      <c r="AW89" s="32"/>
      <c r="AX89" s="33" t="n">
        <f aca="false">D89*AV89*((100-AW89)/100)</f>
        <v>69.378</v>
      </c>
      <c r="AY89" s="33"/>
      <c r="AZ89" s="21" t="s">
        <v>15</v>
      </c>
      <c r="BA89" s="21"/>
    </row>
    <row r="90" customFormat="false" ht="15" hidden="false" customHeight="false" outlineLevel="2" collapsed="false">
      <c r="A90" s="11" t="s">
        <v>187</v>
      </c>
      <c r="B90" s="11" t="s">
        <v>15</v>
      </c>
      <c r="C90" s="11" t="s">
        <v>188</v>
      </c>
      <c r="D90" s="34" t="n">
        <v>1</v>
      </c>
      <c r="E90" s="11" t="s">
        <v>23</v>
      </c>
      <c r="F90" s="28" t="n">
        <v>98</v>
      </c>
      <c r="G90" s="29"/>
      <c r="H90" s="30" t="n">
        <f aca="false">D90*F90*((100-G90)/100)</f>
        <v>98</v>
      </c>
      <c r="I90" s="30"/>
      <c r="J90" s="17" t="s">
        <v>15</v>
      </c>
      <c r="K90" s="17"/>
      <c r="L90" s="31"/>
      <c r="M90" s="32"/>
      <c r="N90" s="33" t="n">
        <f aca="false">D90*L90*((100-M90)/100)</f>
        <v>0</v>
      </c>
      <c r="O90" s="33"/>
      <c r="P90" s="21" t="s">
        <v>15</v>
      </c>
      <c r="Q90" s="21"/>
      <c r="R90" s="28" t="n">
        <v>108.97</v>
      </c>
      <c r="S90" s="29"/>
      <c r="T90" s="30" t="n">
        <f aca="false">D90*R90*((100-S90)/100)</f>
        <v>108.97</v>
      </c>
      <c r="U90" s="30"/>
      <c r="V90" s="17" t="s">
        <v>15</v>
      </c>
      <c r="W90" s="17"/>
      <c r="X90" s="31" t="n">
        <v>99.34</v>
      </c>
      <c r="Y90" s="32"/>
      <c r="Z90" s="33" t="n">
        <f aca="false">D90*X90*((100-Y90)/100)</f>
        <v>99.34</v>
      </c>
      <c r="AA90" s="33"/>
      <c r="AB90" s="21" t="s">
        <v>15</v>
      </c>
      <c r="AC90" s="21"/>
      <c r="AD90" s="28" t="n">
        <v>65</v>
      </c>
      <c r="AE90" s="29"/>
      <c r="AF90" s="30" t="n">
        <f aca="false">D90*AD90*((100-AE90)/100)</f>
        <v>65</v>
      </c>
      <c r="AG90" s="30"/>
      <c r="AH90" s="17" t="s">
        <v>15</v>
      </c>
      <c r="AI90" s="17"/>
      <c r="AJ90" s="31" t="n">
        <v>149.11</v>
      </c>
      <c r="AK90" s="32"/>
      <c r="AL90" s="33" t="n">
        <f aca="false">D90*AJ90*((100-AK90)/100)</f>
        <v>149.11</v>
      </c>
      <c r="AM90" s="33"/>
      <c r="AN90" s="21" t="s">
        <v>15</v>
      </c>
      <c r="AO90" s="21"/>
      <c r="AP90" s="28" t="n">
        <v>125.18</v>
      </c>
      <c r="AQ90" s="29"/>
      <c r="AR90" s="30" t="n">
        <f aca="false">D90*AP90*((100-AQ90)/100)</f>
        <v>125.18</v>
      </c>
      <c r="AS90" s="30"/>
      <c r="AT90" s="17" t="s">
        <v>15</v>
      </c>
      <c r="AU90" s="17"/>
      <c r="AV90" s="31" t="n">
        <v>99.288</v>
      </c>
      <c r="AW90" s="32"/>
      <c r="AX90" s="33" t="n">
        <f aca="false">D90*AV90*((100-AW90)/100)</f>
        <v>99.288</v>
      </c>
      <c r="AY90" s="33"/>
      <c r="AZ90" s="21" t="s">
        <v>15</v>
      </c>
      <c r="BA90" s="21"/>
    </row>
    <row r="91" customFormat="false" ht="15" hidden="false" customHeight="false" outlineLevel="2" collapsed="false">
      <c r="A91" s="11" t="s">
        <v>189</v>
      </c>
      <c r="B91" s="11" t="s">
        <v>15</v>
      </c>
      <c r="C91" s="11" t="s">
        <v>190</v>
      </c>
      <c r="D91" s="34" t="n">
        <v>1</v>
      </c>
      <c r="E91" s="11" t="s">
        <v>96</v>
      </c>
      <c r="F91" s="28" t="n">
        <v>150</v>
      </c>
      <c r="G91" s="29"/>
      <c r="H91" s="30" t="n">
        <f aca="false">D91*F91*((100-G91)/100)</f>
        <v>150</v>
      </c>
      <c r="I91" s="30"/>
      <c r="J91" s="17" t="s">
        <v>15</v>
      </c>
      <c r="K91" s="17"/>
      <c r="L91" s="31"/>
      <c r="M91" s="32"/>
      <c r="N91" s="33" t="n">
        <f aca="false">D91*L91*((100-M91)/100)</f>
        <v>0</v>
      </c>
      <c r="O91" s="33"/>
      <c r="P91" s="21" t="s">
        <v>15</v>
      </c>
      <c r="Q91" s="21"/>
      <c r="R91" s="28" t="n">
        <v>173.96</v>
      </c>
      <c r="S91" s="29"/>
      <c r="T91" s="30" t="n">
        <f aca="false">D91*R91*((100-S91)/100)</f>
        <v>173.96</v>
      </c>
      <c r="U91" s="30"/>
      <c r="V91" s="17" t="s">
        <v>15</v>
      </c>
      <c r="W91" s="17"/>
      <c r="X91" s="31" t="n">
        <v>213.72</v>
      </c>
      <c r="Y91" s="32"/>
      <c r="Z91" s="33" t="n">
        <f aca="false">D91*X91*((100-Y91)/100)</f>
        <v>213.72</v>
      </c>
      <c r="AA91" s="33"/>
      <c r="AB91" s="21" t="s">
        <v>15</v>
      </c>
      <c r="AC91" s="21"/>
      <c r="AD91" s="28" t="n">
        <v>191.75</v>
      </c>
      <c r="AE91" s="29"/>
      <c r="AF91" s="30" t="n">
        <f aca="false">D91*AD91*((100-AE91)/100)</f>
        <v>191.75</v>
      </c>
      <c r="AG91" s="30"/>
      <c r="AH91" s="17" t="s">
        <v>15</v>
      </c>
      <c r="AI91" s="17"/>
      <c r="AJ91" s="31" t="n">
        <v>278.97</v>
      </c>
      <c r="AK91" s="32"/>
      <c r="AL91" s="33" t="n">
        <f aca="false">D91*AJ91*((100-AK91)/100)</f>
        <v>278.97</v>
      </c>
      <c r="AM91" s="33"/>
      <c r="AN91" s="21" t="s">
        <v>15</v>
      </c>
      <c r="AO91" s="21"/>
      <c r="AP91" s="28" t="n">
        <v>322.16</v>
      </c>
      <c r="AQ91" s="29"/>
      <c r="AR91" s="30" t="n">
        <f aca="false">D91*AP91*((100-AQ91)/100)</f>
        <v>322.16</v>
      </c>
      <c r="AS91" s="30"/>
      <c r="AT91" s="17" t="s">
        <v>15</v>
      </c>
      <c r="AU91" s="17"/>
      <c r="AV91" s="31" t="n">
        <v>209.468</v>
      </c>
      <c r="AW91" s="32"/>
      <c r="AX91" s="33" t="n">
        <f aca="false">D91*AV91*((100-AW91)/100)</f>
        <v>209.468</v>
      </c>
      <c r="AY91" s="33"/>
      <c r="AZ91" s="21" t="s">
        <v>15</v>
      </c>
      <c r="BA91" s="21"/>
    </row>
    <row r="92" customFormat="false" ht="15" hidden="false" customHeight="false" outlineLevel="2" collapsed="false">
      <c r="A92" s="11" t="s">
        <v>191</v>
      </c>
      <c r="B92" s="11" t="s">
        <v>15</v>
      </c>
      <c r="C92" s="11" t="s">
        <v>192</v>
      </c>
      <c r="D92" s="34" t="n">
        <v>1</v>
      </c>
      <c r="E92" s="11" t="s">
        <v>96</v>
      </c>
      <c r="F92" s="28" t="n">
        <v>155</v>
      </c>
      <c r="G92" s="29"/>
      <c r="H92" s="30" t="n">
        <f aca="false">D92*F92*((100-G92)/100)</f>
        <v>155</v>
      </c>
      <c r="I92" s="30"/>
      <c r="J92" s="17" t="s">
        <v>15</v>
      </c>
      <c r="K92" s="17"/>
      <c r="L92" s="31"/>
      <c r="M92" s="32"/>
      <c r="N92" s="33" t="n">
        <f aca="false">D92*L92*((100-M92)/100)</f>
        <v>0</v>
      </c>
      <c r="O92" s="33"/>
      <c r="P92" s="21" t="s">
        <v>15</v>
      </c>
      <c r="Q92" s="21"/>
      <c r="R92" s="28" t="n">
        <v>181.87</v>
      </c>
      <c r="S92" s="29"/>
      <c r="T92" s="30" t="n">
        <f aca="false">D92*R92*((100-S92)/100)</f>
        <v>181.87</v>
      </c>
      <c r="U92" s="30"/>
      <c r="V92" s="17" t="s">
        <v>15</v>
      </c>
      <c r="W92" s="17"/>
      <c r="X92" s="31" t="n">
        <v>217.18</v>
      </c>
      <c r="Y92" s="32"/>
      <c r="Z92" s="33" t="n">
        <f aca="false">D92*X92*((100-Y92)/100)</f>
        <v>217.18</v>
      </c>
      <c r="AA92" s="33"/>
      <c r="AB92" s="21" t="s">
        <v>15</v>
      </c>
      <c r="AC92" s="21"/>
      <c r="AD92" s="28" t="n">
        <v>266.5</v>
      </c>
      <c r="AE92" s="29"/>
      <c r="AF92" s="30" t="n">
        <f aca="false">D92*AD92*((100-AE92)/100)</f>
        <v>266.5</v>
      </c>
      <c r="AG92" s="30"/>
      <c r="AH92" s="17" t="s">
        <v>15</v>
      </c>
      <c r="AI92" s="17"/>
      <c r="AJ92" s="31" t="n">
        <v>293.97</v>
      </c>
      <c r="AK92" s="32"/>
      <c r="AL92" s="33" t="n">
        <f aca="false">D92*AJ92*((100-AK92)/100)</f>
        <v>293.97</v>
      </c>
      <c r="AM92" s="33"/>
      <c r="AN92" s="21" t="s">
        <v>15</v>
      </c>
      <c r="AO92" s="21"/>
      <c r="AP92" s="28" t="n">
        <v>364.11</v>
      </c>
      <c r="AQ92" s="29"/>
      <c r="AR92" s="30" t="n">
        <f aca="false">D92*AP92*((100-AQ92)/100)</f>
        <v>364.11</v>
      </c>
      <c r="AS92" s="30"/>
      <c r="AT92" s="17" t="s">
        <v>15</v>
      </c>
      <c r="AU92" s="17"/>
      <c r="AV92" s="31" t="n">
        <v>241.87</v>
      </c>
      <c r="AW92" s="32"/>
      <c r="AX92" s="33" t="n">
        <f aca="false">D92*AV92*((100-AW92)/100)</f>
        <v>241.87</v>
      </c>
      <c r="AY92" s="33"/>
      <c r="AZ92" s="21" t="s">
        <v>15</v>
      </c>
      <c r="BA92" s="21"/>
    </row>
    <row r="93" customFormat="false" ht="15" hidden="false" customHeight="false" outlineLevel="2" collapsed="false">
      <c r="A93" s="11" t="s">
        <v>193</v>
      </c>
      <c r="B93" s="11" t="s">
        <v>15</v>
      </c>
      <c r="C93" s="11" t="s">
        <v>194</v>
      </c>
      <c r="D93" s="34" t="n">
        <v>1</v>
      </c>
      <c r="E93" s="11" t="s">
        <v>23</v>
      </c>
      <c r="F93" s="28" t="n">
        <v>25</v>
      </c>
      <c r="G93" s="29"/>
      <c r="H93" s="30" t="n">
        <f aca="false">D93*F93*((100-G93)/100)</f>
        <v>25</v>
      </c>
      <c r="I93" s="30"/>
      <c r="J93" s="17" t="s">
        <v>15</v>
      </c>
      <c r="K93" s="17"/>
      <c r="L93" s="31"/>
      <c r="M93" s="32"/>
      <c r="N93" s="33" t="n">
        <f aca="false">D93*L93*((100-M93)/100)</f>
        <v>0</v>
      </c>
      <c r="O93" s="33"/>
      <c r="P93" s="21" t="s">
        <v>15</v>
      </c>
      <c r="Q93" s="21"/>
      <c r="R93" s="28" t="n">
        <v>21.85</v>
      </c>
      <c r="S93" s="29"/>
      <c r="T93" s="30" t="n">
        <f aca="false">D93*R93*((100-S93)/100)</f>
        <v>21.85</v>
      </c>
      <c r="U93" s="30"/>
      <c r="V93" s="17" t="s">
        <v>15</v>
      </c>
      <c r="W93" s="17"/>
      <c r="X93" s="31" t="n">
        <v>24.47</v>
      </c>
      <c r="Y93" s="32"/>
      <c r="Z93" s="33" t="n">
        <f aca="false">D93*X93*((100-Y93)/100)</f>
        <v>24.47</v>
      </c>
      <c r="AA93" s="33"/>
      <c r="AB93" s="21" t="s">
        <v>15</v>
      </c>
      <c r="AC93" s="21"/>
      <c r="AD93" s="28" t="n">
        <v>13</v>
      </c>
      <c r="AE93" s="29"/>
      <c r="AF93" s="30" t="n">
        <f aca="false">D93*AD93*((100-AE93)/100)</f>
        <v>13</v>
      </c>
      <c r="AG93" s="30"/>
      <c r="AH93" s="17" t="s">
        <v>15</v>
      </c>
      <c r="AI93" s="17"/>
      <c r="AJ93" s="31" t="n">
        <v>5.72</v>
      </c>
      <c r="AK93" s="32"/>
      <c r="AL93" s="33" t="n">
        <f aca="false">D93*AJ93*((100-AK93)/100)</f>
        <v>5.72</v>
      </c>
      <c r="AM93" s="33"/>
      <c r="AN93" s="21" t="s">
        <v>15</v>
      </c>
      <c r="AO93" s="21"/>
      <c r="AP93" s="28" t="n">
        <v>38.06</v>
      </c>
      <c r="AQ93" s="29"/>
      <c r="AR93" s="30" t="n">
        <f aca="false">D93*AP93*((100-AQ93)/100)</f>
        <v>38.06</v>
      </c>
      <c r="AS93" s="30"/>
      <c r="AT93" s="17" t="s">
        <v>15</v>
      </c>
      <c r="AU93" s="17"/>
      <c r="AV93" s="31" t="n">
        <v>24.478</v>
      </c>
      <c r="AW93" s="32"/>
      <c r="AX93" s="33" t="n">
        <f aca="false">D93*AV93*((100-AW93)/100)</f>
        <v>24.478</v>
      </c>
      <c r="AY93" s="33"/>
      <c r="AZ93" s="21" t="s">
        <v>15</v>
      </c>
      <c r="BA93" s="21"/>
    </row>
    <row r="94" customFormat="false" ht="15" hidden="false" customHeight="false" outlineLevel="0" collapsed="false">
      <c r="A94" s="12" t="s">
        <v>195</v>
      </c>
      <c r="B94" s="12" t="s">
        <v>13</v>
      </c>
      <c r="C94" s="12" t="s">
        <v>196</v>
      </c>
      <c r="D94" s="22"/>
      <c r="E94" s="12"/>
      <c r="F94" s="23"/>
      <c r="G94" s="15"/>
      <c r="H94" s="16" t="n">
        <f aca="false">((100-G94)/100)*(H95+H133+H159+H188)</f>
        <v>11618.28</v>
      </c>
      <c r="I94" s="16"/>
      <c r="J94" s="24" t="s">
        <v>15</v>
      </c>
      <c r="K94" s="24"/>
      <c r="L94" s="25"/>
      <c r="M94" s="19"/>
      <c r="N94" s="20" t="n">
        <f aca="false">((100-M94)/100)*(N95+N133+N159+N188)</f>
        <v>12148.64</v>
      </c>
      <c r="O94" s="20"/>
      <c r="P94" s="26" t="s">
        <v>15</v>
      </c>
      <c r="Q94" s="26"/>
      <c r="R94" s="23"/>
      <c r="S94" s="15"/>
      <c r="T94" s="16" t="n">
        <f aca="false">((100-S94)/100)*(T95+T133+T159+T188)</f>
        <v>13018.03</v>
      </c>
      <c r="U94" s="16"/>
      <c r="V94" s="24" t="s">
        <v>15</v>
      </c>
      <c r="W94" s="24"/>
      <c r="X94" s="25"/>
      <c r="Y94" s="19"/>
      <c r="Z94" s="20" t="n">
        <f aca="false">((100-Y94)/100)*(Z95+Z133+Z159+Z188)</f>
        <v>14098.04</v>
      </c>
      <c r="AA94" s="20"/>
      <c r="AB94" s="26" t="s">
        <v>15</v>
      </c>
      <c r="AC94" s="26"/>
      <c r="AD94" s="23"/>
      <c r="AE94" s="15"/>
      <c r="AF94" s="16" t="n">
        <f aca="false">((100-AE94)/100)*(AF95+AF133+AF159+AF188)</f>
        <v>15308.48</v>
      </c>
      <c r="AG94" s="16"/>
      <c r="AH94" s="24" t="s">
        <v>15</v>
      </c>
      <c r="AI94" s="24"/>
      <c r="AJ94" s="25"/>
      <c r="AK94" s="19"/>
      <c r="AL94" s="20" t="n">
        <f aca="false">((100-AK94)/100)*(AL95+AL133+AL159+AL188)</f>
        <v>11459.82</v>
      </c>
      <c r="AM94" s="20"/>
      <c r="AN94" s="26" t="s">
        <v>15</v>
      </c>
      <c r="AO94" s="26"/>
      <c r="AP94" s="23"/>
      <c r="AQ94" s="15"/>
      <c r="AR94" s="16" t="n">
        <f aca="false">((100-AQ94)/100)*(AR95+AR133+AR159+AR188)</f>
        <v>15211.08</v>
      </c>
      <c r="AS94" s="16"/>
      <c r="AT94" s="24" t="s">
        <v>15</v>
      </c>
      <c r="AU94" s="24"/>
      <c r="AV94" s="25"/>
      <c r="AW94" s="19"/>
      <c r="AX94" s="20" t="n">
        <f aca="false">((100-AW94)/100)*(AX95+AX133+AX159+AX188)</f>
        <v>13789.006</v>
      </c>
      <c r="AY94" s="20"/>
      <c r="AZ94" s="26" t="s">
        <v>15</v>
      </c>
      <c r="BA94" s="26"/>
    </row>
    <row r="95" customFormat="false" ht="15" hidden="false" customHeight="false" outlineLevel="1" collapsed="false">
      <c r="A95" s="12" t="s">
        <v>197</v>
      </c>
      <c r="B95" s="12" t="s">
        <v>19</v>
      </c>
      <c r="C95" s="12" t="s">
        <v>198</v>
      </c>
      <c r="D95" s="22"/>
      <c r="E95" s="12"/>
      <c r="F95" s="23"/>
      <c r="G95" s="15"/>
      <c r="H95" s="16" t="n">
        <f aca="false">((100-G95)/100)*(H97+H98+H99+H100+H101+H102+H103+H104+H105+H106+H107+H108+H109+H110+H111+H112+H113+H114+H115+H116+H117+H118+H119+H120+H121+H122+H123+H124+H125+H126+H127+H128+H129+H130+H131+H132)</f>
        <v>3578.5</v>
      </c>
      <c r="I95" s="16"/>
      <c r="J95" s="24" t="s">
        <v>15</v>
      </c>
      <c r="K95" s="24"/>
      <c r="L95" s="25"/>
      <c r="M95" s="19"/>
      <c r="N95" s="20" t="n">
        <f aca="false">((100-M95)/100)*(N97+N98+N99+N100+N101+N102+N103+N104+N105+N106+N107+N108+N109+N110+N111+N112+N113+N114+N115+N116+N117+N118+N119+N120+N121+N122+N123+N124+N125+N126+N127+N128+N129+N130+N131+N132)</f>
        <v>3590.64</v>
      </c>
      <c r="O95" s="20"/>
      <c r="P95" s="26" t="s">
        <v>15</v>
      </c>
      <c r="Q95" s="26"/>
      <c r="R95" s="23"/>
      <c r="S95" s="15"/>
      <c r="T95" s="16" t="n">
        <f aca="false">((100-S95)/100)*(T97+T98+T99+T100+T101+T102+T103+T104+T105+T106+T107+T108+T109+T110+T111+T112+T113+T114+T115+T116+T117+T118+T119+T120+T121+T122+T123+T124+T125+T126+T127+T128+T129+T130+T131+T132)</f>
        <v>3713.98</v>
      </c>
      <c r="U95" s="16"/>
      <c r="V95" s="24" t="s">
        <v>15</v>
      </c>
      <c r="W95" s="24"/>
      <c r="X95" s="25"/>
      <c r="Y95" s="19"/>
      <c r="Z95" s="20" t="n">
        <f aca="false">((100-Y95)/100)*(Z97+Z98+Z99+Z100+Z101+Z102+Z103+Z104+Z105+Z106+Z107+Z108+Z109+Z110+Z111+Z112+Z113+Z114+Z115+Z116+Z117+Z118+Z119+Z120+Z121+Z122+Z123+Z124+Z125+Z126+Z127+Z128+Z129+Z130+Z131+Z132)</f>
        <v>4423.06</v>
      </c>
      <c r="AA95" s="20"/>
      <c r="AB95" s="26" t="s">
        <v>15</v>
      </c>
      <c r="AC95" s="26"/>
      <c r="AD95" s="23"/>
      <c r="AE95" s="15"/>
      <c r="AF95" s="16" t="n">
        <f aca="false">((100-AE95)/100)*(AF97+AF98+AF99+AF100+AF101+AF102+AF103+AF104+AF105+AF106+AF107+AF108+AF109+AF110+AF111+AF112+AF113+AF114+AF115+AF116+AF117+AF118+AF119+AF120+AF121+AF122+AF123+AF124+AF125+AF126+AF127+AF128+AF129+AF130+AF131+AF132)</f>
        <v>4984.39</v>
      </c>
      <c r="AG95" s="16"/>
      <c r="AH95" s="24" t="s">
        <v>15</v>
      </c>
      <c r="AI95" s="24"/>
      <c r="AJ95" s="25"/>
      <c r="AK95" s="19"/>
      <c r="AL95" s="20" t="n">
        <f aca="false">((100-AK95)/100)*(AL97+AL98+AL99+AL100+AL101+AL102+AL103+AL104+AL105+AL106+AL107+AL108+AL109+AL110+AL111+AL112+AL113+AL114+AL115+AL116+AL117+AL118+AL119+AL120+AL121+AL122+AL123+AL124+AL125+AL126+AL127+AL128+AL129+AL130+AL131+AL132)</f>
        <v>4098.36</v>
      </c>
      <c r="AM95" s="20"/>
      <c r="AN95" s="26" t="s">
        <v>15</v>
      </c>
      <c r="AO95" s="26"/>
      <c r="AP95" s="23"/>
      <c r="AQ95" s="15"/>
      <c r="AR95" s="16" t="n">
        <f aca="false">((100-AQ95)/100)*(AR97+AR98+AR99+AR100+AR101+AR102+AR103+AR104+AR105+AR106+AR107+AR108+AR109+AR110+AR111+AR112+AR113+AR114+AR115+AR116+AR117+AR118+AR119+AR120+AR121+AR122+AR123+AR124+AR125+AR126+AR127+AR128+AR129+AR130+AR131+AR132)</f>
        <v>4875.13</v>
      </c>
      <c r="AS95" s="16"/>
      <c r="AT95" s="24" t="s">
        <v>15</v>
      </c>
      <c r="AU95" s="24"/>
      <c r="AV95" s="25"/>
      <c r="AW95" s="19"/>
      <c r="AX95" s="20" t="n">
        <f aca="false">((100-AW95)/100)*(AX97+AX98+AX99+AX100+AX101+AX102+AX103+AX104+AX105+AX106+AX107+AX108+AX109+AX110+AX111+AX112+AX113+AX114+AX115+AX116+AX117+AX118+AX119+AX120+AX121+AX122+AX123+AX124+AX125+AX126+AX127+AX128+AX129+AX130+AX131+AX132)</f>
        <v>4288.012</v>
      </c>
      <c r="AY95" s="20"/>
      <c r="AZ95" s="26" t="s">
        <v>15</v>
      </c>
      <c r="BA95" s="26"/>
    </row>
    <row r="96" customFormat="false" ht="15" hidden="false" customHeight="false" outlineLevel="2" collapsed="false">
      <c r="A96" s="11" t="s">
        <v>199</v>
      </c>
      <c r="B96" s="11" t="s">
        <v>17</v>
      </c>
      <c r="C96" s="11" t="s">
        <v>18</v>
      </c>
      <c r="D96" s="27"/>
      <c r="E96" s="11"/>
      <c r="F96" s="28"/>
      <c r="G96" s="29"/>
      <c r="H96" s="30"/>
      <c r="I96" s="30"/>
      <c r="J96" s="17" t="s">
        <v>15</v>
      </c>
      <c r="K96" s="17"/>
      <c r="L96" s="31"/>
      <c r="M96" s="32"/>
      <c r="N96" s="33"/>
      <c r="O96" s="33"/>
      <c r="P96" s="21" t="s">
        <v>15</v>
      </c>
      <c r="Q96" s="21"/>
      <c r="R96" s="28"/>
      <c r="S96" s="29"/>
      <c r="T96" s="30"/>
      <c r="U96" s="30"/>
      <c r="V96" s="17" t="s">
        <v>15</v>
      </c>
      <c r="W96" s="17"/>
      <c r="X96" s="31"/>
      <c r="Y96" s="32"/>
      <c r="Z96" s="33"/>
      <c r="AA96" s="33"/>
      <c r="AB96" s="21" t="s">
        <v>15</v>
      </c>
      <c r="AC96" s="21"/>
      <c r="AD96" s="28"/>
      <c r="AE96" s="29"/>
      <c r="AF96" s="30"/>
      <c r="AG96" s="30"/>
      <c r="AH96" s="17" t="s">
        <v>15</v>
      </c>
      <c r="AI96" s="17"/>
      <c r="AJ96" s="31"/>
      <c r="AK96" s="32"/>
      <c r="AL96" s="33"/>
      <c r="AM96" s="33"/>
      <c r="AN96" s="21" t="s">
        <v>15</v>
      </c>
      <c r="AO96" s="21"/>
      <c r="AP96" s="28"/>
      <c r="AQ96" s="29"/>
      <c r="AR96" s="30"/>
      <c r="AS96" s="30"/>
      <c r="AT96" s="17" t="s">
        <v>15</v>
      </c>
      <c r="AU96" s="17"/>
      <c r="AV96" s="31"/>
      <c r="AW96" s="32"/>
      <c r="AX96" s="33"/>
      <c r="AY96" s="33"/>
      <c r="AZ96" s="21" t="s">
        <v>15</v>
      </c>
      <c r="BA96" s="21"/>
    </row>
    <row r="97" customFormat="false" ht="15" hidden="false" customHeight="false" outlineLevel="2" collapsed="false">
      <c r="A97" s="11" t="s">
        <v>199</v>
      </c>
      <c r="B97" s="11" t="s">
        <v>15</v>
      </c>
      <c r="C97" s="11" t="s">
        <v>200</v>
      </c>
      <c r="D97" s="34" t="n">
        <v>1</v>
      </c>
      <c r="E97" s="11" t="s">
        <v>39</v>
      </c>
      <c r="F97" s="28" t="n">
        <v>24</v>
      </c>
      <c r="G97" s="29"/>
      <c r="H97" s="30" t="n">
        <f aca="false">D97*F97*((100-G97)/100)</f>
        <v>24</v>
      </c>
      <c r="I97" s="30"/>
      <c r="J97" s="17" t="s">
        <v>15</v>
      </c>
      <c r="K97" s="17"/>
      <c r="L97" s="31" t="n">
        <v>27.89</v>
      </c>
      <c r="M97" s="32"/>
      <c r="N97" s="33" t="n">
        <f aca="false">D97*L97*((100-M97)/100)</f>
        <v>27.89</v>
      </c>
      <c r="O97" s="33"/>
      <c r="P97" s="21" t="s">
        <v>15</v>
      </c>
      <c r="Q97" s="21"/>
      <c r="R97" s="28" t="n">
        <v>29.3</v>
      </c>
      <c r="S97" s="29"/>
      <c r="T97" s="30" t="n">
        <f aca="false">D97*R97*((100-S97)/100)</f>
        <v>29.3</v>
      </c>
      <c r="U97" s="30"/>
      <c r="V97" s="17" t="s">
        <v>15</v>
      </c>
      <c r="W97" s="17"/>
      <c r="X97" s="31" t="n">
        <v>25.4</v>
      </c>
      <c r="Y97" s="32"/>
      <c r="Z97" s="33" t="n">
        <f aca="false">D97*X97*((100-Y97)/100)</f>
        <v>25.4</v>
      </c>
      <c r="AA97" s="33"/>
      <c r="AB97" s="21" t="s">
        <v>15</v>
      </c>
      <c r="AC97" s="21"/>
      <c r="AD97" s="28" t="n">
        <v>35.43</v>
      </c>
      <c r="AE97" s="29"/>
      <c r="AF97" s="30" t="n">
        <f aca="false">D97*AD97*((100-AE97)/100)</f>
        <v>35.43</v>
      </c>
      <c r="AG97" s="30"/>
      <c r="AH97" s="17" t="s">
        <v>15</v>
      </c>
      <c r="AI97" s="17"/>
      <c r="AJ97" s="31" t="n">
        <v>29.77</v>
      </c>
      <c r="AK97" s="32"/>
      <c r="AL97" s="33" t="n">
        <f aca="false">D97*AJ97*((100-AK97)/100)</f>
        <v>29.77</v>
      </c>
      <c r="AM97" s="33"/>
      <c r="AN97" s="21" t="s">
        <v>15</v>
      </c>
      <c r="AO97" s="21"/>
      <c r="AP97" s="28" t="n">
        <v>30.46</v>
      </c>
      <c r="AQ97" s="29"/>
      <c r="AR97" s="30" t="n">
        <f aca="false">D97*AP97*((100-AQ97)/100)</f>
        <v>30.46</v>
      </c>
      <c r="AS97" s="30"/>
      <c r="AT97" s="17" t="s">
        <v>15</v>
      </c>
      <c r="AU97" s="17"/>
      <c r="AV97" s="31" t="n">
        <v>29.798</v>
      </c>
      <c r="AW97" s="32"/>
      <c r="AX97" s="33" t="n">
        <f aca="false">D97*AV97*((100-AW97)/100)</f>
        <v>29.798</v>
      </c>
      <c r="AY97" s="33"/>
      <c r="AZ97" s="21" t="s">
        <v>15</v>
      </c>
      <c r="BA97" s="21"/>
    </row>
    <row r="98" customFormat="false" ht="15" hidden="false" customHeight="false" outlineLevel="2" collapsed="false">
      <c r="A98" s="11" t="s">
        <v>201</v>
      </c>
      <c r="B98" s="11" t="s">
        <v>15</v>
      </c>
      <c r="C98" s="11" t="s">
        <v>202</v>
      </c>
      <c r="D98" s="34" t="n">
        <v>1</v>
      </c>
      <c r="E98" s="11" t="s">
        <v>39</v>
      </c>
      <c r="F98" s="28" t="n">
        <v>39</v>
      </c>
      <c r="G98" s="29"/>
      <c r="H98" s="30" t="n">
        <f aca="false">D98*F98*((100-G98)/100)</f>
        <v>39</v>
      </c>
      <c r="I98" s="30"/>
      <c r="J98" s="17" t="s">
        <v>15</v>
      </c>
      <c r="K98" s="17"/>
      <c r="L98" s="31" t="n">
        <v>45.84</v>
      </c>
      <c r="M98" s="32"/>
      <c r="N98" s="33" t="n">
        <f aca="false">D98*L98*((100-M98)/100)</f>
        <v>45.84</v>
      </c>
      <c r="O98" s="33"/>
      <c r="P98" s="21" t="s">
        <v>15</v>
      </c>
      <c r="Q98" s="21"/>
      <c r="R98" s="28" t="n">
        <v>47.23</v>
      </c>
      <c r="S98" s="29"/>
      <c r="T98" s="30" t="n">
        <f aca="false">D98*R98*((100-S98)/100)</f>
        <v>47.23</v>
      </c>
      <c r="U98" s="30"/>
      <c r="V98" s="17" t="s">
        <v>15</v>
      </c>
      <c r="W98" s="17"/>
      <c r="X98" s="31" t="n">
        <v>42.73</v>
      </c>
      <c r="Y98" s="32"/>
      <c r="Z98" s="33" t="n">
        <f aca="false">D98*X98*((100-Y98)/100)</f>
        <v>42.73</v>
      </c>
      <c r="AA98" s="33"/>
      <c r="AB98" s="21" t="s">
        <v>15</v>
      </c>
      <c r="AC98" s="21"/>
      <c r="AD98" s="28" t="n">
        <v>66.3</v>
      </c>
      <c r="AE98" s="29"/>
      <c r="AF98" s="30" t="n">
        <f aca="false">D98*AD98*((100-AE98)/100)</f>
        <v>66.3</v>
      </c>
      <c r="AG98" s="30"/>
      <c r="AH98" s="17" t="s">
        <v>15</v>
      </c>
      <c r="AI98" s="17"/>
      <c r="AJ98" s="31" t="n">
        <v>52.99</v>
      </c>
      <c r="AK98" s="32"/>
      <c r="AL98" s="33" t="n">
        <f aca="false">D98*AJ98*((100-AK98)/100)</f>
        <v>52.99</v>
      </c>
      <c r="AM98" s="33"/>
      <c r="AN98" s="21" t="s">
        <v>15</v>
      </c>
      <c r="AO98" s="21"/>
      <c r="AP98" s="28" t="n">
        <v>49.27</v>
      </c>
      <c r="AQ98" s="29"/>
      <c r="AR98" s="30" t="n">
        <f aca="false">D98*AP98*((100-AQ98)/100)</f>
        <v>49.27</v>
      </c>
      <c r="AS98" s="30"/>
      <c r="AT98" s="17" t="s">
        <v>15</v>
      </c>
      <c r="AU98" s="17"/>
      <c r="AV98" s="31" t="n">
        <v>50.45</v>
      </c>
      <c r="AW98" s="32"/>
      <c r="AX98" s="33" t="n">
        <f aca="false">D98*AV98*((100-AW98)/100)</f>
        <v>50.45</v>
      </c>
      <c r="AY98" s="33"/>
      <c r="AZ98" s="21" t="s">
        <v>15</v>
      </c>
      <c r="BA98" s="21"/>
    </row>
    <row r="99" customFormat="false" ht="15" hidden="false" customHeight="false" outlineLevel="2" collapsed="false">
      <c r="A99" s="11" t="s">
        <v>203</v>
      </c>
      <c r="B99" s="11" t="s">
        <v>15</v>
      </c>
      <c r="C99" s="11" t="s">
        <v>204</v>
      </c>
      <c r="D99" s="34" t="n">
        <v>1</v>
      </c>
      <c r="E99" s="11" t="s">
        <v>39</v>
      </c>
      <c r="F99" s="28" t="n">
        <v>60</v>
      </c>
      <c r="G99" s="29"/>
      <c r="H99" s="30" t="n">
        <f aca="false">D99*F99*((100-G99)/100)</f>
        <v>60</v>
      </c>
      <c r="I99" s="30"/>
      <c r="J99" s="17" t="s">
        <v>15</v>
      </c>
      <c r="K99" s="17"/>
      <c r="L99" s="31" t="n">
        <v>65.85</v>
      </c>
      <c r="M99" s="32"/>
      <c r="N99" s="33" t="n">
        <f aca="false">D99*L99*((100-M99)/100)</f>
        <v>65.85</v>
      </c>
      <c r="O99" s="33"/>
      <c r="P99" s="21" t="s">
        <v>15</v>
      </c>
      <c r="Q99" s="21"/>
      <c r="R99" s="28" t="n">
        <v>67.75</v>
      </c>
      <c r="S99" s="29"/>
      <c r="T99" s="30" t="n">
        <f aca="false">D99*R99*((100-S99)/100)</f>
        <v>67.75</v>
      </c>
      <c r="U99" s="30"/>
      <c r="V99" s="17" t="s">
        <v>15</v>
      </c>
      <c r="W99" s="17"/>
      <c r="X99" s="31" t="n">
        <v>72.22</v>
      </c>
      <c r="Y99" s="32"/>
      <c r="Z99" s="33" t="n">
        <f aca="false">D99*X99*((100-Y99)/100)</f>
        <v>72.22</v>
      </c>
      <c r="AA99" s="33"/>
      <c r="AB99" s="21" t="s">
        <v>15</v>
      </c>
      <c r="AC99" s="21"/>
      <c r="AD99" s="28" t="n">
        <v>103.55</v>
      </c>
      <c r="AE99" s="29"/>
      <c r="AF99" s="30" t="n">
        <f aca="false">D99*AD99*((100-AE99)/100)</f>
        <v>103.55</v>
      </c>
      <c r="AG99" s="30"/>
      <c r="AH99" s="17" t="s">
        <v>15</v>
      </c>
      <c r="AI99" s="17"/>
      <c r="AJ99" s="31" t="n">
        <v>76.48</v>
      </c>
      <c r="AK99" s="32"/>
      <c r="AL99" s="33" t="n">
        <f aca="false">D99*AJ99*((100-AK99)/100)</f>
        <v>76.48</v>
      </c>
      <c r="AM99" s="33"/>
      <c r="AN99" s="21" t="s">
        <v>15</v>
      </c>
      <c r="AO99" s="21"/>
      <c r="AP99" s="28" t="n">
        <v>80.01</v>
      </c>
      <c r="AQ99" s="29"/>
      <c r="AR99" s="30" t="n">
        <f aca="false">D99*AP99*((100-AQ99)/100)</f>
        <v>80.01</v>
      </c>
      <c r="AS99" s="30"/>
      <c r="AT99" s="17" t="s">
        <v>15</v>
      </c>
      <c r="AU99" s="17"/>
      <c r="AV99" s="31" t="n">
        <v>77.828</v>
      </c>
      <c r="AW99" s="32"/>
      <c r="AX99" s="33" t="n">
        <f aca="false">D99*AV99*((100-AW99)/100)</f>
        <v>77.828</v>
      </c>
      <c r="AY99" s="33"/>
      <c r="AZ99" s="21" t="s">
        <v>15</v>
      </c>
      <c r="BA99" s="21"/>
    </row>
    <row r="100" customFormat="false" ht="15" hidden="false" customHeight="false" outlineLevel="2" collapsed="false">
      <c r="A100" s="11" t="s">
        <v>205</v>
      </c>
      <c r="B100" s="11" t="s">
        <v>15</v>
      </c>
      <c r="C100" s="11" t="s">
        <v>206</v>
      </c>
      <c r="D100" s="34" t="n">
        <v>1</v>
      </c>
      <c r="E100" s="11" t="s">
        <v>39</v>
      </c>
      <c r="F100" s="28" t="n">
        <v>83</v>
      </c>
      <c r="G100" s="29"/>
      <c r="H100" s="30" t="n">
        <f aca="false">D100*F100*((100-G100)/100)</f>
        <v>83</v>
      </c>
      <c r="I100" s="30"/>
      <c r="J100" s="17" t="s">
        <v>15</v>
      </c>
      <c r="K100" s="17"/>
      <c r="L100" s="31" t="n">
        <v>88.05</v>
      </c>
      <c r="M100" s="32"/>
      <c r="N100" s="33" t="n">
        <f aca="false">D100*L100*((100-M100)/100)</f>
        <v>88.05</v>
      </c>
      <c r="O100" s="33"/>
      <c r="P100" s="21" t="s">
        <v>15</v>
      </c>
      <c r="Q100" s="21"/>
      <c r="R100" s="28" t="n">
        <v>90.96</v>
      </c>
      <c r="S100" s="29"/>
      <c r="T100" s="30" t="n">
        <f aca="false">D100*R100*((100-S100)/100)</f>
        <v>90.96</v>
      </c>
      <c r="U100" s="30"/>
      <c r="V100" s="17" t="s">
        <v>15</v>
      </c>
      <c r="W100" s="17"/>
      <c r="X100" s="31" t="n">
        <v>95.32</v>
      </c>
      <c r="Y100" s="32"/>
      <c r="Z100" s="33" t="n">
        <f aca="false">D100*X100*((100-Y100)/100)</f>
        <v>95.32</v>
      </c>
      <c r="AA100" s="33"/>
      <c r="AB100" s="21" t="s">
        <v>15</v>
      </c>
      <c r="AC100" s="21"/>
      <c r="AD100" s="28" t="n">
        <v>135.85</v>
      </c>
      <c r="AE100" s="29"/>
      <c r="AF100" s="30" t="n">
        <f aca="false">D100*AD100*((100-AE100)/100)</f>
        <v>135.85</v>
      </c>
      <c r="AG100" s="30"/>
      <c r="AH100" s="17" t="s">
        <v>15</v>
      </c>
      <c r="AI100" s="17"/>
      <c r="AJ100" s="31" t="n">
        <v>87.61</v>
      </c>
      <c r="AK100" s="32"/>
      <c r="AL100" s="33" t="n">
        <f aca="false">D100*AJ100*((100-AK100)/100)</f>
        <v>87.61</v>
      </c>
      <c r="AM100" s="33"/>
      <c r="AN100" s="21" t="s">
        <v>15</v>
      </c>
      <c r="AO100" s="21"/>
      <c r="AP100" s="28" t="n">
        <v>108.22</v>
      </c>
      <c r="AQ100" s="29"/>
      <c r="AR100" s="30" t="n">
        <f aca="false">D100*AP100*((100-AQ100)/100)</f>
        <v>108.22</v>
      </c>
      <c r="AS100" s="30"/>
      <c r="AT100" s="17" t="s">
        <v>15</v>
      </c>
      <c r="AU100" s="17"/>
      <c r="AV100" s="31" t="n">
        <v>104.508</v>
      </c>
      <c r="AW100" s="32"/>
      <c r="AX100" s="33" t="n">
        <f aca="false">D100*AV100*((100-AW100)/100)</f>
        <v>104.508</v>
      </c>
      <c r="AY100" s="33"/>
      <c r="AZ100" s="21" t="s">
        <v>15</v>
      </c>
      <c r="BA100" s="21"/>
    </row>
    <row r="101" customFormat="false" ht="15" hidden="false" customHeight="false" outlineLevel="2" collapsed="false">
      <c r="A101" s="11" t="s">
        <v>207</v>
      </c>
      <c r="B101" s="11" t="s">
        <v>15</v>
      </c>
      <c r="C101" s="11" t="s">
        <v>208</v>
      </c>
      <c r="D101" s="34" t="n">
        <v>1</v>
      </c>
      <c r="E101" s="11" t="s">
        <v>39</v>
      </c>
      <c r="F101" s="28" t="n">
        <v>140</v>
      </c>
      <c r="G101" s="29"/>
      <c r="H101" s="30" t="n">
        <f aca="false">D101*F101*((100-G101)/100)</f>
        <v>140</v>
      </c>
      <c r="I101" s="30"/>
      <c r="J101" s="17" t="s">
        <v>15</v>
      </c>
      <c r="K101" s="17"/>
      <c r="L101" s="31" t="n">
        <v>123.7</v>
      </c>
      <c r="M101" s="32"/>
      <c r="N101" s="33" t="n">
        <f aca="false">D101*L101*((100-M101)/100)</f>
        <v>123.7</v>
      </c>
      <c r="O101" s="33"/>
      <c r="P101" s="21" t="s">
        <v>15</v>
      </c>
      <c r="Q101" s="21"/>
      <c r="R101" s="28" t="n">
        <v>128.44</v>
      </c>
      <c r="S101" s="29"/>
      <c r="T101" s="30" t="n">
        <f aca="false">D101*R101*((100-S101)/100)</f>
        <v>128.44</v>
      </c>
      <c r="U101" s="30"/>
      <c r="V101" s="17" t="s">
        <v>15</v>
      </c>
      <c r="W101" s="17"/>
      <c r="X101" s="31" t="n">
        <v>158.85</v>
      </c>
      <c r="Y101" s="32"/>
      <c r="Z101" s="33" t="n">
        <f aca="false">D101*X101*((100-Y101)/100)</f>
        <v>158.85</v>
      </c>
      <c r="AA101" s="33"/>
      <c r="AB101" s="21" t="s">
        <v>15</v>
      </c>
      <c r="AC101" s="21"/>
      <c r="AD101" s="28" t="n">
        <v>222.17</v>
      </c>
      <c r="AE101" s="29"/>
      <c r="AF101" s="30" t="n">
        <f aca="false">D101*AD101*((100-AE101)/100)</f>
        <v>222.17</v>
      </c>
      <c r="AG101" s="30"/>
      <c r="AH101" s="17" t="s">
        <v>15</v>
      </c>
      <c r="AI101" s="17"/>
      <c r="AJ101" s="31" t="n">
        <v>149.25</v>
      </c>
      <c r="AK101" s="32"/>
      <c r="AL101" s="33" t="n">
        <f aca="false">D101*AJ101*((100-AK101)/100)</f>
        <v>149.25</v>
      </c>
      <c r="AM101" s="33"/>
      <c r="AN101" s="21" t="s">
        <v>15</v>
      </c>
      <c r="AO101" s="21"/>
      <c r="AP101" s="28" t="n">
        <v>179.46</v>
      </c>
      <c r="AQ101" s="29"/>
      <c r="AR101" s="30" t="n">
        <f aca="false">D101*AP101*((100-AQ101)/100)</f>
        <v>179.46</v>
      </c>
      <c r="AS101" s="30"/>
      <c r="AT101" s="17" t="s">
        <v>15</v>
      </c>
      <c r="AU101" s="17"/>
      <c r="AV101" s="31" t="n">
        <v>167.518</v>
      </c>
      <c r="AW101" s="32"/>
      <c r="AX101" s="33" t="n">
        <f aca="false">D101*AV101*((100-AW101)/100)</f>
        <v>167.518</v>
      </c>
      <c r="AY101" s="33"/>
      <c r="AZ101" s="21" t="s">
        <v>15</v>
      </c>
      <c r="BA101" s="21"/>
    </row>
    <row r="102" customFormat="false" ht="15" hidden="false" customHeight="false" outlineLevel="2" collapsed="false">
      <c r="A102" s="11" t="s">
        <v>209</v>
      </c>
      <c r="B102" s="11" t="s">
        <v>15</v>
      </c>
      <c r="C102" s="11" t="s">
        <v>210</v>
      </c>
      <c r="D102" s="34" t="n">
        <v>1</v>
      </c>
      <c r="E102" s="11" t="s">
        <v>23</v>
      </c>
      <c r="F102" s="28" t="n">
        <v>20.5</v>
      </c>
      <c r="G102" s="29"/>
      <c r="H102" s="30" t="n">
        <f aca="false">D102*F102*((100-G102)/100)</f>
        <v>20.5</v>
      </c>
      <c r="I102" s="30"/>
      <c r="J102" s="17" t="s">
        <v>15</v>
      </c>
      <c r="K102" s="17"/>
      <c r="L102" s="31" t="n">
        <v>24.26</v>
      </c>
      <c r="M102" s="32"/>
      <c r="N102" s="33" t="n">
        <f aca="false">D102*L102*((100-M102)/100)</f>
        <v>24.26</v>
      </c>
      <c r="O102" s="33"/>
      <c r="P102" s="21" t="s">
        <v>15</v>
      </c>
      <c r="Q102" s="21"/>
      <c r="R102" s="28" t="n">
        <v>24.59</v>
      </c>
      <c r="S102" s="29"/>
      <c r="T102" s="30" t="n">
        <f aca="false">D102*R102*((100-S102)/100)</f>
        <v>24.59</v>
      </c>
      <c r="U102" s="30"/>
      <c r="V102" s="17" t="s">
        <v>15</v>
      </c>
      <c r="W102" s="17"/>
      <c r="X102" s="31" t="n">
        <v>20.79</v>
      </c>
      <c r="Y102" s="32"/>
      <c r="Z102" s="33" t="n">
        <f aca="false">D102*X102*((100-Y102)/100)</f>
        <v>20.79</v>
      </c>
      <c r="AA102" s="33"/>
      <c r="AB102" s="21" t="s">
        <v>15</v>
      </c>
      <c r="AC102" s="21"/>
      <c r="AD102" s="28" t="n">
        <v>26.72</v>
      </c>
      <c r="AE102" s="29"/>
      <c r="AF102" s="30" t="n">
        <f aca="false">D102*AD102*((100-AE102)/100)</f>
        <v>26.72</v>
      </c>
      <c r="AG102" s="30"/>
      <c r="AH102" s="17" t="s">
        <v>15</v>
      </c>
      <c r="AI102" s="17"/>
      <c r="AJ102" s="31" t="n">
        <v>34.63</v>
      </c>
      <c r="AK102" s="32"/>
      <c r="AL102" s="33" t="n">
        <f aca="false">D102*AJ102*((100-AK102)/100)</f>
        <v>34.63</v>
      </c>
      <c r="AM102" s="33"/>
      <c r="AN102" s="21" t="s">
        <v>15</v>
      </c>
      <c r="AO102" s="21"/>
      <c r="AP102" s="28" t="n">
        <v>28.1</v>
      </c>
      <c r="AQ102" s="29"/>
      <c r="AR102" s="30" t="n">
        <f aca="false">D102*AP102*((100-AQ102)/100)</f>
        <v>28.1</v>
      </c>
      <c r="AS102" s="30"/>
      <c r="AT102" s="17" t="s">
        <v>15</v>
      </c>
      <c r="AU102" s="17"/>
      <c r="AV102" s="31" t="n">
        <v>24.978</v>
      </c>
      <c r="AW102" s="32"/>
      <c r="AX102" s="33" t="n">
        <f aca="false">D102*AV102*((100-AW102)/100)</f>
        <v>24.978</v>
      </c>
      <c r="AY102" s="33"/>
      <c r="AZ102" s="21" t="s">
        <v>15</v>
      </c>
      <c r="BA102" s="21"/>
    </row>
    <row r="103" customFormat="false" ht="15" hidden="false" customHeight="false" outlineLevel="2" collapsed="false">
      <c r="A103" s="11" t="s">
        <v>211</v>
      </c>
      <c r="B103" s="11" t="s">
        <v>15</v>
      </c>
      <c r="C103" s="11" t="s">
        <v>212</v>
      </c>
      <c r="D103" s="34" t="n">
        <v>1</v>
      </c>
      <c r="E103" s="11" t="s">
        <v>23</v>
      </c>
      <c r="F103" s="28" t="n">
        <v>50</v>
      </c>
      <c r="G103" s="29"/>
      <c r="H103" s="30" t="n">
        <f aca="false">D103*F103*((100-G103)/100)</f>
        <v>50</v>
      </c>
      <c r="I103" s="30"/>
      <c r="J103" s="17" t="s">
        <v>15</v>
      </c>
      <c r="K103" s="17"/>
      <c r="L103" s="31" t="n">
        <v>48.75</v>
      </c>
      <c r="M103" s="32"/>
      <c r="N103" s="33" t="n">
        <f aca="false">D103*L103*((100-M103)/100)</f>
        <v>48.75</v>
      </c>
      <c r="O103" s="33"/>
      <c r="P103" s="21" t="s">
        <v>15</v>
      </c>
      <c r="Q103" s="21"/>
      <c r="R103" s="28" t="n">
        <v>50.2</v>
      </c>
      <c r="S103" s="29"/>
      <c r="T103" s="30" t="n">
        <f aca="false">D103*R103*((100-S103)/100)</f>
        <v>50.2</v>
      </c>
      <c r="U103" s="30"/>
      <c r="V103" s="17" t="s">
        <v>15</v>
      </c>
      <c r="W103" s="17"/>
      <c r="X103" s="31" t="n">
        <v>57.75</v>
      </c>
      <c r="Y103" s="32"/>
      <c r="Z103" s="33" t="n">
        <f aca="false">D103*X103*((100-Y103)/100)</f>
        <v>57.75</v>
      </c>
      <c r="AA103" s="33"/>
      <c r="AB103" s="21" t="s">
        <v>15</v>
      </c>
      <c r="AC103" s="21"/>
      <c r="AD103" s="28" t="n">
        <v>67.8</v>
      </c>
      <c r="AE103" s="29"/>
      <c r="AF103" s="30" t="n">
        <f aca="false">D103*AD103*((100-AE103)/100)</f>
        <v>67.8</v>
      </c>
      <c r="AG103" s="30"/>
      <c r="AH103" s="17" t="s">
        <v>15</v>
      </c>
      <c r="AI103" s="17"/>
      <c r="AJ103" s="31" t="n">
        <v>59.64</v>
      </c>
      <c r="AK103" s="32"/>
      <c r="AL103" s="33" t="n">
        <f aca="false">D103*AJ103*((100-AK103)/100)</f>
        <v>59.64</v>
      </c>
      <c r="AM103" s="33"/>
      <c r="AN103" s="21" t="s">
        <v>15</v>
      </c>
      <c r="AO103" s="21"/>
      <c r="AP103" s="28" t="n">
        <v>66.21</v>
      </c>
      <c r="AQ103" s="29"/>
      <c r="AR103" s="30" t="n">
        <f aca="false">D103*AP103*((100-AQ103)/100)</f>
        <v>66.21</v>
      </c>
      <c r="AS103" s="30"/>
      <c r="AT103" s="17" t="s">
        <v>15</v>
      </c>
      <c r="AU103" s="17"/>
      <c r="AV103" s="31" t="n">
        <v>58.553</v>
      </c>
      <c r="AW103" s="32"/>
      <c r="AX103" s="33" t="n">
        <f aca="false">D103*AV103*((100-AW103)/100)</f>
        <v>58.553</v>
      </c>
      <c r="AY103" s="33"/>
      <c r="AZ103" s="21" t="s">
        <v>15</v>
      </c>
      <c r="BA103" s="21"/>
    </row>
    <row r="104" customFormat="false" ht="15" hidden="false" customHeight="false" outlineLevel="2" collapsed="false">
      <c r="A104" s="11" t="s">
        <v>213</v>
      </c>
      <c r="B104" s="11" t="s">
        <v>15</v>
      </c>
      <c r="C104" s="11" t="s">
        <v>214</v>
      </c>
      <c r="D104" s="34" t="n">
        <v>1</v>
      </c>
      <c r="E104" s="11" t="s">
        <v>23</v>
      </c>
      <c r="F104" s="28" t="n">
        <v>61.5</v>
      </c>
      <c r="G104" s="29"/>
      <c r="H104" s="30" t="n">
        <f aca="false">D104*F104*((100-G104)/100)</f>
        <v>61.5</v>
      </c>
      <c r="I104" s="30"/>
      <c r="J104" s="17" t="s">
        <v>15</v>
      </c>
      <c r="K104" s="17"/>
      <c r="L104" s="31" t="n">
        <v>71.55</v>
      </c>
      <c r="M104" s="32"/>
      <c r="N104" s="33" t="n">
        <f aca="false">D104*L104*((100-M104)/100)</f>
        <v>71.55</v>
      </c>
      <c r="O104" s="33"/>
      <c r="P104" s="21" t="s">
        <v>15</v>
      </c>
      <c r="Q104" s="21"/>
      <c r="R104" s="28" t="n">
        <v>69.79</v>
      </c>
      <c r="S104" s="29"/>
      <c r="T104" s="30" t="n">
        <f aca="false">D104*R104*((100-S104)/100)</f>
        <v>69.79</v>
      </c>
      <c r="U104" s="30"/>
      <c r="V104" s="17" t="s">
        <v>15</v>
      </c>
      <c r="W104" s="17"/>
      <c r="X104" s="31" t="n">
        <v>98.18</v>
      </c>
      <c r="Y104" s="32"/>
      <c r="Z104" s="33" t="n">
        <f aca="false">D104*X104*((100-Y104)/100)</f>
        <v>98.18</v>
      </c>
      <c r="AA104" s="33"/>
      <c r="AB104" s="21" t="s">
        <v>15</v>
      </c>
      <c r="AC104" s="21"/>
      <c r="AD104" s="28" t="n">
        <v>113.3</v>
      </c>
      <c r="AE104" s="29"/>
      <c r="AF104" s="30" t="n">
        <f aca="false">D104*AD104*((100-AE104)/100)</f>
        <v>113.3</v>
      </c>
      <c r="AG104" s="30"/>
      <c r="AH104" s="17" t="s">
        <v>15</v>
      </c>
      <c r="AI104" s="17"/>
      <c r="AJ104" s="31" t="n">
        <v>67.21</v>
      </c>
      <c r="AK104" s="32"/>
      <c r="AL104" s="33" t="n">
        <f aca="false">D104*AJ104*((100-AK104)/100)</f>
        <v>67.21</v>
      </c>
      <c r="AM104" s="33"/>
      <c r="AN104" s="21" t="s">
        <v>15</v>
      </c>
      <c r="AO104" s="21"/>
      <c r="AP104" s="28" t="n">
        <v>113.45</v>
      </c>
      <c r="AQ104" s="29"/>
      <c r="AR104" s="30" t="n">
        <f aca="false">D104*AP104*((100-AQ104)/100)</f>
        <v>113.45</v>
      </c>
      <c r="AS104" s="30"/>
      <c r="AT104" s="17" t="s">
        <v>15</v>
      </c>
      <c r="AU104" s="17"/>
      <c r="AV104" s="31" t="n">
        <v>89.51</v>
      </c>
      <c r="AW104" s="32"/>
      <c r="AX104" s="33" t="n">
        <f aca="false">D104*AV104*((100-AW104)/100)</f>
        <v>89.51</v>
      </c>
      <c r="AY104" s="33"/>
      <c r="AZ104" s="21" t="s">
        <v>15</v>
      </c>
      <c r="BA104" s="21"/>
    </row>
    <row r="105" customFormat="false" ht="15" hidden="false" customHeight="false" outlineLevel="2" collapsed="false">
      <c r="A105" s="11" t="s">
        <v>215</v>
      </c>
      <c r="B105" s="11" t="s">
        <v>15</v>
      </c>
      <c r="C105" s="11" t="s">
        <v>216</v>
      </c>
      <c r="D105" s="34" t="n">
        <v>1</v>
      </c>
      <c r="E105" s="11" t="s">
        <v>23</v>
      </c>
      <c r="F105" s="28" t="n">
        <v>120</v>
      </c>
      <c r="G105" s="29"/>
      <c r="H105" s="30" t="n">
        <f aca="false">D105*F105*((100-G105)/100)</f>
        <v>120</v>
      </c>
      <c r="I105" s="30"/>
      <c r="J105" s="17" t="s">
        <v>15</v>
      </c>
      <c r="K105" s="17"/>
      <c r="L105" s="31" t="n">
        <v>97.02</v>
      </c>
      <c r="M105" s="32"/>
      <c r="N105" s="33" t="n">
        <f aca="false">D105*L105*((100-M105)/100)</f>
        <v>97.02</v>
      </c>
      <c r="O105" s="33"/>
      <c r="P105" s="21" t="s">
        <v>15</v>
      </c>
      <c r="Q105" s="21"/>
      <c r="R105" s="28" t="n">
        <v>97.91</v>
      </c>
      <c r="S105" s="29"/>
      <c r="T105" s="30" t="n">
        <f aca="false">D105*R105*((100-S105)/100)</f>
        <v>97.91</v>
      </c>
      <c r="U105" s="30"/>
      <c r="V105" s="17" t="s">
        <v>15</v>
      </c>
      <c r="W105" s="17"/>
      <c r="X105" s="31" t="n">
        <v>127.05</v>
      </c>
      <c r="Y105" s="32"/>
      <c r="Z105" s="33" t="n">
        <f aca="false">D105*X105*((100-Y105)/100)</f>
        <v>127.05</v>
      </c>
      <c r="AA105" s="33"/>
      <c r="AB105" s="21" t="s">
        <v>15</v>
      </c>
      <c r="AC105" s="21"/>
      <c r="AD105" s="28" t="n">
        <v>144.24</v>
      </c>
      <c r="AE105" s="29"/>
      <c r="AF105" s="30" t="n">
        <f aca="false">D105*AD105*((100-AE105)/100)</f>
        <v>144.24</v>
      </c>
      <c r="AG105" s="30"/>
      <c r="AH105" s="17" t="s">
        <v>15</v>
      </c>
      <c r="AI105" s="17"/>
      <c r="AJ105" s="31" t="n">
        <v>107.76</v>
      </c>
      <c r="AK105" s="32"/>
      <c r="AL105" s="33" t="n">
        <f aca="false">D105*AJ105*((100-AK105)/100)</f>
        <v>107.76</v>
      </c>
      <c r="AM105" s="33"/>
      <c r="AN105" s="21" t="s">
        <v>15</v>
      </c>
      <c r="AO105" s="21"/>
      <c r="AP105" s="28" t="n">
        <v>139.88</v>
      </c>
      <c r="AQ105" s="29"/>
      <c r="AR105" s="30" t="n">
        <f aca="false">D105*AP105*((100-AQ105)/100)</f>
        <v>139.88</v>
      </c>
      <c r="AS105" s="30"/>
      <c r="AT105" s="17" t="s">
        <v>15</v>
      </c>
      <c r="AU105" s="17"/>
      <c r="AV105" s="31" t="n">
        <v>125.508</v>
      </c>
      <c r="AW105" s="32"/>
      <c r="AX105" s="33" t="n">
        <f aca="false">D105*AV105*((100-AW105)/100)</f>
        <v>125.508</v>
      </c>
      <c r="AY105" s="33"/>
      <c r="AZ105" s="21" t="s">
        <v>15</v>
      </c>
      <c r="BA105" s="21"/>
    </row>
    <row r="106" customFormat="false" ht="15" hidden="false" customHeight="false" outlineLevel="2" collapsed="false">
      <c r="A106" s="11" t="s">
        <v>217</v>
      </c>
      <c r="B106" s="11" t="s">
        <v>15</v>
      </c>
      <c r="C106" s="11" t="s">
        <v>218</v>
      </c>
      <c r="D106" s="34" t="n">
        <v>1</v>
      </c>
      <c r="E106" s="11" t="s">
        <v>23</v>
      </c>
      <c r="F106" s="28" t="n">
        <v>190</v>
      </c>
      <c r="G106" s="29"/>
      <c r="H106" s="30" t="n">
        <f aca="false">D106*F106*((100-G106)/100)</f>
        <v>190</v>
      </c>
      <c r="I106" s="30"/>
      <c r="J106" s="17" t="s">
        <v>15</v>
      </c>
      <c r="K106" s="17"/>
      <c r="L106" s="31" t="n">
        <v>157.05</v>
      </c>
      <c r="M106" s="32"/>
      <c r="N106" s="33" t="n">
        <f aca="false">D106*L106*((100-M106)/100)</f>
        <v>157.05</v>
      </c>
      <c r="O106" s="33"/>
      <c r="P106" s="21" t="s">
        <v>15</v>
      </c>
      <c r="Q106" s="21"/>
      <c r="R106" s="28" t="n">
        <v>165.96</v>
      </c>
      <c r="S106" s="29"/>
      <c r="T106" s="30" t="n">
        <f aca="false">D106*R106*((100-S106)/100)</f>
        <v>165.96</v>
      </c>
      <c r="U106" s="30"/>
      <c r="V106" s="17" t="s">
        <v>15</v>
      </c>
      <c r="W106" s="17"/>
      <c r="X106" s="31" t="n">
        <v>219.45</v>
      </c>
      <c r="Y106" s="32"/>
      <c r="Z106" s="33" t="n">
        <f aca="false">D106*X106*((100-Y106)/100)</f>
        <v>219.45</v>
      </c>
      <c r="AA106" s="33"/>
      <c r="AB106" s="21" t="s">
        <v>15</v>
      </c>
      <c r="AC106" s="21"/>
      <c r="AD106" s="28" t="n">
        <v>243.3</v>
      </c>
      <c r="AE106" s="29"/>
      <c r="AF106" s="30" t="n">
        <f aca="false">D106*AD106*((100-AE106)/100)</f>
        <v>243.3</v>
      </c>
      <c r="AG106" s="30"/>
      <c r="AH106" s="17" t="s">
        <v>15</v>
      </c>
      <c r="AI106" s="17"/>
      <c r="AJ106" s="31" t="n">
        <v>257.49</v>
      </c>
      <c r="AK106" s="32"/>
      <c r="AL106" s="33" t="n">
        <f aca="false">D106*AJ106*((100-AK106)/100)</f>
        <v>257.49</v>
      </c>
      <c r="AM106" s="33"/>
      <c r="AN106" s="21" t="s">
        <v>15</v>
      </c>
      <c r="AO106" s="21"/>
      <c r="AP106" s="28" t="n">
        <v>249.27</v>
      </c>
      <c r="AQ106" s="29"/>
      <c r="AR106" s="30" t="n">
        <f aca="false">D106*AP106*((100-AQ106)/100)</f>
        <v>249.27</v>
      </c>
      <c r="AS106" s="30"/>
      <c r="AT106" s="17" t="s">
        <v>15</v>
      </c>
      <c r="AU106" s="17"/>
      <c r="AV106" s="31" t="n">
        <v>212.133</v>
      </c>
      <c r="AW106" s="32"/>
      <c r="AX106" s="33" t="n">
        <f aca="false">D106*AV106*((100-AW106)/100)</f>
        <v>212.133</v>
      </c>
      <c r="AY106" s="33"/>
      <c r="AZ106" s="21" t="s">
        <v>15</v>
      </c>
      <c r="BA106" s="21"/>
    </row>
    <row r="107" customFormat="false" ht="15" hidden="false" customHeight="false" outlineLevel="2" collapsed="false">
      <c r="A107" s="11" t="s">
        <v>219</v>
      </c>
      <c r="B107" s="11" t="s">
        <v>15</v>
      </c>
      <c r="C107" s="11" t="s">
        <v>220</v>
      </c>
      <c r="D107" s="34" t="n">
        <v>1</v>
      </c>
      <c r="E107" s="11" t="s">
        <v>23</v>
      </c>
      <c r="F107" s="28" t="n">
        <v>25</v>
      </c>
      <c r="G107" s="29"/>
      <c r="H107" s="30" t="n">
        <f aca="false">D107*F107*((100-G107)/100)</f>
        <v>25</v>
      </c>
      <c r="I107" s="30"/>
      <c r="J107" s="17" t="s">
        <v>15</v>
      </c>
      <c r="K107" s="17"/>
      <c r="L107" s="31" t="n">
        <v>25.47</v>
      </c>
      <c r="M107" s="32"/>
      <c r="N107" s="33" t="n">
        <f aca="false">D107*L107*((100-M107)/100)</f>
        <v>25.47</v>
      </c>
      <c r="O107" s="33"/>
      <c r="P107" s="21" t="s">
        <v>15</v>
      </c>
      <c r="Q107" s="21"/>
      <c r="R107" s="28" t="n">
        <v>25.93</v>
      </c>
      <c r="S107" s="29"/>
      <c r="T107" s="30" t="n">
        <f aca="false">D107*R107*((100-S107)/100)</f>
        <v>25.93</v>
      </c>
      <c r="U107" s="30"/>
      <c r="V107" s="17" t="s">
        <v>15</v>
      </c>
      <c r="W107" s="17"/>
      <c r="X107" s="31" t="n">
        <v>28.88</v>
      </c>
      <c r="Y107" s="32"/>
      <c r="Z107" s="33" t="n">
        <f aca="false">D107*X107*((100-Y107)/100)</f>
        <v>28.88</v>
      </c>
      <c r="AA107" s="33"/>
      <c r="AB107" s="21" t="s">
        <v>15</v>
      </c>
      <c r="AC107" s="21"/>
      <c r="AD107" s="28" t="n">
        <v>36.86</v>
      </c>
      <c r="AE107" s="29"/>
      <c r="AF107" s="30" t="n">
        <f aca="false">D107*AD107*((100-AE107)/100)</f>
        <v>36.86</v>
      </c>
      <c r="AG107" s="30"/>
      <c r="AH107" s="17" t="s">
        <v>15</v>
      </c>
      <c r="AI107" s="17"/>
      <c r="AJ107" s="31" t="n">
        <v>34.63</v>
      </c>
      <c r="AK107" s="32"/>
      <c r="AL107" s="33" t="n">
        <f aca="false">D107*AJ107*((100-AK107)/100)</f>
        <v>34.63</v>
      </c>
      <c r="AM107" s="33"/>
      <c r="AN107" s="21" t="s">
        <v>15</v>
      </c>
      <c r="AO107" s="21"/>
      <c r="AP107" s="28" t="n">
        <v>40.1</v>
      </c>
      <c r="AQ107" s="29"/>
      <c r="AR107" s="30" t="n">
        <f aca="false">D107*AP107*((100-AQ107)/100)</f>
        <v>40.1</v>
      </c>
      <c r="AS107" s="30"/>
      <c r="AT107" s="17" t="s">
        <v>15</v>
      </c>
      <c r="AU107" s="17"/>
      <c r="AV107" s="31" t="n">
        <v>31.973</v>
      </c>
      <c r="AW107" s="32"/>
      <c r="AX107" s="33" t="n">
        <f aca="false">D107*AV107*((100-AW107)/100)</f>
        <v>31.973</v>
      </c>
      <c r="AY107" s="33"/>
      <c r="AZ107" s="21" t="s">
        <v>15</v>
      </c>
      <c r="BA107" s="21"/>
    </row>
    <row r="108" customFormat="false" ht="15" hidden="false" customHeight="false" outlineLevel="2" collapsed="false">
      <c r="A108" s="11" t="s">
        <v>221</v>
      </c>
      <c r="B108" s="11" t="s">
        <v>15</v>
      </c>
      <c r="C108" s="11" t="s">
        <v>222</v>
      </c>
      <c r="D108" s="34" t="n">
        <v>1</v>
      </c>
      <c r="E108" s="11" t="s">
        <v>23</v>
      </c>
      <c r="F108" s="28" t="n">
        <v>48</v>
      </c>
      <c r="G108" s="29"/>
      <c r="H108" s="30" t="n">
        <f aca="false">D108*F108*((100-G108)/100)</f>
        <v>48</v>
      </c>
      <c r="I108" s="30"/>
      <c r="J108" s="17" t="s">
        <v>15</v>
      </c>
      <c r="K108" s="17"/>
      <c r="L108" s="31" t="n">
        <v>50.94</v>
      </c>
      <c r="M108" s="32"/>
      <c r="N108" s="33" t="n">
        <f aca="false">D108*L108*((100-M108)/100)</f>
        <v>50.94</v>
      </c>
      <c r="O108" s="33"/>
      <c r="P108" s="21" t="s">
        <v>15</v>
      </c>
      <c r="Q108" s="21"/>
      <c r="R108" s="28" t="n">
        <v>52.56</v>
      </c>
      <c r="S108" s="29"/>
      <c r="T108" s="30" t="n">
        <f aca="false">D108*R108*((100-S108)/100)</f>
        <v>52.56</v>
      </c>
      <c r="U108" s="30"/>
      <c r="V108" s="17" t="s">
        <v>15</v>
      </c>
      <c r="W108" s="17"/>
      <c r="X108" s="31" t="n">
        <v>57.75</v>
      </c>
      <c r="Y108" s="32"/>
      <c r="Z108" s="33" t="n">
        <f aca="false">D108*X108*((100-Y108)/100)</f>
        <v>57.75</v>
      </c>
      <c r="AA108" s="33"/>
      <c r="AB108" s="21" t="s">
        <v>15</v>
      </c>
      <c r="AC108" s="21"/>
      <c r="AD108" s="28" t="n">
        <v>67.8</v>
      </c>
      <c r="AE108" s="29"/>
      <c r="AF108" s="30" t="n">
        <f aca="false">D108*AD108*((100-AE108)/100)</f>
        <v>67.8</v>
      </c>
      <c r="AG108" s="30"/>
      <c r="AH108" s="17" t="s">
        <v>15</v>
      </c>
      <c r="AI108" s="17"/>
      <c r="AJ108" s="31" t="n">
        <v>59.64</v>
      </c>
      <c r="AK108" s="32"/>
      <c r="AL108" s="33" t="n">
        <f aca="false">D108*AJ108*((100-AK108)/100)</f>
        <v>59.64</v>
      </c>
      <c r="AM108" s="33"/>
      <c r="AN108" s="21" t="s">
        <v>15</v>
      </c>
      <c r="AO108" s="21"/>
      <c r="AP108" s="28" t="n">
        <v>67.19</v>
      </c>
      <c r="AQ108" s="29"/>
      <c r="AR108" s="30" t="n">
        <f aca="false">D108*AP108*((100-AQ108)/100)</f>
        <v>67.19</v>
      </c>
      <c r="AS108" s="30"/>
      <c r="AT108" s="17" t="s">
        <v>15</v>
      </c>
      <c r="AU108" s="17"/>
      <c r="AV108" s="31" t="n">
        <v>58.888</v>
      </c>
      <c r="AW108" s="32"/>
      <c r="AX108" s="33" t="n">
        <f aca="false">D108*AV108*((100-AW108)/100)</f>
        <v>58.888</v>
      </c>
      <c r="AY108" s="33"/>
      <c r="AZ108" s="21" t="s">
        <v>15</v>
      </c>
      <c r="BA108" s="21"/>
    </row>
    <row r="109" customFormat="false" ht="15" hidden="false" customHeight="false" outlineLevel="2" collapsed="false">
      <c r="A109" s="11" t="s">
        <v>223</v>
      </c>
      <c r="B109" s="11" t="s">
        <v>15</v>
      </c>
      <c r="C109" s="11" t="s">
        <v>224</v>
      </c>
      <c r="D109" s="34" t="n">
        <v>1</v>
      </c>
      <c r="E109" s="11" t="s">
        <v>23</v>
      </c>
      <c r="F109" s="28" t="n">
        <v>84</v>
      </c>
      <c r="G109" s="29"/>
      <c r="H109" s="30" t="n">
        <f aca="false">D109*F109*((100-G109)/100)</f>
        <v>84</v>
      </c>
      <c r="I109" s="30"/>
      <c r="J109" s="17" t="s">
        <v>15</v>
      </c>
      <c r="K109" s="17"/>
      <c r="L109" s="31"/>
      <c r="M109" s="32"/>
      <c r="N109" s="33" t="n">
        <f aca="false">D109*L109*((100-M109)/100)</f>
        <v>0</v>
      </c>
      <c r="O109" s="33"/>
      <c r="P109" s="21" t="s">
        <v>15</v>
      </c>
      <c r="Q109" s="21"/>
      <c r="R109" s="28" t="n">
        <v>71.53</v>
      </c>
      <c r="S109" s="29"/>
      <c r="T109" s="30" t="n">
        <f aca="false">D109*R109*((100-S109)/100)</f>
        <v>71.53</v>
      </c>
      <c r="U109" s="30"/>
      <c r="V109" s="17" t="s">
        <v>15</v>
      </c>
      <c r="W109" s="17"/>
      <c r="X109" s="31" t="n">
        <v>98.18</v>
      </c>
      <c r="Y109" s="32"/>
      <c r="Z109" s="33" t="n">
        <f aca="false">D109*X109*((100-Y109)/100)</f>
        <v>98.18</v>
      </c>
      <c r="AA109" s="33"/>
      <c r="AB109" s="21" t="s">
        <v>15</v>
      </c>
      <c r="AC109" s="21"/>
      <c r="AD109" s="28" t="n">
        <v>113.3</v>
      </c>
      <c r="AE109" s="29"/>
      <c r="AF109" s="30" t="n">
        <f aca="false">D109*AD109*((100-AE109)/100)</f>
        <v>113.3</v>
      </c>
      <c r="AG109" s="30"/>
      <c r="AH109" s="17" t="s">
        <v>15</v>
      </c>
      <c r="AI109" s="17"/>
      <c r="AJ109" s="31" t="n">
        <v>67.21</v>
      </c>
      <c r="AK109" s="32"/>
      <c r="AL109" s="33" t="n">
        <f aca="false">D109*AJ109*((100-AK109)/100)</f>
        <v>67.21</v>
      </c>
      <c r="AM109" s="33"/>
      <c r="AN109" s="21" t="s">
        <v>15</v>
      </c>
      <c r="AO109" s="21"/>
      <c r="AP109" s="28" t="n">
        <v>112.13</v>
      </c>
      <c r="AQ109" s="29"/>
      <c r="AR109" s="30" t="n">
        <f aca="false">D109*AP109*((100-AQ109)/100)</f>
        <v>112.13</v>
      </c>
      <c r="AS109" s="30"/>
      <c r="AT109" s="17" t="s">
        <v>15</v>
      </c>
      <c r="AU109" s="17"/>
      <c r="AV109" s="31" t="n">
        <v>95.24</v>
      </c>
      <c r="AW109" s="32"/>
      <c r="AX109" s="33" t="n">
        <f aca="false">D109*AV109*((100-AW109)/100)</f>
        <v>95.24</v>
      </c>
      <c r="AY109" s="33"/>
      <c r="AZ109" s="21" t="s">
        <v>15</v>
      </c>
      <c r="BA109" s="21"/>
    </row>
    <row r="110" customFormat="false" ht="15" hidden="false" customHeight="false" outlineLevel="2" collapsed="false">
      <c r="A110" s="11" t="s">
        <v>225</v>
      </c>
      <c r="B110" s="11" t="s">
        <v>15</v>
      </c>
      <c r="C110" s="11" t="s">
        <v>226</v>
      </c>
      <c r="D110" s="34" t="n">
        <v>1</v>
      </c>
      <c r="E110" s="11" t="s">
        <v>23</v>
      </c>
      <c r="F110" s="28" t="n">
        <v>108</v>
      </c>
      <c r="G110" s="29"/>
      <c r="H110" s="30" t="n">
        <f aca="false">D110*F110*((100-G110)/100)</f>
        <v>108</v>
      </c>
      <c r="I110" s="30"/>
      <c r="J110" s="17" t="s">
        <v>15</v>
      </c>
      <c r="K110" s="17"/>
      <c r="L110" s="31" t="n">
        <v>94.59</v>
      </c>
      <c r="M110" s="32"/>
      <c r="N110" s="33" t="n">
        <f aca="false">D110*L110*((100-M110)/100)</f>
        <v>94.59</v>
      </c>
      <c r="O110" s="33"/>
      <c r="P110" s="21" t="s">
        <v>15</v>
      </c>
      <c r="Q110" s="21"/>
      <c r="R110" s="28" t="n">
        <v>95.03</v>
      </c>
      <c r="S110" s="29"/>
      <c r="T110" s="30" t="n">
        <f aca="false">D110*R110*((100-S110)/100)</f>
        <v>95.03</v>
      </c>
      <c r="U110" s="30"/>
      <c r="V110" s="17" t="s">
        <v>15</v>
      </c>
      <c r="W110" s="17"/>
      <c r="X110" s="31" t="n">
        <v>127.05</v>
      </c>
      <c r="Y110" s="32"/>
      <c r="Z110" s="33" t="n">
        <f aca="false">D110*X110*((100-Y110)/100)</f>
        <v>127.05</v>
      </c>
      <c r="AA110" s="33"/>
      <c r="AB110" s="21" t="s">
        <v>15</v>
      </c>
      <c r="AC110" s="21"/>
      <c r="AD110" s="28" t="n">
        <v>144.24</v>
      </c>
      <c r="AE110" s="29"/>
      <c r="AF110" s="30" t="n">
        <f aca="false">D110*AD110*((100-AE110)/100)</f>
        <v>144.24</v>
      </c>
      <c r="AG110" s="30"/>
      <c r="AH110" s="17" t="s">
        <v>15</v>
      </c>
      <c r="AI110" s="17"/>
      <c r="AJ110" s="31" t="n">
        <v>107.76</v>
      </c>
      <c r="AK110" s="32"/>
      <c r="AL110" s="33" t="n">
        <f aca="false">D110*AJ110*((100-AK110)/100)</f>
        <v>107.76</v>
      </c>
      <c r="AM110" s="33"/>
      <c r="AN110" s="21" t="s">
        <v>15</v>
      </c>
      <c r="AO110" s="21"/>
      <c r="AP110" s="28" t="n">
        <v>138.14</v>
      </c>
      <c r="AQ110" s="29"/>
      <c r="AR110" s="30" t="n">
        <f aca="false">D110*AP110*((100-AQ110)/100)</f>
        <v>138.14</v>
      </c>
      <c r="AS110" s="30"/>
      <c r="AT110" s="17" t="s">
        <v>15</v>
      </c>
      <c r="AU110" s="17"/>
      <c r="AV110" s="31" t="n">
        <v>121.353</v>
      </c>
      <c r="AW110" s="32"/>
      <c r="AX110" s="33" t="n">
        <f aca="false">D110*AV110*((100-AW110)/100)</f>
        <v>121.353</v>
      </c>
      <c r="AY110" s="33"/>
      <c r="AZ110" s="21" t="s">
        <v>15</v>
      </c>
      <c r="BA110" s="21"/>
    </row>
    <row r="111" customFormat="false" ht="15" hidden="false" customHeight="false" outlineLevel="2" collapsed="false">
      <c r="A111" s="11" t="s">
        <v>227</v>
      </c>
      <c r="B111" s="11" t="s">
        <v>15</v>
      </c>
      <c r="C111" s="11" t="s">
        <v>228</v>
      </c>
      <c r="D111" s="34" t="n">
        <v>1</v>
      </c>
      <c r="E111" s="11" t="s">
        <v>23</v>
      </c>
      <c r="F111" s="28" t="n">
        <v>185</v>
      </c>
      <c r="G111" s="29"/>
      <c r="H111" s="30" t="n">
        <f aca="false">D111*F111*((100-G111)/100)</f>
        <v>185</v>
      </c>
      <c r="I111" s="30"/>
      <c r="J111" s="17" t="s">
        <v>15</v>
      </c>
      <c r="K111" s="17"/>
      <c r="L111" s="31" t="n">
        <v>160.08</v>
      </c>
      <c r="M111" s="32"/>
      <c r="N111" s="33" t="n">
        <f aca="false">D111*L111*((100-M111)/100)</f>
        <v>160.08</v>
      </c>
      <c r="O111" s="33"/>
      <c r="P111" s="21" t="s">
        <v>15</v>
      </c>
      <c r="Q111" s="21"/>
      <c r="R111" s="28" t="n">
        <v>160.06</v>
      </c>
      <c r="S111" s="29"/>
      <c r="T111" s="30" t="n">
        <f aca="false">D111*R111*((100-S111)/100)</f>
        <v>160.06</v>
      </c>
      <c r="U111" s="30"/>
      <c r="V111" s="17" t="s">
        <v>15</v>
      </c>
      <c r="W111" s="17"/>
      <c r="X111" s="31" t="n">
        <v>219.45</v>
      </c>
      <c r="Y111" s="32"/>
      <c r="Z111" s="33" t="n">
        <f aca="false">D111*X111*((100-Y111)/100)</f>
        <v>219.45</v>
      </c>
      <c r="AA111" s="33"/>
      <c r="AB111" s="21" t="s">
        <v>15</v>
      </c>
      <c r="AC111" s="21"/>
      <c r="AD111" s="28" t="n">
        <v>243.3</v>
      </c>
      <c r="AE111" s="29"/>
      <c r="AF111" s="30" t="n">
        <f aca="false">D111*AD111*((100-AE111)/100)</f>
        <v>243.3</v>
      </c>
      <c r="AG111" s="30"/>
      <c r="AH111" s="17" t="s">
        <v>15</v>
      </c>
      <c r="AI111" s="17"/>
      <c r="AJ111" s="31" t="n">
        <v>257.49</v>
      </c>
      <c r="AK111" s="32"/>
      <c r="AL111" s="33" t="n">
        <f aca="false">D111*AJ111*((100-AK111)/100)</f>
        <v>257.49</v>
      </c>
      <c r="AM111" s="33"/>
      <c r="AN111" s="21" t="s">
        <v>15</v>
      </c>
      <c r="AO111" s="21"/>
      <c r="AP111" s="28" t="n">
        <v>235.66</v>
      </c>
      <c r="AQ111" s="29"/>
      <c r="AR111" s="30" t="n">
        <f aca="false">D111*AP111*((100-AQ111)/100)</f>
        <v>235.66</v>
      </c>
      <c r="AS111" s="30"/>
      <c r="AT111" s="17" t="s">
        <v>15</v>
      </c>
      <c r="AU111" s="17"/>
      <c r="AV111" s="31" t="n">
        <v>206.005</v>
      </c>
      <c r="AW111" s="32"/>
      <c r="AX111" s="33" t="n">
        <f aca="false">D111*AV111*((100-AW111)/100)</f>
        <v>206.005</v>
      </c>
      <c r="AY111" s="33"/>
      <c r="AZ111" s="21" t="s">
        <v>15</v>
      </c>
      <c r="BA111" s="21"/>
    </row>
    <row r="112" customFormat="false" ht="15" hidden="false" customHeight="false" outlineLevel="2" collapsed="false">
      <c r="A112" s="11" t="s">
        <v>229</v>
      </c>
      <c r="B112" s="11" t="s">
        <v>15</v>
      </c>
      <c r="C112" s="11" t="s">
        <v>230</v>
      </c>
      <c r="D112" s="34" t="n">
        <v>1</v>
      </c>
      <c r="E112" s="11" t="s">
        <v>23</v>
      </c>
      <c r="F112" s="28" t="n">
        <v>28</v>
      </c>
      <c r="G112" s="29"/>
      <c r="H112" s="30" t="n">
        <f aca="false">D112*F112*((100-G112)/100)</f>
        <v>28</v>
      </c>
      <c r="I112" s="30"/>
      <c r="J112" s="17" t="s">
        <v>15</v>
      </c>
      <c r="K112" s="17"/>
      <c r="L112" s="31" t="n">
        <v>29.71</v>
      </c>
      <c r="M112" s="32"/>
      <c r="N112" s="33" t="n">
        <f aca="false">D112*L112*((100-M112)/100)</f>
        <v>29.71</v>
      </c>
      <c r="O112" s="33"/>
      <c r="P112" s="21" t="s">
        <v>15</v>
      </c>
      <c r="Q112" s="21"/>
      <c r="R112" s="28" t="n">
        <v>31.82</v>
      </c>
      <c r="S112" s="29"/>
      <c r="T112" s="30" t="n">
        <f aca="false">D112*R112*((100-S112)/100)</f>
        <v>31.82</v>
      </c>
      <c r="U112" s="30"/>
      <c r="V112" s="17" t="s">
        <v>15</v>
      </c>
      <c r="W112" s="17"/>
      <c r="X112" s="31" t="n">
        <v>38.85</v>
      </c>
      <c r="Y112" s="32"/>
      <c r="Z112" s="33" t="n">
        <f aca="false">D112*X112*((100-Y112)/100)</f>
        <v>38.85</v>
      </c>
      <c r="AA112" s="33"/>
      <c r="AB112" s="21" t="s">
        <v>15</v>
      </c>
      <c r="AC112" s="21"/>
      <c r="AD112" s="28" t="n">
        <v>41.41</v>
      </c>
      <c r="AE112" s="29"/>
      <c r="AF112" s="30" t="n">
        <f aca="false">D112*AD112*((100-AE112)/100)</f>
        <v>41.41</v>
      </c>
      <c r="AG112" s="30"/>
      <c r="AH112" s="17" t="s">
        <v>15</v>
      </c>
      <c r="AI112" s="17"/>
      <c r="AJ112" s="31" t="n">
        <v>41.7</v>
      </c>
      <c r="AK112" s="32"/>
      <c r="AL112" s="33" t="n">
        <f aca="false">D112*AJ112*((100-AK112)/100)</f>
        <v>41.7</v>
      </c>
      <c r="AM112" s="33"/>
      <c r="AN112" s="21" t="s">
        <v>15</v>
      </c>
      <c r="AO112" s="21"/>
      <c r="AP112" s="28" t="n">
        <v>45.69</v>
      </c>
      <c r="AQ112" s="29"/>
      <c r="AR112" s="30" t="n">
        <f aca="false">D112*AP112*((100-AQ112)/100)</f>
        <v>45.69</v>
      </c>
      <c r="AS112" s="30"/>
      <c r="AT112" s="17" t="s">
        <v>15</v>
      </c>
      <c r="AU112" s="17"/>
      <c r="AV112" s="31" t="n">
        <v>36.73</v>
      </c>
      <c r="AW112" s="32"/>
      <c r="AX112" s="33" t="n">
        <f aca="false">D112*AV112*((100-AW112)/100)</f>
        <v>36.73</v>
      </c>
      <c r="AY112" s="33"/>
      <c r="AZ112" s="21" t="s">
        <v>15</v>
      </c>
      <c r="BA112" s="21"/>
    </row>
    <row r="113" customFormat="false" ht="15" hidden="false" customHeight="false" outlineLevel="2" collapsed="false">
      <c r="A113" s="11" t="s">
        <v>231</v>
      </c>
      <c r="B113" s="11" t="s">
        <v>15</v>
      </c>
      <c r="C113" s="11" t="s">
        <v>232</v>
      </c>
      <c r="D113" s="34" t="n">
        <v>1</v>
      </c>
      <c r="E113" s="11" t="s">
        <v>23</v>
      </c>
      <c r="F113" s="28" t="n">
        <v>71</v>
      </c>
      <c r="G113" s="29"/>
      <c r="H113" s="30" t="n">
        <f aca="false">D113*F113*((100-G113)/100)</f>
        <v>71</v>
      </c>
      <c r="I113" s="30"/>
      <c r="J113" s="17" t="s">
        <v>15</v>
      </c>
      <c r="K113" s="17"/>
      <c r="L113" s="31" t="n">
        <v>69.13</v>
      </c>
      <c r="M113" s="32"/>
      <c r="N113" s="33" t="n">
        <f aca="false">D113*L113*((100-M113)/100)</f>
        <v>69.13</v>
      </c>
      <c r="O113" s="33"/>
      <c r="P113" s="21" t="s">
        <v>15</v>
      </c>
      <c r="Q113" s="21"/>
      <c r="R113" s="28" t="n">
        <v>77.47</v>
      </c>
      <c r="S113" s="29"/>
      <c r="T113" s="30" t="n">
        <f aca="false">D113*R113*((100-S113)/100)</f>
        <v>77.47</v>
      </c>
      <c r="U113" s="30"/>
      <c r="V113" s="17" t="s">
        <v>15</v>
      </c>
      <c r="W113" s="17"/>
      <c r="X113" s="31" t="n">
        <v>87.85</v>
      </c>
      <c r="Y113" s="32"/>
      <c r="Z113" s="33" t="n">
        <f aca="false">D113*X113*((100-Y113)/100)</f>
        <v>87.85</v>
      </c>
      <c r="AA113" s="33"/>
      <c r="AB113" s="21" t="s">
        <v>15</v>
      </c>
      <c r="AC113" s="21"/>
      <c r="AD113" s="28" t="n">
        <v>94.06</v>
      </c>
      <c r="AE113" s="29"/>
      <c r="AF113" s="30" t="n">
        <f aca="false">D113*AD113*((100-AE113)/100)</f>
        <v>94.06</v>
      </c>
      <c r="AG113" s="30"/>
      <c r="AH113" s="17" t="s">
        <v>15</v>
      </c>
      <c r="AI113" s="17"/>
      <c r="AJ113" s="31" t="n">
        <v>67.86</v>
      </c>
      <c r="AK113" s="32"/>
      <c r="AL113" s="33" t="n">
        <f aca="false">D113*AJ113*((100-AK113)/100)</f>
        <v>67.86</v>
      </c>
      <c r="AM113" s="33"/>
      <c r="AN113" s="21" t="s">
        <v>15</v>
      </c>
      <c r="AO113" s="21"/>
      <c r="AP113" s="28" t="n">
        <v>98.1</v>
      </c>
      <c r="AQ113" s="29"/>
      <c r="AR113" s="30" t="n">
        <f aca="false">D113*AP113*((100-AQ113)/100)</f>
        <v>98.1</v>
      </c>
      <c r="AS113" s="30"/>
      <c r="AT113" s="17" t="s">
        <v>15</v>
      </c>
      <c r="AU113" s="17"/>
      <c r="AV113" s="31" t="n">
        <v>85.158</v>
      </c>
      <c r="AW113" s="32"/>
      <c r="AX113" s="33" t="n">
        <f aca="false">D113*AV113*((100-AW113)/100)</f>
        <v>85.158</v>
      </c>
      <c r="AY113" s="33"/>
      <c r="AZ113" s="21" t="s">
        <v>15</v>
      </c>
      <c r="BA113" s="21"/>
    </row>
    <row r="114" customFormat="false" ht="15" hidden="false" customHeight="false" outlineLevel="2" collapsed="false">
      <c r="A114" s="11" t="s">
        <v>233</v>
      </c>
      <c r="B114" s="11" t="s">
        <v>15</v>
      </c>
      <c r="C114" s="11" t="s">
        <v>234</v>
      </c>
      <c r="D114" s="34" t="n">
        <v>1</v>
      </c>
      <c r="E114" s="11" t="s">
        <v>23</v>
      </c>
      <c r="F114" s="28" t="n">
        <v>118</v>
      </c>
      <c r="G114" s="29"/>
      <c r="H114" s="30" t="n">
        <f aca="false">D114*F114*((100-G114)/100)</f>
        <v>118</v>
      </c>
      <c r="I114" s="30"/>
      <c r="J114" s="17" t="s">
        <v>15</v>
      </c>
      <c r="K114" s="17"/>
      <c r="L114" s="31" t="n">
        <v>112.79</v>
      </c>
      <c r="M114" s="32"/>
      <c r="N114" s="33" t="n">
        <f aca="false">D114*L114*((100-M114)/100)</f>
        <v>112.79</v>
      </c>
      <c r="O114" s="33"/>
      <c r="P114" s="21" t="s">
        <v>15</v>
      </c>
      <c r="Q114" s="21"/>
      <c r="R114" s="28" t="n">
        <v>118.81</v>
      </c>
      <c r="S114" s="29"/>
      <c r="T114" s="30" t="n">
        <f aca="false">D114*R114*((100-S114)/100)</f>
        <v>118.81</v>
      </c>
      <c r="U114" s="30"/>
      <c r="V114" s="17" t="s">
        <v>15</v>
      </c>
      <c r="W114" s="17"/>
      <c r="X114" s="31" t="n">
        <v>147</v>
      </c>
      <c r="Y114" s="32"/>
      <c r="Z114" s="33" t="n">
        <f aca="false">D114*X114*((100-Y114)/100)</f>
        <v>147</v>
      </c>
      <c r="AA114" s="33"/>
      <c r="AB114" s="21" t="s">
        <v>15</v>
      </c>
      <c r="AC114" s="21"/>
      <c r="AD114" s="28" t="n">
        <v>159.32</v>
      </c>
      <c r="AE114" s="29"/>
      <c r="AF114" s="30" t="n">
        <f aca="false">D114*AD114*((100-AE114)/100)</f>
        <v>159.32</v>
      </c>
      <c r="AG114" s="30"/>
      <c r="AH114" s="17" t="s">
        <v>15</v>
      </c>
      <c r="AI114" s="17"/>
      <c r="AJ114" s="31" t="n">
        <v>131.33</v>
      </c>
      <c r="AK114" s="32"/>
      <c r="AL114" s="33" t="n">
        <f aca="false">D114*AJ114*((100-AK114)/100)</f>
        <v>131.33</v>
      </c>
      <c r="AM114" s="33"/>
      <c r="AN114" s="21" t="s">
        <v>15</v>
      </c>
      <c r="AO114" s="21"/>
      <c r="AP114" s="28" t="n">
        <v>152.7</v>
      </c>
      <c r="AQ114" s="29"/>
      <c r="AR114" s="30" t="n">
        <f aca="false">D114*AP114*((100-AQ114)/100)</f>
        <v>152.7</v>
      </c>
      <c r="AS114" s="30"/>
      <c r="AT114" s="17" t="s">
        <v>15</v>
      </c>
      <c r="AU114" s="17"/>
      <c r="AV114" s="31" t="n">
        <v>137.208</v>
      </c>
      <c r="AW114" s="32"/>
      <c r="AX114" s="33" t="n">
        <f aca="false">D114*AV114*((100-AW114)/100)</f>
        <v>137.208</v>
      </c>
      <c r="AY114" s="33"/>
      <c r="AZ114" s="21" t="s">
        <v>15</v>
      </c>
      <c r="BA114" s="21"/>
    </row>
    <row r="115" customFormat="false" ht="15" hidden="false" customHeight="false" outlineLevel="2" collapsed="false">
      <c r="A115" s="11" t="s">
        <v>235</v>
      </c>
      <c r="B115" s="11" t="s">
        <v>15</v>
      </c>
      <c r="C115" s="11" t="s">
        <v>236</v>
      </c>
      <c r="D115" s="34" t="n">
        <v>1</v>
      </c>
      <c r="E115" s="11" t="s">
        <v>23</v>
      </c>
      <c r="F115" s="28" t="n">
        <v>155</v>
      </c>
      <c r="G115" s="29"/>
      <c r="H115" s="30" t="n">
        <f aca="false">D115*F115*((100-G115)/100)</f>
        <v>155</v>
      </c>
      <c r="I115" s="30"/>
      <c r="J115" s="17" t="s">
        <v>15</v>
      </c>
      <c r="K115" s="17"/>
      <c r="L115" s="31" t="n">
        <v>151.59</v>
      </c>
      <c r="M115" s="32"/>
      <c r="N115" s="33" t="n">
        <f aca="false">D115*L115*((100-M115)/100)</f>
        <v>151.59</v>
      </c>
      <c r="O115" s="33"/>
      <c r="P115" s="21" t="s">
        <v>15</v>
      </c>
      <c r="Q115" s="21"/>
      <c r="R115" s="28" t="n">
        <v>153.88</v>
      </c>
      <c r="S115" s="29"/>
      <c r="T115" s="30" t="n">
        <f aca="false">D115*R115*((100-S115)/100)</f>
        <v>153.88</v>
      </c>
      <c r="U115" s="30"/>
      <c r="V115" s="17" t="s">
        <v>15</v>
      </c>
      <c r="W115" s="17"/>
      <c r="X115" s="31" t="n">
        <v>195.3</v>
      </c>
      <c r="Y115" s="32"/>
      <c r="Z115" s="33" t="n">
        <f aca="false">D115*X115*((100-Y115)/100)</f>
        <v>195.3</v>
      </c>
      <c r="AA115" s="33"/>
      <c r="AB115" s="21" t="s">
        <v>15</v>
      </c>
      <c r="AC115" s="21"/>
      <c r="AD115" s="28" t="n">
        <v>207.68</v>
      </c>
      <c r="AE115" s="29"/>
      <c r="AF115" s="30" t="n">
        <f aca="false">D115*AD115*((100-AE115)/100)</f>
        <v>207.68</v>
      </c>
      <c r="AG115" s="30"/>
      <c r="AH115" s="17" t="s">
        <v>15</v>
      </c>
      <c r="AI115" s="17"/>
      <c r="AJ115" s="31" t="n">
        <v>157.48</v>
      </c>
      <c r="AK115" s="32"/>
      <c r="AL115" s="33" t="n">
        <f aca="false">D115*AJ115*((100-AK115)/100)</f>
        <v>157.48</v>
      </c>
      <c r="AM115" s="33"/>
      <c r="AN115" s="21" t="s">
        <v>15</v>
      </c>
      <c r="AO115" s="21"/>
      <c r="AP115" s="28" t="n">
        <v>216.81</v>
      </c>
      <c r="AQ115" s="29"/>
      <c r="AR115" s="30" t="n">
        <f aca="false">D115*AP115*((100-AQ115)/100)</f>
        <v>216.81</v>
      </c>
      <c r="AS115" s="30"/>
      <c r="AT115" s="17" t="s">
        <v>15</v>
      </c>
      <c r="AU115" s="17"/>
      <c r="AV115" s="31" t="n">
        <v>183.343</v>
      </c>
      <c r="AW115" s="32"/>
      <c r="AX115" s="33" t="n">
        <f aca="false">D115*AV115*((100-AW115)/100)</f>
        <v>183.343</v>
      </c>
      <c r="AY115" s="33"/>
      <c r="AZ115" s="21" t="s">
        <v>15</v>
      </c>
      <c r="BA115" s="21"/>
    </row>
    <row r="116" customFormat="false" ht="15" hidden="false" customHeight="false" outlineLevel="2" collapsed="false">
      <c r="A116" s="11" t="s">
        <v>237</v>
      </c>
      <c r="B116" s="11" t="s">
        <v>15</v>
      </c>
      <c r="C116" s="11" t="s">
        <v>238</v>
      </c>
      <c r="D116" s="34" t="n">
        <v>1</v>
      </c>
      <c r="E116" s="11" t="s">
        <v>23</v>
      </c>
      <c r="F116" s="28" t="n">
        <v>250</v>
      </c>
      <c r="G116" s="29"/>
      <c r="H116" s="30" t="n">
        <f aca="false">D116*F116*((100-G116)/100)</f>
        <v>250</v>
      </c>
      <c r="I116" s="30"/>
      <c r="J116" s="17" t="s">
        <v>15</v>
      </c>
      <c r="K116" s="17"/>
      <c r="L116" s="31" t="n">
        <v>304.4</v>
      </c>
      <c r="M116" s="32"/>
      <c r="N116" s="33" t="n">
        <f aca="false">D116*L116*((100-M116)/100)</f>
        <v>304.4</v>
      </c>
      <c r="O116" s="33"/>
      <c r="P116" s="21" t="s">
        <v>15</v>
      </c>
      <c r="Q116" s="21"/>
      <c r="R116" s="28" t="n">
        <v>278</v>
      </c>
      <c r="S116" s="29"/>
      <c r="T116" s="30" t="n">
        <f aca="false">D116*R116*((100-S116)/100)</f>
        <v>278</v>
      </c>
      <c r="U116" s="30"/>
      <c r="V116" s="17" t="s">
        <v>15</v>
      </c>
      <c r="W116" s="17"/>
      <c r="X116" s="31" t="n">
        <v>383.6</v>
      </c>
      <c r="Y116" s="32"/>
      <c r="Z116" s="33" t="n">
        <f aca="false">D116*X116*((100-Y116)/100)</f>
        <v>383.6</v>
      </c>
      <c r="AA116" s="33"/>
      <c r="AB116" s="21" t="s">
        <v>15</v>
      </c>
      <c r="AC116" s="21"/>
      <c r="AD116" s="28" t="n">
        <v>333.13</v>
      </c>
      <c r="AE116" s="29"/>
      <c r="AF116" s="30" t="n">
        <f aca="false">D116*AD116*((100-AE116)/100)</f>
        <v>333.13</v>
      </c>
      <c r="AG116" s="30"/>
      <c r="AH116" s="17" t="s">
        <v>15</v>
      </c>
      <c r="AI116" s="17"/>
      <c r="AJ116" s="31" t="n">
        <v>333.07</v>
      </c>
      <c r="AK116" s="32"/>
      <c r="AL116" s="33" t="n">
        <f aca="false">D116*AJ116*((100-AK116)/100)</f>
        <v>333.07</v>
      </c>
      <c r="AM116" s="33"/>
      <c r="AN116" s="21" t="s">
        <v>15</v>
      </c>
      <c r="AO116" s="21"/>
      <c r="AP116" s="28" t="n">
        <v>445.32</v>
      </c>
      <c r="AQ116" s="29"/>
      <c r="AR116" s="30" t="n">
        <f aca="false">D116*AP116*((100-AQ116)/100)</f>
        <v>445.32</v>
      </c>
      <c r="AS116" s="30"/>
      <c r="AT116" s="17" t="s">
        <v>15</v>
      </c>
      <c r="AU116" s="17"/>
      <c r="AV116" s="31" t="n">
        <v>326.613</v>
      </c>
      <c r="AW116" s="32"/>
      <c r="AX116" s="33" t="n">
        <f aca="false">D116*AV116*((100-AW116)/100)</f>
        <v>326.613</v>
      </c>
      <c r="AY116" s="33"/>
      <c r="AZ116" s="21" t="s">
        <v>15</v>
      </c>
      <c r="BA116" s="21"/>
    </row>
    <row r="117" customFormat="false" ht="15" hidden="false" customHeight="false" outlineLevel="2" collapsed="false">
      <c r="A117" s="11" t="s">
        <v>239</v>
      </c>
      <c r="B117" s="11" t="s">
        <v>15</v>
      </c>
      <c r="C117" s="11" t="s">
        <v>240</v>
      </c>
      <c r="D117" s="34" t="n">
        <v>1</v>
      </c>
      <c r="E117" s="11" t="s">
        <v>23</v>
      </c>
      <c r="F117" s="28" t="n">
        <v>45</v>
      </c>
      <c r="G117" s="29"/>
      <c r="H117" s="30" t="n">
        <f aca="false">D117*F117*((100-G117)/100)</f>
        <v>45</v>
      </c>
      <c r="I117" s="30"/>
      <c r="J117" s="17" t="s">
        <v>15</v>
      </c>
      <c r="K117" s="17"/>
      <c r="L117" s="31" t="n">
        <v>43.05</v>
      </c>
      <c r="M117" s="32"/>
      <c r="N117" s="33" t="n">
        <f aca="false">D117*L117*((100-M117)/100)</f>
        <v>43.05</v>
      </c>
      <c r="O117" s="33"/>
      <c r="P117" s="21" t="s">
        <v>15</v>
      </c>
      <c r="Q117" s="21"/>
      <c r="R117" s="28" t="n">
        <v>45.55</v>
      </c>
      <c r="S117" s="29"/>
      <c r="T117" s="30" t="n">
        <f aca="false">D117*R117*((100-S117)/100)</f>
        <v>45.55</v>
      </c>
      <c r="U117" s="30"/>
      <c r="V117" s="17" t="s">
        <v>15</v>
      </c>
      <c r="W117" s="17"/>
      <c r="X117" s="31" t="n">
        <v>63.75</v>
      </c>
      <c r="Y117" s="32"/>
      <c r="Z117" s="33" t="n">
        <f aca="false">D117*X117*((100-Y117)/100)</f>
        <v>63.75</v>
      </c>
      <c r="AA117" s="33"/>
      <c r="AB117" s="21" t="s">
        <v>15</v>
      </c>
      <c r="AC117" s="21"/>
      <c r="AD117" s="28" t="n">
        <v>63.77</v>
      </c>
      <c r="AE117" s="29"/>
      <c r="AF117" s="30" t="n">
        <f aca="false">D117*AD117*((100-AE117)/100)</f>
        <v>63.77</v>
      </c>
      <c r="AG117" s="30"/>
      <c r="AH117" s="17" t="s">
        <v>15</v>
      </c>
      <c r="AI117" s="17"/>
      <c r="AJ117" s="31" t="n">
        <v>59.46</v>
      </c>
      <c r="AK117" s="32"/>
      <c r="AL117" s="33" t="n">
        <f aca="false">D117*AJ117*((100-AK117)/100)</f>
        <v>59.46</v>
      </c>
      <c r="AM117" s="33"/>
      <c r="AN117" s="21" t="s">
        <v>15</v>
      </c>
      <c r="AO117" s="21"/>
      <c r="AP117" s="28" t="n">
        <v>71.38</v>
      </c>
      <c r="AQ117" s="29"/>
      <c r="AR117" s="30" t="n">
        <f aca="false">D117*AP117*((100-AQ117)/100)</f>
        <v>71.38</v>
      </c>
      <c r="AS117" s="30"/>
      <c r="AT117" s="17" t="s">
        <v>15</v>
      </c>
      <c r="AU117" s="17"/>
      <c r="AV117" s="31" t="n">
        <v>56.425</v>
      </c>
      <c r="AW117" s="32"/>
      <c r="AX117" s="33" t="n">
        <f aca="false">D117*AV117*((100-AW117)/100)</f>
        <v>56.425</v>
      </c>
      <c r="AY117" s="33"/>
      <c r="AZ117" s="21" t="s">
        <v>15</v>
      </c>
      <c r="BA117" s="21"/>
    </row>
    <row r="118" customFormat="false" ht="15" hidden="false" customHeight="false" outlineLevel="2" collapsed="false">
      <c r="A118" s="11" t="s">
        <v>241</v>
      </c>
      <c r="B118" s="11" t="s">
        <v>15</v>
      </c>
      <c r="C118" s="11" t="s">
        <v>242</v>
      </c>
      <c r="D118" s="34" t="n">
        <v>1</v>
      </c>
      <c r="E118" s="11" t="s">
        <v>23</v>
      </c>
      <c r="F118" s="28" t="n">
        <v>82</v>
      </c>
      <c r="G118" s="29"/>
      <c r="H118" s="30" t="n">
        <f aca="false">D118*F118*((100-G118)/100)</f>
        <v>82</v>
      </c>
      <c r="I118" s="30"/>
      <c r="J118" s="17" t="s">
        <v>15</v>
      </c>
      <c r="K118" s="17"/>
      <c r="L118" s="31" t="n">
        <v>83.68</v>
      </c>
      <c r="M118" s="32"/>
      <c r="N118" s="33" t="n">
        <f aca="false">D118*L118*((100-M118)/100)</f>
        <v>83.68</v>
      </c>
      <c r="O118" s="33"/>
      <c r="P118" s="21" t="s">
        <v>15</v>
      </c>
      <c r="Q118" s="21"/>
      <c r="R118" s="28" t="n">
        <v>85.04</v>
      </c>
      <c r="S118" s="29"/>
      <c r="T118" s="30" t="n">
        <f aca="false">D118*R118*((100-S118)/100)</f>
        <v>85.04</v>
      </c>
      <c r="U118" s="30"/>
      <c r="V118" s="17" t="s">
        <v>15</v>
      </c>
      <c r="W118" s="17"/>
      <c r="X118" s="31" t="n">
        <v>99.4</v>
      </c>
      <c r="Y118" s="32"/>
      <c r="Z118" s="33" t="n">
        <f aca="false">D118*X118*((100-Y118)/100)</f>
        <v>99.4</v>
      </c>
      <c r="AA118" s="33"/>
      <c r="AB118" s="21" t="s">
        <v>15</v>
      </c>
      <c r="AC118" s="21"/>
      <c r="AD118" s="28" t="n">
        <v>112</v>
      </c>
      <c r="AE118" s="29"/>
      <c r="AF118" s="30" t="n">
        <f aca="false">D118*AD118*((100-AE118)/100)</f>
        <v>112</v>
      </c>
      <c r="AG118" s="30"/>
      <c r="AH118" s="17" t="s">
        <v>15</v>
      </c>
      <c r="AI118" s="17"/>
      <c r="AJ118" s="31" t="n">
        <v>91.4</v>
      </c>
      <c r="AK118" s="32"/>
      <c r="AL118" s="33" t="n">
        <f aca="false">D118*AJ118*((100-AK118)/100)</f>
        <v>91.4</v>
      </c>
      <c r="AM118" s="33"/>
      <c r="AN118" s="21" t="s">
        <v>15</v>
      </c>
      <c r="AO118" s="21"/>
      <c r="AP118" s="28" t="n">
        <v>105.96</v>
      </c>
      <c r="AQ118" s="29"/>
      <c r="AR118" s="30" t="n">
        <f aca="false">D118*AP118*((100-AQ118)/100)</f>
        <v>105.96</v>
      </c>
      <c r="AS118" s="30"/>
      <c r="AT118" s="17" t="s">
        <v>15</v>
      </c>
      <c r="AU118" s="17"/>
      <c r="AV118" s="31" t="n">
        <v>96.25</v>
      </c>
      <c r="AW118" s="32"/>
      <c r="AX118" s="33" t="n">
        <f aca="false">D118*AV118*((100-AW118)/100)</f>
        <v>96.25</v>
      </c>
      <c r="AY118" s="33"/>
      <c r="AZ118" s="21" t="s">
        <v>15</v>
      </c>
      <c r="BA118" s="21"/>
    </row>
    <row r="119" customFormat="false" ht="15" hidden="false" customHeight="false" outlineLevel="2" collapsed="false">
      <c r="A119" s="11" t="s">
        <v>243</v>
      </c>
      <c r="B119" s="11" t="s">
        <v>15</v>
      </c>
      <c r="C119" s="11" t="s">
        <v>244</v>
      </c>
      <c r="D119" s="34" t="n">
        <v>1</v>
      </c>
      <c r="E119" s="11" t="s">
        <v>23</v>
      </c>
      <c r="F119" s="28" t="n">
        <v>138</v>
      </c>
      <c r="G119" s="29"/>
      <c r="H119" s="30" t="n">
        <f aca="false">D119*F119*((100-G119)/100)</f>
        <v>138</v>
      </c>
      <c r="I119" s="30"/>
      <c r="J119" s="17" t="s">
        <v>15</v>
      </c>
      <c r="K119" s="17"/>
      <c r="L119" s="31" t="n">
        <v>127.34</v>
      </c>
      <c r="M119" s="32"/>
      <c r="N119" s="33" t="n">
        <f aca="false">D119*L119*((100-M119)/100)</f>
        <v>127.34</v>
      </c>
      <c r="O119" s="33"/>
      <c r="P119" s="21" t="s">
        <v>15</v>
      </c>
      <c r="Q119" s="21"/>
      <c r="R119" s="28" t="n">
        <v>127.66</v>
      </c>
      <c r="S119" s="29"/>
      <c r="T119" s="30" t="n">
        <f aca="false">D119*R119*((100-S119)/100)</f>
        <v>127.66</v>
      </c>
      <c r="U119" s="30"/>
      <c r="V119" s="17" t="s">
        <v>15</v>
      </c>
      <c r="W119" s="17"/>
      <c r="X119" s="31" t="n">
        <v>92.55</v>
      </c>
      <c r="Y119" s="32"/>
      <c r="Z119" s="33" t="n">
        <f aca="false">D119*X119*((100-Y119)/100)</f>
        <v>92.55</v>
      </c>
      <c r="AA119" s="33"/>
      <c r="AB119" s="21" t="s">
        <v>15</v>
      </c>
      <c r="AC119" s="21"/>
      <c r="AD119" s="28" t="n">
        <v>183.89</v>
      </c>
      <c r="AE119" s="29"/>
      <c r="AF119" s="30" t="n">
        <f aca="false">D119*AD119*((100-AE119)/100)</f>
        <v>183.89</v>
      </c>
      <c r="AG119" s="30"/>
      <c r="AH119" s="17" t="s">
        <v>15</v>
      </c>
      <c r="AI119" s="17"/>
      <c r="AJ119" s="31" t="n">
        <v>128.64</v>
      </c>
      <c r="AK119" s="32"/>
      <c r="AL119" s="33" t="n">
        <f aca="false">D119*AJ119*((100-AK119)/100)</f>
        <v>128.64</v>
      </c>
      <c r="AM119" s="33"/>
      <c r="AN119" s="21" t="s">
        <v>15</v>
      </c>
      <c r="AO119" s="21"/>
      <c r="AP119" s="28" t="n">
        <v>116.1</v>
      </c>
      <c r="AQ119" s="29"/>
      <c r="AR119" s="30" t="n">
        <f aca="false">D119*AP119*((100-AQ119)/100)</f>
        <v>116.1</v>
      </c>
      <c r="AS119" s="30"/>
      <c r="AT119" s="17" t="s">
        <v>15</v>
      </c>
      <c r="AU119" s="17"/>
      <c r="AV119" s="31" t="n">
        <v>141.413</v>
      </c>
      <c r="AW119" s="32"/>
      <c r="AX119" s="33" t="n">
        <f aca="false">D119*AV119*((100-AW119)/100)</f>
        <v>141.413</v>
      </c>
      <c r="AY119" s="33"/>
      <c r="AZ119" s="21" t="s">
        <v>15</v>
      </c>
      <c r="BA119" s="21"/>
    </row>
    <row r="120" customFormat="false" ht="15" hidden="false" customHeight="false" outlineLevel="2" collapsed="false">
      <c r="A120" s="11" t="s">
        <v>245</v>
      </c>
      <c r="B120" s="11" t="s">
        <v>15</v>
      </c>
      <c r="C120" s="11" t="s">
        <v>242</v>
      </c>
      <c r="D120" s="34" t="n">
        <v>1</v>
      </c>
      <c r="E120" s="11" t="s">
        <v>23</v>
      </c>
      <c r="F120" s="28" t="n">
        <v>180</v>
      </c>
      <c r="G120" s="29"/>
      <c r="H120" s="30" t="n">
        <f aca="false">D120*F120*((100-G120)/100)</f>
        <v>180</v>
      </c>
      <c r="I120" s="30"/>
      <c r="J120" s="17" t="s">
        <v>15</v>
      </c>
      <c r="K120" s="17"/>
      <c r="L120" s="31" t="n">
        <v>160.08</v>
      </c>
      <c r="M120" s="32"/>
      <c r="N120" s="33" t="n">
        <f aca="false">D120*L120*((100-M120)/100)</f>
        <v>160.08</v>
      </c>
      <c r="O120" s="33"/>
      <c r="P120" s="21" t="s">
        <v>15</v>
      </c>
      <c r="Q120" s="21"/>
      <c r="R120" s="28" t="n">
        <v>166.09</v>
      </c>
      <c r="S120" s="29"/>
      <c r="T120" s="30" t="n">
        <f aca="false">D120*R120*((100-S120)/100)</f>
        <v>166.09</v>
      </c>
      <c r="U120" s="30"/>
      <c r="V120" s="17" t="s">
        <v>15</v>
      </c>
      <c r="W120" s="17"/>
      <c r="X120" s="31" t="n">
        <v>218.4</v>
      </c>
      <c r="Y120" s="32"/>
      <c r="Z120" s="33" t="n">
        <f aca="false">D120*X120*((100-Y120)/100)</f>
        <v>218.4</v>
      </c>
      <c r="AA120" s="33"/>
      <c r="AB120" s="21" t="s">
        <v>15</v>
      </c>
      <c r="AC120" s="21"/>
      <c r="AD120" s="28" t="n">
        <v>238.49</v>
      </c>
      <c r="AE120" s="29"/>
      <c r="AF120" s="30" t="n">
        <f aca="false">D120*AD120*((100-AE120)/100)</f>
        <v>238.49</v>
      </c>
      <c r="AG120" s="30"/>
      <c r="AH120" s="17" t="s">
        <v>15</v>
      </c>
      <c r="AI120" s="17"/>
      <c r="AJ120" s="31" t="n">
        <v>150.98</v>
      </c>
      <c r="AK120" s="32"/>
      <c r="AL120" s="33" t="n">
        <f aca="false">D120*AJ120*((100-AK120)/100)</f>
        <v>150.98</v>
      </c>
      <c r="AM120" s="33"/>
      <c r="AN120" s="21" t="s">
        <v>15</v>
      </c>
      <c r="AO120" s="21"/>
      <c r="AP120" s="28" t="n">
        <v>231.47</v>
      </c>
      <c r="AQ120" s="29"/>
      <c r="AR120" s="30" t="n">
        <f aca="false">D120*AP120*((100-AQ120)/100)</f>
        <v>231.47</v>
      </c>
      <c r="AS120" s="30"/>
      <c r="AT120" s="17" t="s">
        <v>15</v>
      </c>
      <c r="AU120" s="17"/>
      <c r="AV120" s="31" t="n">
        <v>204.013</v>
      </c>
      <c r="AW120" s="32"/>
      <c r="AX120" s="33" t="n">
        <f aca="false">D120*AV120*((100-AW120)/100)</f>
        <v>204.013</v>
      </c>
      <c r="AY120" s="33"/>
      <c r="AZ120" s="21" t="s">
        <v>15</v>
      </c>
      <c r="BA120" s="21"/>
    </row>
    <row r="121" customFormat="false" ht="15" hidden="false" customHeight="false" outlineLevel="2" collapsed="false">
      <c r="A121" s="11" t="s">
        <v>246</v>
      </c>
      <c r="B121" s="11" t="s">
        <v>15</v>
      </c>
      <c r="C121" s="11" t="s">
        <v>247</v>
      </c>
      <c r="D121" s="34" t="n">
        <v>1</v>
      </c>
      <c r="E121" s="11" t="s">
        <v>23</v>
      </c>
      <c r="F121" s="28" t="n">
        <v>320</v>
      </c>
      <c r="G121" s="29"/>
      <c r="H121" s="30" t="n">
        <f aca="false">D121*F121*((100-G121)/100)</f>
        <v>320</v>
      </c>
      <c r="I121" s="30"/>
      <c r="J121" s="17" t="s">
        <v>15</v>
      </c>
      <c r="K121" s="17"/>
      <c r="L121" s="31" t="n">
        <v>304.4</v>
      </c>
      <c r="M121" s="32"/>
      <c r="N121" s="33" t="n">
        <f aca="false">D121*L121*((100-M121)/100)</f>
        <v>304.4</v>
      </c>
      <c r="O121" s="33"/>
      <c r="P121" s="21" t="s">
        <v>15</v>
      </c>
      <c r="Q121" s="21"/>
      <c r="R121" s="28" t="n">
        <v>310.36</v>
      </c>
      <c r="S121" s="29"/>
      <c r="T121" s="30" t="n">
        <f aca="false">D121*R121*((100-S121)/100)</f>
        <v>310.36</v>
      </c>
      <c r="U121" s="30"/>
      <c r="V121" s="17" t="s">
        <v>15</v>
      </c>
      <c r="W121" s="17"/>
      <c r="X121" s="31" t="n">
        <v>389.38</v>
      </c>
      <c r="Y121" s="32"/>
      <c r="Z121" s="33" t="n">
        <f aca="false">D121*X121*((100-Y121)/100)</f>
        <v>389.38</v>
      </c>
      <c r="AA121" s="33"/>
      <c r="AB121" s="21" t="s">
        <v>15</v>
      </c>
      <c r="AC121" s="21"/>
      <c r="AD121" s="28" t="n">
        <v>422.83</v>
      </c>
      <c r="AE121" s="29"/>
      <c r="AF121" s="30" t="n">
        <f aca="false">D121*AD121*((100-AE121)/100)</f>
        <v>422.83</v>
      </c>
      <c r="AG121" s="30"/>
      <c r="AH121" s="17" t="s">
        <v>15</v>
      </c>
      <c r="AI121" s="17"/>
      <c r="AJ121" s="31" t="n">
        <v>317.88</v>
      </c>
      <c r="AK121" s="32"/>
      <c r="AL121" s="33" t="n">
        <f aca="false">D121*AJ121*((100-AK121)/100)</f>
        <v>317.88</v>
      </c>
      <c r="AM121" s="33"/>
      <c r="AN121" s="21" t="s">
        <v>15</v>
      </c>
      <c r="AO121" s="21"/>
      <c r="AP121" s="28" t="n">
        <v>402.1</v>
      </c>
      <c r="AQ121" s="29"/>
      <c r="AR121" s="30" t="n">
        <f aca="false">D121*AP121*((100-AQ121)/100)</f>
        <v>402.1</v>
      </c>
      <c r="AS121" s="30"/>
      <c r="AT121" s="17" t="s">
        <v>15</v>
      </c>
      <c r="AU121" s="17"/>
      <c r="AV121" s="31" t="n">
        <v>363.823</v>
      </c>
      <c r="AW121" s="32"/>
      <c r="AX121" s="33" t="n">
        <f aca="false">D121*AV121*((100-AW121)/100)</f>
        <v>363.823</v>
      </c>
      <c r="AY121" s="33"/>
      <c r="AZ121" s="21" t="s">
        <v>15</v>
      </c>
      <c r="BA121" s="21"/>
    </row>
    <row r="122" customFormat="false" ht="15" hidden="false" customHeight="false" outlineLevel="2" collapsed="false">
      <c r="A122" s="11" t="s">
        <v>248</v>
      </c>
      <c r="B122" s="11" t="s">
        <v>15</v>
      </c>
      <c r="C122" s="11" t="s">
        <v>249</v>
      </c>
      <c r="D122" s="34" t="n">
        <v>1</v>
      </c>
      <c r="E122" s="11" t="s">
        <v>23</v>
      </c>
      <c r="F122" s="28" t="n">
        <v>73</v>
      </c>
      <c r="G122" s="29"/>
      <c r="H122" s="30" t="n">
        <f aca="false">D122*F122*((100-G122)/100)</f>
        <v>73</v>
      </c>
      <c r="I122" s="30"/>
      <c r="J122" s="17" t="s">
        <v>15</v>
      </c>
      <c r="K122" s="17"/>
      <c r="L122" s="31" t="n">
        <v>82.47</v>
      </c>
      <c r="M122" s="32"/>
      <c r="N122" s="33" t="n">
        <f aca="false">D122*L122*((100-M122)/100)</f>
        <v>82.47</v>
      </c>
      <c r="O122" s="33"/>
      <c r="P122" s="21" t="s">
        <v>15</v>
      </c>
      <c r="Q122" s="21"/>
      <c r="R122" s="28" t="n">
        <v>85.18</v>
      </c>
      <c r="S122" s="29"/>
      <c r="T122" s="30" t="n">
        <f aca="false">D122*R122*((100-S122)/100)</f>
        <v>85.18</v>
      </c>
      <c r="U122" s="30"/>
      <c r="V122" s="17" t="s">
        <v>15</v>
      </c>
      <c r="W122" s="17"/>
      <c r="X122" s="31" t="n">
        <v>97.65</v>
      </c>
      <c r="Y122" s="32"/>
      <c r="Z122" s="33" t="n">
        <f aca="false">D122*X122*((100-Y122)/100)</f>
        <v>97.65</v>
      </c>
      <c r="AA122" s="33"/>
      <c r="AB122" s="21" t="s">
        <v>15</v>
      </c>
      <c r="AC122" s="21"/>
      <c r="AD122" s="28" t="n">
        <v>79.63</v>
      </c>
      <c r="AE122" s="29"/>
      <c r="AF122" s="30" t="n">
        <f aca="false">D122*AD122*((100-AE122)/100)</f>
        <v>79.63</v>
      </c>
      <c r="AG122" s="30"/>
      <c r="AH122" s="17" t="s">
        <v>15</v>
      </c>
      <c r="AI122" s="17"/>
      <c r="AJ122" s="31" t="n">
        <v>66.18</v>
      </c>
      <c r="AK122" s="32"/>
      <c r="AL122" s="33" t="n">
        <f aca="false">D122*AJ122*((100-AK122)/100)</f>
        <v>66.18</v>
      </c>
      <c r="AM122" s="33"/>
      <c r="AN122" s="21" t="s">
        <v>15</v>
      </c>
      <c r="AO122" s="21"/>
      <c r="AP122" s="28" t="n">
        <v>103.44</v>
      </c>
      <c r="AQ122" s="29"/>
      <c r="AR122" s="30" t="n">
        <f aca="false">D122*AP122*((100-AQ122)/100)</f>
        <v>103.44</v>
      </c>
      <c r="AS122" s="30"/>
      <c r="AT122" s="17" t="s">
        <v>15</v>
      </c>
      <c r="AU122" s="17"/>
      <c r="AV122" s="31" t="n">
        <v>85.313</v>
      </c>
      <c r="AW122" s="32"/>
      <c r="AX122" s="33" t="n">
        <f aca="false">D122*AV122*((100-AW122)/100)</f>
        <v>85.313</v>
      </c>
      <c r="AY122" s="33"/>
      <c r="AZ122" s="21" t="s">
        <v>15</v>
      </c>
      <c r="BA122" s="21"/>
    </row>
    <row r="123" customFormat="false" ht="15" hidden="false" customHeight="false" outlineLevel="2" collapsed="false">
      <c r="A123" s="11" t="s">
        <v>250</v>
      </c>
      <c r="B123" s="11" t="s">
        <v>15</v>
      </c>
      <c r="C123" s="11" t="s">
        <v>251</v>
      </c>
      <c r="D123" s="34" t="n">
        <v>1</v>
      </c>
      <c r="E123" s="11" t="s">
        <v>23</v>
      </c>
      <c r="F123" s="28" t="n">
        <v>105</v>
      </c>
      <c r="G123" s="29"/>
      <c r="H123" s="30" t="n">
        <f aca="false">D123*F123*((100-G123)/100)</f>
        <v>105</v>
      </c>
      <c r="I123" s="30"/>
      <c r="J123" s="17" t="s">
        <v>15</v>
      </c>
      <c r="K123" s="17"/>
      <c r="L123" s="31" t="n">
        <v>120.67</v>
      </c>
      <c r="M123" s="32"/>
      <c r="N123" s="33" t="n">
        <f aca="false">D123*L123*((100-M123)/100)</f>
        <v>120.67</v>
      </c>
      <c r="O123" s="33"/>
      <c r="P123" s="21" t="s">
        <v>15</v>
      </c>
      <c r="Q123" s="21"/>
      <c r="R123" s="28" t="n">
        <v>125.93</v>
      </c>
      <c r="S123" s="29"/>
      <c r="T123" s="30" t="n">
        <f aca="false">D123*R123*((100-S123)/100)</f>
        <v>125.93</v>
      </c>
      <c r="U123" s="30"/>
      <c r="V123" s="17" t="s">
        <v>15</v>
      </c>
      <c r="W123" s="17"/>
      <c r="X123" s="31" t="n">
        <v>138.83</v>
      </c>
      <c r="Y123" s="32"/>
      <c r="Z123" s="33" t="n">
        <f aca="false">D123*X123*((100-Y123)/100)</f>
        <v>138.83</v>
      </c>
      <c r="AA123" s="33"/>
      <c r="AB123" s="21" t="s">
        <v>15</v>
      </c>
      <c r="AC123" s="21"/>
      <c r="AD123" s="28" t="n">
        <v>112.13</v>
      </c>
      <c r="AE123" s="29"/>
      <c r="AF123" s="30" t="n">
        <f aca="false">D123*AD123*((100-AE123)/100)</f>
        <v>112.13</v>
      </c>
      <c r="AG123" s="30"/>
      <c r="AH123" s="17" t="s">
        <v>15</v>
      </c>
      <c r="AI123" s="17"/>
      <c r="AJ123" s="31" t="n">
        <v>105.89</v>
      </c>
      <c r="AK123" s="32"/>
      <c r="AL123" s="33" t="n">
        <f aca="false">D123*AJ123*((100-AK123)/100)</f>
        <v>105.89</v>
      </c>
      <c r="AM123" s="33"/>
      <c r="AN123" s="21" t="s">
        <v>15</v>
      </c>
      <c r="AO123" s="21"/>
      <c r="AP123" s="28" t="n">
        <v>149.18</v>
      </c>
      <c r="AQ123" s="29"/>
      <c r="AR123" s="30" t="n">
        <f aca="false">D123*AP123*((100-AQ123)/100)</f>
        <v>149.18</v>
      </c>
      <c r="AS123" s="30"/>
      <c r="AT123" s="17" t="s">
        <v>15</v>
      </c>
      <c r="AU123" s="17"/>
      <c r="AV123" s="31" t="n">
        <v>123.06</v>
      </c>
      <c r="AW123" s="32"/>
      <c r="AX123" s="33" t="n">
        <f aca="false">D123*AV123*((100-AW123)/100)</f>
        <v>123.06</v>
      </c>
      <c r="AY123" s="33"/>
      <c r="AZ123" s="21" t="s">
        <v>15</v>
      </c>
      <c r="BA123" s="21"/>
    </row>
    <row r="124" customFormat="false" ht="15" hidden="false" customHeight="false" outlineLevel="2" collapsed="false">
      <c r="A124" s="11" t="s">
        <v>252</v>
      </c>
      <c r="B124" s="11" t="s">
        <v>15</v>
      </c>
      <c r="C124" s="11" t="s">
        <v>253</v>
      </c>
      <c r="D124" s="34" t="n">
        <v>1</v>
      </c>
      <c r="E124" s="11" t="s">
        <v>23</v>
      </c>
      <c r="F124" s="28" t="n">
        <v>150</v>
      </c>
      <c r="G124" s="29"/>
      <c r="H124" s="30" t="n">
        <f aca="false">D124*F124*((100-G124)/100)</f>
        <v>150</v>
      </c>
      <c r="I124" s="30"/>
      <c r="J124" s="17" t="s">
        <v>15</v>
      </c>
      <c r="K124" s="17"/>
      <c r="L124" s="31" t="n">
        <v>167.36</v>
      </c>
      <c r="M124" s="32"/>
      <c r="N124" s="33" t="n">
        <f aca="false">D124*L124*((100-M124)/100)</f>
        <v>167.36</v>
      </c>
      <c r="O124" s="33"/>
      <c r="P124" s="21" t="s">
        <v>15</v>
      </c>
      <c r="Q124" s="21"/>
      <c r="R124" s="28" t="n">
        <v>176.38</v>
      </c>
      <c r="S124" s="29"/>
      <c r="T124" s="30" t="n">
        <f aca="false">D124*R124*((100-S124)/100)</f>
        <v>176.38</v>
      </c>
      <c r="U124" s="30"/>
      <c r="V124" s="17" t="s">
        <v>15</v>
      </c>
      <c r="W124" s="17"/>
      <c r="X124" s="31" t="n">
        <v>180.25</v>
      </c>
      <c r="Y124" s="32"/>
      <c r="Z124" s="33" t="n">
        <f aca="false">D124*X124*((100-Y124)/100)</f>
        <v>180.25</v>
      </c>
      <c r="AA124" s="33"/>
      <c r="AB124" s="21" t="s">
        <v>15</v>
      </c>
      <c r="AC124" s="21"/>
      <c r="AD124" s="28" t="n">
        <v>157.63</v>
      </c>
      <c r="AE124" s="29"/>
      <c r="AF124" s="30" t="n">
        <f aca="false">D124*AD124*((100-AE124)/100)</f>
        <v>157.63</v>
      </c>
      <c r="AG124" s="30"/>
      <c r="AH124" s="17" t="s">
        <v>15</v>
      </c>
      <c r="AI124" s="17"/>
      <c r="AJ124" s="31" t="n">
        <v>140.41</v>
      </c>
      <c r="AK124" s="32"/>
      <c r="AL124" s="33" t="n">
        <f aca="false">D124*AJ124*((100-AK124)/100)</f>
        <v>140.41</v>
      </c>
      <c r="AM124" s="33"/>
      <c r="AN124" s="21" t="s">
        <v>15</v>
      </c>
      <c r="AO124" s="21"/>
      <c r="AP124" s="28" t="n">
        <v>192.23</v>
      </c>
      <c r="AQ124" s="29"/>
      <c r="AR124" s="30" t="n">
        <f aca="false">D124*AP124*((100-AQ124)/100)</f>
        <v>192.23</v>
      </c>
      <c r="AS124" s="30"/>
      <c r="AT124" s="17" t="s">
        <v>15</v>
      </c>
      <c r="AU124" s="17"/>
      <c r="AV124" s="31" t="n">
        <v>169.06</v>
      </c>
      <c r="AW124" s="32"/>
      <c r="AX124" s="33" t="n">
        <f aca="false">D124*AV124*((100-AW124)/100)</f>
        <v>169.06</v>
      </c>
      <c r="AY124" s="33"/>
      <c r="AZ124" s="21" t="s">
        <v>15</v>
      </c>
      <c r="BA124" s="21"/>
    </row>
    <row r="125" customFormat="false" ht="15" hidden="false" customHeight="false" outlineLevel="2" collapsed="false">
      <c r="A125" s="11" t="s">
        <v>254</v>
      </c>
      <c r="B125" s="11" t="s">
        <v>15</v>
      </c>
      <c r="C125" s="11" t="s">
        <v>255</v>
      </c>
      <c r="D125" s="34" t="n">
        <v>1</v>
      </c>
      <c r="E125" s="11" t="s">
        <v>23</v>
      </c>
      <c r="F125" s="28" t="n">
        <v>18.5</v>
      </c>
      <c r="G125" s="29"/>
      <c r="H125" s="30" t="n">
        <f aca="false">D125*F125*((100-G125)/100)</f>
        <v>18.5</v>
      </c>
      <c r="I125" s="30"/>
      <c r="J125" s="17" t="s">
        <v>15</v>
      </c>
      <c r="K125" s="17"/>
      <c r="L125" s="31" t="n">
        <v>20.62</v>
      </c>
      <c r="M125" s="32"/>
      <c r="N125" s="33" t="n">
        <f aca="false">D125*L125*((100-M125)/100)</f>
        <v>20.62</v>
      </c>
      <c r="O125" s="33"/>
      <c r="P125" s="21" t="s">
        <v>15</v>
      </c>
      <c r="Q125" s="21"/>
      <c r="R125" s="28" t="n">
        <v>21.06</v>
      </c>
      <c r="S125" s="29"/>
      <c r="T125" s="30" t="n">
        <f aca="false">D125*R125*((100-S125)/100)</f>
        <v>21.06</v>
      </c>
      <c r="U125" s="30"/>
      <c r="V125" s="17" t="s">
        <v>15</v>
      </c>
      <c r="W125" s="17"/>
      <c r="X125" s="31" t="n">
        <v>22.95</v>
      </c>
      <c r="Y125" s="32"/>
      <c r="Z125" s="33" t="n">
        <f aca="false">D125*X125*((100-Y125)/100)</f>
        <v>22.95</v>
      </c>
      <c r="AA125" s="33"/>
      <c r="AB125" s="21" t="s">
        <v>15</v>
      </c>
      <c r="AC125" s="21"/>
      <c r="AD125" s="28" t="n">
        <v>16.25</v>
      </c>
      <c r="AE125" s="29"/>
      <c r="AF125" s="30" t="n">
        <f aca="false">D125*AD125*((100-AE125)/100)</f>
        <v>16.25</v>
      </c>
      <c r="AG125" s="30"/>
      <c r="AH125" s="17" t="s">
        <v>15</v>
      </c>
      <c r="AI125" s="17"/>
      <c r="AJ125" s="31" t="n">
        <v>31.66</v>
      </c>
      <c r="AK125" s="32"/>
      <c r="AL125" s="33" t="n">
        <f aca="false">D125*AJ125*((100-AK125)/100)</f>
        <v>31.66</v>
      </c>
      <c r="AM125" s="33"/>
      <c r="AN125" s="21" t="s">
        <v>15</v>
      </c>
      <c r="AO125" s="21"/>
      <c r="AP125" s="28" t="n">
        <v>15.01</v>
      </c>
      <c r="AQ125" s="29"/>
      <c r="AR125" s="30" t="n">
        <f aca="false">D125*AP125*((100-AQ125)/100)</f>
        <v>15.01</v>
      </c>
      <c r="AS125" s="30"/>
      <c r="AT125" s="17" t="s">
        <v>15</v>
      </c>
      <c r="AU125" s="17"/>
      <c r="AV125" s="31" t="n">
        <v>17.705</v>
      </c>
      <c r="AW125" s="32"/>
      <c r="AX125" s="33" t="n">
        <f aca="false">D125*AV125*((100-AW125)/100)</f>
        <v>17.705</v>
      </c>
      <c r="AY125" s="33"/>
      <c r="AZ125" s="21" t="s">
        <v>15</v>
      </c>
      <c r="BA125" s="21"/>
    </row>
    <row r="126" customFormat="false" ht="15" hidden="false" customHeight="false" outlineLevel="2" collapsed="false">
      <c r="A126" s="11" t="s">
        <v>256</v>
      </c>
      <c r="B126" s="11" t="s">
        <v>15</v>
      </c>
      <c r="C126" s="11" t="s">
        <v>257</v>
      </c>
      <c r="D126" s="34" t="n">
        <v>1</v>
      </c>
      <c r="E126" s="11" t="s">
        <v>23</v>
      </c>
      <c r="F126" s="28" t="n">
        <v>50</v>
      </c>
      <c r="G126" s="29"/>
      <c r="H126" s="30" t="n">
        <f aca="false">D126*F126*((100-G126)/100)</f>
        <v>50</v>
      </c>
      <c r="I126" s="30"/>
      <c r="J126" s="17" t="s">
        <v>15</v>
      </c>
      <c r="K126" s="17"/>
      <c r="L126" s="31" t="n">
        <v>51.54</v>
      </c>
      <c r="M126" s="32"/>
      <c r="N126" s="33" t="n">
        <f aca="false">D126*L126*((100-M126)/100)</f>
        <v>51.54</v>
      </c>
      <c r="O126" s="33"/>
      <c r="P126" s="21" t="s">
        <v>15</v>
      </c>
      <c r="Q126" s="21"/>
      <c r="R126" s="28" t="n">
        <v>55.18</v>
      </c>
      <c r="S126" s="29"/>
      <c r="T126" s="30" t="n">
        <f aca="false">D126*R126*((100-S126)/100)</f>
        <v>55.18</v>
      </c>
      <c r="U126" s="30"/>
      <c r="V126" s="17" t="s">
        <v>15</v>
      </c>
      <c r="W126" s="17"/>
      <c r="X126" s="31" t="n">
        <v>65.1</v>
      </c>
      <c r="Y126" s="32"/>
      <c r="Z126" s="33" t="n">
        <f aca="false">D126*X126*((100-Y126)/100)</f>
        <v>65.1</v>
      </c>
      <c r="AA126" s="33"/>
      <c r="AB126" s="21" t="s">
        <v>15</v>
      </c>
      <c r="AC126" s="21"/>
      <c r="AD126" s="28" t="n">
        <v>92.95</v>
      </c>
      <c r="AE126" s="29"/>
      <c r="AF126" s="30" t="n">
        <f aca="false">D126*AD126*((100-AE126)/100)</f>
        <v>92.95</v>
      </c>
      <c r="AG126" s="30"/>
      <c r="AH126" s="17" t="s">
        <v>15</v>
      </c>
      <c r="AI126" s="17"/>
      <c r="AJ126" s="31" t="n">
        <v>68.46</v>
      </c>
      <c r="AK126" s="32"/>
      <c r="AL126" s="33" t="n">
        <f aca="false">D126*AJ126*((100-AK126)/100)</f>
        <v>68.46</v>
      </c>
      <c r="AM126" s="33"/>
      <c r="AN126" s="21" t="s">
        <v>15</v>
      </c>
      <c r="AO126" s="21"/>
      <c r="AP126" s="28" t="n">
        <v>70.14</v>
      </c>
      <c r="AQ126" s="29"/>
      <c r="AR126" s="30" t="n">
        <f aca="false">D126*AP126*((100-AQ126)/100)</f>
        <v>70.14</v>
      </c>
      <c r="AS126" s="30"/>
      <c r="AT126" s="17" t="s">
        <v>15</v>
      </c>
      <c r="AU126" s="17"/>
      <c r="AV126" s="31" t="n">
        <v>67.068</v>
      </c>
      <c r="AW126" s="32"/>
      <c r="AX126" s="33" t="n">
        <f aca="false">D126*AV126*((100-AW126)/100)</f>
        <v>67.068</v>
      </c>
      <c r="AY126" s="33"/>
      <c r="AZ126" s="21" t="s">
        <v>15</v>
      </c>
      <c r="BA126" s="21"/>
    </row>
    <row r="127" customFormat="false" ht="15" hidden="false" customHeight="false" outlineLevel="2" collapsed="false">
      <c r="A127" s="11" t="s">
        <v>258</v>
      </c>
      <c r="B127" s="11" t="s">
        <v>15</v>
      </c>
      <c r="C127" s="11" t="s">
        <v>259</v>
      </c>
      <c r="D127" s="34" t="n">
        <v>1</v>
      </c>
      <c r="E127" s="11" t="s">
        <v>23</v>
      </c>
      <c r="F127" s="28" t="n">
        <v>75</v>
      </c>
      <c r="G127" s="29"/>
      <c r="H127" s="30" t="n">
        <f aca="false">D127*F127*((100-G127)/100)</f>
        <v>75</v>
      </c>
      <c r="I127" s="30"/>
      <c r="J127" s="17" t="s">
        <v>15</v>
      </c>
      <c r="K127" s="17"/>
      <c r="L127" s="31" t="n">
        <v>68.16</v>
      </c>
      <c r="M127" s="32"/>
      <c r="N127" s="33" t="n">
        <f aca="false">D127*L127*((100-M127)/100)</f>
        <v>68.16</v>
      </c>
      <c r="O127" s="33"/>
      <c r="P127" s="21" t="s">
        <v>15</v>
      </c>
      <c r="Q127" s="21"/>
      <c r="R127" s="28" t="n">
        <v>71.41</v>
      </c>
      <c r="S127" s="29"/>
      <c r="T127" s="30" t="n">
        <f aca="false">D127*R127*((100-S127)/100)</f>
        <v>71.41</v>
      </c>
      <c r="U127" s="30"/>
      <c r="V127" s="17" t="s">
        <v>15</v>
      </c>
      <c r="W127" s="17"/>
      <c r="X127" s="31" t="n">
        <v>90.04</v>
      </c>
      <c r="Y127" s="32"/>
      <c r="Z127" s="33" t="n">
        <f aca="false">D127*X127*((100-Y127)/100)</f>
        <v>90.04</v>
      </c>
      <c r="AA127" s="33"/>
      <c r="AB127" s="21" t="s">
        <v>15</v>
      </c>
      <c r="AC127" s="21"/>
      <c r="AD127" s="28" t="n">
        <v>122.72</v>
      </c>
      <c r="AE127" s="29"/>
      <c r="AF127" s="30" t="n">
        <f aca="false">D127*AD127*((100-AE127)/100)</f>
        <v>122.72</v>
      </c>
      <c r="AG127" s="30"/>
      <c r="AH127" s="17" t="s">
        <v>15</v>
      </c>
      <c r="AI127" s="17"/>
      <c r="AJ127" s="31" t="n">
        <v>83.93</v>
      </c>
      <c r="AK127" s="32"/>
      <c r="AL127" s="33" t="n">
        <f aca="false">D127*AJ127*((100-AK127)/100)</f>
        <v>83.93</v>
      </c>
      <c r="AM127" s="33"/>
      <c r="AN127" s="21" t="s">
        <v>15</v>
      </c>
      <c r="AO127" s="21"/>
      <c r="AP127" s="28" t="n">
        <v>94.48</v>
      </c>
      <c r="AQ127" s="29"/>
      <c r="AR127" s="30" t="n">
        <f aca="false">D127*AP127*((100-AQ127)/100)</f>
        <v>94.48</v>
      </c>
      <c r="AS127" s="30"/>
      <c r="AT127" s="17" t="s">
        <v>15</v>
      </c>
      <c r="AU127" s="17"/>
      <c r="AV127" s="31" t="n">
        <v>90.903</v>
      </c>
      <c r="AW127" s="32"/>
      <c r="AX127" s="33" t="n">
        <f aca="false">D127*AV127*((100-AW127)/100)</f>
        <v>90.903</v>
      </c>
      <c r="AY127" s="33"/>
      <c r="AZ127" s="21" t="s">
        <v>15</v>
      </c>
      <c r="BA127" s="21"/>
    </row>
    <row r="128" customFormat="false" ht="15" hidden="false" customHeight="false" outlineLevel="2" collapsed="false">
      <c r="A128" s="11" t="s">
        <v>260</v>
      </c>
      <c r="B128" s="11" t="s">
        <v>15</v>
      </c>
      <c r="C128" s="11" t="s">
        <v>261</v>
      </c>
      <c r="D128" s="34" t="n">
        <v>1</v>
      </c>
      <c r="E128" s="11" t="s">
        <v>23</v>
      </c>
      <c r="F128" s="28" t="n">
        <v>85</v>
      </c>
      <c r="G128" s="29"/>
      <c r="H128" s="30" t="n">
        <f aca="false">D128*F128*((100-G128)/100)</f>
        <v>85</v>
      </c>
      <c r="I128" s="30"/>
      <c r="J128" s="17" t="s">
        <v>15</v>
      </c>
      <c r="K128" s="17"/>
      <c r="L128" s="31" t="n">
        <v>84.71</v>
      </c>
      <c r="M128" s="32"/>
      <c r="N128" s="33" t="n">
        <f aca="false">D128*L128*((100-M128)/100)</f>
        <v>84.71</v>
      </c>
      <c r="O128" s="33"/>
      <c r="P128" s="21" t="s">
        <v>15</v>
      </c>
      <c r="Q128" s="21"/>
      <c r="R128" s="28" t="n">
        <v>91.81</v>
      </c>
      <c r="S128" s="29"/>
      <c r="T128" s="30" t="n">
        <f aca="false">D128*R128*((100-S128)/100)</f>
        <v>91.81</v>
      </c>
      <c r="U128" s="30"/>
      <c r="V128" s="17" t="s">
        <v>15</v>
      </c>
      <c r="W128" s="17"/>
      <c r="X128" s="31" t="n">
        <v>110.43</v>
      </c>
      <c r="Y128" s="32"/>
      <c r="Z128" s="33" t="n">
        <f aca="false">D128*X128*((100-Y128)/100)</f>
        <v>110.43</v>
      </c>
      <c r="AA128" s="33"/>
      <c r="AB128" s="21" t="s">
        <v>15</v>
      </c>
      <c r="AC128" s="21"/>
      <c r="AD128" s="28" t="n">
        <v>136.76</v>
      </c>
      <c r="AE128" s="29"/>
      <c r="AF128" s="30" t="n">
        <f aca="false">D128*AD128*((100-AE128)/100)</f>
        <v>136.76</v>
      </c>
      <c r="AG128" s="30"/>
      <c r="AH128" s="17" t="s">
        <v>15</v>
      </c>
      <c r="AI128" s="17"/>
      <c r="AJ128" s="31" t="n">
        <v>113.35</v>
      </c>
      <c r="AK128" s="32"/>
      <c r="AL128" s="33" t="n">
        <f aca="false">D128*AJ128*((100-AK128)/100)</f>
        <v>113.35</v>
      </c>
      <c r="AM128" s="33"/>
      <c r="AN128" s="21" t="s">
        <v>15</v>
      </c>
      <c r="AO128" s="21"/>
      <c r="AP128" s="28" t="n">
        <v>118.1</v>
      </c>
      <c r="AQ128" s="29"/>
      <c r="AR128" s="30" t="n">
        <f aca="false">D128*AP128*((100-AQ128)/100)</f>
        <v>118.1</v>
      </c>
      <c r="AS128" s="30"/>
      <c r="AT128" s="17" t="s">
        <v>15</v>
      </c>
      <c r="AU128" s="17"/>
      <c r="AV128" s="31" t="n">
        <v>107.918</v>
      </c>
      <c r="AW128" s="32"/>
      <c r="AX128" s="33" t="n">
        <f aca="false">D128*AV128*((100-AW128)/100)</f>
        <v>107.918</v>
      </c>
      <c r="AY128" s="33"/>
      <c r="AZ128" s="21" t="s">
        <v>15</v>
      </c>
      <c r="BA128" s="21"/>
    </row>
    <row r="129" customFormat="false" ht="15" hidden="false" customHeight="false" outlineLevel="2" collapsed="false">
      <c r="A129" s="11" t="s">
        <v>262</v>
      </c>
      <c r="B129" s="11" t="s">
        <v>15</v>
      </c>
      <c r="C129" s="11" t="s">
        <v>263</v>
      </c>
      <c r="D129" s="34" t="n">
        <v>1</v>
      </c>
      <c r="E129" s="11" t="s">
        <v>23</v>
      </c>
      <c r="F129" s="28" t="n">
        <v>101</v>
      </c>
      <c r="G129" s="29"/>
      <c r="H129" s="30" t="n">
        <f aca="false">D129*F129*((100-G129)/100)</f>
        <v>101</v>
      </c>
      <c r="I129" s="30"/>
      <c r="J129" s="17" t="s">
        <v>15</v>
      </c>
      <c r="K129" s="17"/>
      <c r="L129" s="31" t="n">
        <v>160.08</v>
      </c>
      <c r="M129" s="32"/>
      <c r="N129" s="33" t="n">
        <f aca="false">D129*L129*((100-M129)/100)</f>
        <v>160.08</v>
      </c>
      <c r="O129" s="33"/>
      <c r="P129" s="21" t="s">
        <v>15</v>
      </c>
      <c r="Q129" s="21"/>
      <c r="R129" s="28" t="n">
        <v>139.13</v>
      </c>
      <c r="S129" s="29"/>
      <c r="T129" s="30" t="n">
        <f aca="false">D129*R129*((100-S129)/100)</f>
        <v>139.13</v>
      </c>
      <c r="U129" s="30"/>
      <c r="V129" s="17" t="s">
        <v>15</v>
      </c>
      <c r="W129" s="17"/>
      <c r="X129" s="31" t="n">
        <v>133.88</v>
      </c>
      <c r="Y129" s="32"/>
      <c r="Z129" s="33" t="n">
        <f aca="false">D129*X129*((100-Y129)/100)</f>
        <v>133.88</v>
      </c>
      <c r="AA129" s="33"/>
      <c r="AB129" s="21" t="s">
        <v>15</v>
      </c>
      <c r="AC129" s="21"/>
      <c r="AD129" s="28" t="n">
        <v>160.81</v>
      </c>
      <c r="AE129" s="29"/>
      <c r="AF129" s="30" t="n">
        <f aca="false">D129*AD129*((100-AE129)/100)</f>
        <v>160.81</v>
      </c>
      <c r="AG129" s="30"/>
      <c r="AH129" s="17" t="s">
        <v>15</v>
      </c>
      <c r="AI129" s="17"/>
      <c r="AJ129" s="31" t="n">
        <v>140.36</v>
      </c>
      <c r="AK129" s="32"/>
      <c r="AL129" s="33" t="n">
        <f aca="false">D129*AJ129*((100-AK129)/100)</f>
        <v>140.36</v>
      </c>
      <c r="AM129" s="33"/>
      <c r="AN129" s="21" t="s">
        <v>15</v>
      </c>
      <c r="AO129" s="21"/>
      <c r="AP129" s="28" t="n">
        <v>153.9</v>
      </c>
      <c r="AQ129" s="29"/>
      <c r="AR129" s="30" t="n">
        <f aca="false">D129*AP129*((100-AQ129)/100)</f>
        <v>153.9</v>
      </c>
      <c r="AS129" s="30"/>
      <c r="AT129" s="17" t="s">
        <v>15</v>
      </c>
      <c r="AU129" s="17"/>
      <c r="AV129" s="31" t="n">
        <v>138.71</v>
      </c>
      <c r="AW129" s="32"/>
      <c r="AX129" s="33" t="n">
        <f aca="false">D129*AV129*((100-AW129)/100)</f>
        <v>138.71</v>
      </c>
      <c r="AY129" s="33"/>
      <c r="AZ129" s="21" t="s">
        <v>15</v>
      </c>
      <c r="BA129" s="21"/>
    </row>
    <row r="130" customFormat="false" ht="15" hidden="false" customHeight="false" outlineLevel="2" collapsed="false">
      <c r="A130" s="11" t="s">
        <v>264</v>
      </c>
      <c r="B130" s="11" t="s">
        <v>15</v>
      </c>
      <c r="C130" s="11" t="s">
        <v>265</v>
      </c>
      <c r="D130" s="34" t="n">
        <v>1</v>
      </c>
      <c r="E130" s="11" t="s">
        <v>23</v>
      </c>
      <c r="F130" s="28" t="n">
        <v>128</v>
      </c>
      <c r="G130" s="29"/>
      <c r="H130" s="30" t="n">
        <f aca="false">D130*F130*((100-G130)/100)</f>
        <v>128</v>
      </c>
      <c r="I130" s="30"/>
      <c r="J130" s="17" t="s">
        <v>15</v>
      </c>
      <c r="K130" s="17"/>
      <c r="L130" s="31" t="n">
        <v>173.42</v>
      </c>
      <c r="M130" s="32"/>
      <c r="N130" s="33" t="n">
        <f aca="false">D130*L130*((100-M130)/100)</f>
        <v>173.42</v>
      </c>
      <c r="O130" s="33"/>
      <c r="P130" s="21" t="s">
        <v>15</v>
      </c>
      <c r="Q130" s="21"/>
      <c r="R130" s="28" t="n">
        <v>189</v>
      </c>
      <c r="S130" s="29"/>
      <c r="T130" s="30" t="n">
        <f aca="false">D130*R130*((100-S130)/100)</f>
        <v>189</v>
      </c>
      <c r="U130" s="30"/>
      <c r="V130" s="17" t="s">
        <v>15</v>
      </c>
      <c r="W130" s="17"/>
      <c r="X130" s="31" t="n">
        <v>181.13</v>
      </c>
      <c r="Y130" s="32"/>
      <c r="Z130" s="33" t="n">
        <f aca="false">D130*X130*((100-Y130)/100)</f>
        <v>181.13</v>
      </c>
      <c r="AA130" s="33"/>
      <c r="AB130" s="21" t="s">
        <v>15</v>
      </c>
      <c r="AC130" s="21"/>
      <c r="AD130" s="28" t="n">
        <v>191.62</v>
      </c>
      <c r="AE130" s="29"/>
      <c r="AF130" s="30" t="n">
        <f aca="false">D130*AD130*((100-AE130)/100)</f>
        <v>191.62</v>
      </c>
      <c r="AG130" s="30"/>
      <c r="AH130" s="17" t="s">
        <v>15</v>
      </c>
      <c r="AI130" s="17"/>
      <c r="AJ130" s="31" t="n">
        <v>195.25</v>
      </c>
      <c r="AK130" s="32"/>
      <c r="AL130" s="33" t="n">
        <f aca="false">D130*AJ130*((100-AK130)/100)</f>
        <v>195.25</v>
      </c>
      <c r="AM130" s="33"/>
      <c r="AN130" s="21" t="s">
        <v>15</v>
      </c>
      <c r="AO130" s="21"/>
      <c r="AP130" s="28" t="n">
        <v>206.24</v>
      </c>
      <c r="AQ130" s="29"/>
      <c r="AR130" s="30" t="n">
        <f aca="false">D130*AP130*((100-AQ130)/100)</f>
        <v>206.24</v>
      </c>
      <c r="AS130" s="30"/>
      <c r="AT130" s="17" t="s">
        <v>15</v>
      </c>
      <c r="AU130" s="17"/>
      <c r="AV130" s="31" t="n">
        <v>178.715</v>
      </c>
      <c r="AW130" s="32"/>
      <c r="AX130" s="33" t="n">
        <f aca="false">D130*AV130*((100-AW130)/100)</f>
        <v>178.715</v>
      </c>
      <c r="AY130" s="33"/>
      <c r="AZ130" s="21" t="s">
        <v>15</v>
      </c>
      <c r="BA130" s="21"/>
    </row>
    <row r="131" customFormat="false" ht="15" hidden="false" customHeight="false" outlineLevel="2" collapsed="false">
      <c r="A131" s="11" t="s">
        <v>266</v>
      </c>
      <c r="B131" s="11" t="s">
        <v>15</v>
      </c>
      <c r="C131" s="11" t="s">
        <v>267</v>
      </c>
      <c r="D131" s="34" t="n">
        <v>1</v>
      </c>
      <c r="E131" s="11" t="s">
        <v>23</v>
      </c>
      <c r="F131" s="28" t="n">
        <v>28</v>
      </c>
      <c r="G131" s="29"/>
      <c r="H131" s="30" t="n">
        <f aca="false">D131*F131*((100-G131)/100)</f>
        <v>28</v>
      </c>
      <c r="I131" s="30"/>
      <c r="J131" s="17" t="s">
        <v>15</v>
      </c>
      <c r="K131" s="17"/>
      <c r="L131" s="31" t="n">
        <v>30.68</v>
      </c>
      <c r="M131" s="32"/>
      <c r="N131" s="33" t="n">
        <f aca="false">D131*L131*((100-M131)/100)</f>
        <v>30.68</v>
      </c>
      <c r="O131" s="33"/>
      <c r="P131" s="21" t="s">
        <v>15</v>
      </c>
      <c r="Q131" s="21"/>
      <c r="R131" s="28" t="n">
        <v>30.13</v>
      </c>
      <c r="S131" s="29"/>
      <c r="T131" s="30" t="n">
        <f aca="false">D131*R131*((100-S131)/100)</f>
        <v>30.13</v>
      </c>
      <c r="U131" s="30"/>
      <c r="V131" s="17" t="s">
        <v>15</v>
      </c>
      <c r="W131" s="17"/>
      <c r="X131" s="31" t="n">
        <v>87.73</v>
      </c>
      <c r="Y131" s="32"/>
      <c r="Z131" s="33" t="n">
        <f aca="false">D131*X131*((100-Y131)/100)</f>
        <v>87.73</v>
      </c>
      <c r="AA131" s="33"/>
      <c r="AB131" s="21" t="s">
        <v>15</v>
      </c>
      <c r="AC131" s="21"/>
      <c r="AD131" s="28" t="n">
        <v>35.75</v>
      </c>
      <c r="AE131" s="29"/>
      <c r="AF131" s="30" t="n">
        <f aca="false">D131*AD131*((100-AE131)/100)</f>
        <v>35.75</v>
      </c>
      <c r="AG131" s="30"/>
      <c r="AH131" s="17" t="s">
        <v>15</v>
      </c>
      <c r="AI131" s="17"/>
      <c r="AJ131" s="31" t="n">
        <v>26.33</v>
      </c>
      <c r="AK131" s="32"/>
      <c r="AL131" s="33" t="n">
        <f aca="false">D131*AJ131*((100-AK131)/100)</f>
        <v>26.33</v>
      </c>
      <c r="AM131" s="33"/>
      <c r="AN131" s="21" t="s">
        <v>15</v>
      </c>
      <c r="AO131" s="21"/>
      <c r="AP131" s="28" t="n">
        <v>91.03</v>
      </c>
      <c r="AQ131" s="29"/>
      <c r="AR131" s="30" t="n">
        <f aca="false">D131*AP131*((100-AQ131)/100)</f>
        <v>91.03</v>
      </c>
      <c r="AS131" s="30"/>
      <c r="AT131" s="17" t="s">
        <v>15</v>
      </c>
      <c r="AU131" s="17"/>
      <c r="AV131" s="31" t="n">
        <v>46.228</v>
      </c>
      <c r="AW131" s="32"/>
      <c r="AX131" s="33" t="n">
        <f aca="false">D131*AV131*((100-AW131)/100)</f>
        <v>46.228</v>
      </c>
      <c r="AY131" s="33"/>
      <c r="AZ131" s="21" t="s">
        <v>15</v>
      </c>
      <c r="BA131" s="21"/>
    </row>
    <row r="132" customFormat="false" ht="30" hidden="false" customHeight="false" outlineLevel="2" collapsed="false">
      <c r="A132" s="11" t="s">
        <v>268</v>
      </c>
      <c r="B132" s="11" t="s">
        <v>15</v>
      </c>
      <c r="C132" s="11" t="s">
        <v>269</v>
      </c>
      <c r="D132" s="34" t="n">
        <v>1</v>
      </c>
      <c r="E132" s="11" t="s">
        <v>23</v>
      </c>
      <c r="F132" s="28" t="n">
        <v>140</v>
      </c>
      <c r="G132" s="29"/>
      <c r="H132" s="30" t="n">
        <f aca="false">D132*F132*((100-G132)/100)</f>
        <v>140</v>
      </c>
      <c r="I132" s="30"/>
      <c r="J132" s="17" t="s">
        <v>15</v>
      </c>
      <c r="K132" s="17"/>
      <c r="L132" s="31" t="n">
        <v>163.72</v>
      </c>
      <c r="M132" s="32"/>
      <c r="N132" s="33" t="n">
        <f aca="false">D132*L132*((100-M132)/100)</f>
        <v>163.72</v>
      </c>
      <c r="O132" s="33"/>
      <c r="P132" s="21" t="s">
        <v>15</v>
      </c>
      <c r="Q132" s="21"/>
      <c r="R132" s="28" t="n">
        <v>156.85</v>
      </c>
      <c r="S132" s="29"/>
      <c r="T132" s="30" t="n">
        <f aca="false">D132*R132*((100-S132)/100)</f>
        <v>156.85</v>
      </c>
      <c r="U132" s="30"/>
      <c r="V132" s="17" t="s">
        <v>15</v>
      </c>
      <c r="W132" s="17"/>
      <c r="X132" s="31" t="n">
        <v>149.94</v>
      </c>
      <c r="Y132" s="32"/>
      <c r="Z132" s="33" t="n">
        <f aca="false">D132*X132*((100-Y132)/100)</f>
        <v>149.94</v>
      </c>
      <c r="AA132" s="33"/>
      <c r="AB132" s="21" t="s">
        <v>15</v>
      </c>
      <c r="AC132" s="21"/>
      <c r="AD132" s="28" t="n">
        <v>257.4</v>
      </c>
      <c r="AE132" s="29"/>
      <c r="AF132" s="30" t="n">
        <f aca="false">D132*AD132*((100-AE132)/100)</f>
        <v>257.4</v>
      </c>
      <c r="AG132" s="30"/>
      <c r="AH132" s="17" t="s">
        <v>15</v>
      </c>
      <c r="AI132" s="17"/>
      <c r="AJ132" s="31" t="n">
        <v>197.18</v>
      </c>
      <c r="AK132" s="32"/>
      <c r="AL132" s="33" t="n">
        <f aca="false">D132*AJ132*((100-AK132)/100)</f>
        <v>197.18</v>
      </c>
      <c r="AM132" s="33"/>
      <c r="AN132" s="21" t="s">
        <v>15</v>
      </c>
      <c r="AO132" s="21"/>
      <c r="AP132" s="28" t="n">
        <v>158.2</v>
      </c>
      <c r="AQ132" s="29"/>
      <c r="AR132" s="30" t="n">
        <f aca="false">D132*AP132*((100-AQ132)/100)</f>
        <v>158.2</v>
      </c>
      <c r="AS132" s="30"/>
      <c r="AT132" s="17" t="s">
        <v>15</v>
      </c>
      <c r="AU132" s="17"/>
      <c r="AV132" s="31" t="n">
        <v>178.113</v>
      </c>
      <c r="AW132" s="32"/>
      <c r="AX132" s="33" t="n">
        <f aca="false">D132*AV132*((100-AW132)/100)</f>
        <v>178.113</v>
      </c>
      <c r="AY132" s="33"/>
      <c r="AZ132" s="21" t="s">
        <v>15</v>
      </c>
      <c r="BA132" s="21"/>
    </row>
    <row r="133" customFormat="false" ht="15" hidden="false" customHeight="false" outlineLevel="1" collapsed="false">
      <c r="A133" s="12" t="s">
        <v>270</v>
      </c>
      <c r="B133" s="12" t="s">
        <v>19</v>
      </c>
      <c r="C133" s="12" t="s">
        <v>271</v>
      </c>
      <c r="D133" s="22"/>
      <c r="E133" s="12"/>
      <c r="F133" s="23"/>
      <c r="G133" s="15"/>
      <c r="H133" s="16" t="n">
        <f aca="false">((100-G133)/100)*(H135+H136+H137+H138+H139+H140+H141+H142+H143+H144+H145+H146+H147+H148+H149+H150+H151+H152+H153+H154+H155+H156+H157+H158)</f>
        <v>607.46</v>
      </c>
      <c r="I133" s="16"/>
      <c r="J133" s="24" t="s">
        <v>15</v>
      </c>
      <c r="K133" s="24"/>
      <c r="L133" s="25"/>
      <c r="M133" s="19"/>
      <c r="N133" s="20" t="n">
        <f aca="false">((100-M133)/100)*(N135+N136+N137+N138+N139+N140+N141+N142+N143+N144+N145+N146+N147+N148+N149+N150+N151+N152+N153+N154+N155+N156+N157+N158)</f>
        <v>678.54</v>
      </c>
      <c r="O133" s="20"/>
      <c r="P133" s="26" t="s">
        <v>15</v>
      </c>
      <c r="Q133" s="26"/>
      <c r="R133" s="23"/>
      <c r="S133" s="15"/>
      <c r="T133" s="16" t="n">
        <f aca="false">((100-S133)/100)*(T135+T136+T137+T138+T139+T140+T141+T142+T143+T144+T145+T146+T147+T148+T149+T150+T151+T152+T153+T154+T155+T156+T157+T158)</f>
        <v>756.69</v>
      </c>
      <c r="U133" s="16"/>
      <c r="V133" s="24" t="s">
        <v>15</v>
      </c>
      <c r="W133" s="24"/>
      <c r="X133" s="25"/>
      <c r="Y133" s="19"/>
      <c r="Z133" s="20" t="n">
        <f aca="false">((100-Y133)/100)*(Z135+Z136+Z137+Z138+Z139+Z140+Z141+Z142+Z143+Z144+Z145+Z146+Z147+Z148+Z149+Z150+Z151+Z152+Z153+Z154+Z155+Z156+Z157+Z158)</f>
        <v>659.22</v>
      </c>
      <c r="AA133" s="20"/>
      <c r="AB133" s="26" t="s">
        <v>15</v>
      </c>
      <c r="AC133" s="26"/>
      <c r="AD133" s="23"/>
      <c r="AE133" s="15"/>
      <c r="AF133" s="16" t="n">
        <f aca="false">((100-AE133)/100)*(AF135+AF136+AF137+AF138+AF139+AF140+AF141+AF142+AF143+AF144+AF145+AF146+AF147+AF148+AF149+AF150+AF151+AF152+AF153+AF154+AF155+AF156+AF157+AF158)</f>
        <v>808.83</v>
      </c>
      <c r="AG133" s="16"/>
      <c r="AH133" s="24" t="s">
        <v>15</v>
      </c>
      <c r="AI133" s="24"/>
      <c r="AJ133" s="25"/>
      <c r="AK133" s="19"/>
      <c r="AL133" s="20" t="n">
        <f aca="false">((100-AK133)/100)*(AL135+AL136+AL137+AL138+AL139+AL140+AL141+AL142+AL143+AL144+AL145+AL146+AL147+AL148+AL149+AL150+AL151+AL152+AL153+AL154+AL155+AL156+AL157+AL158)</f>
        <v>724.41</v>
      </c>
      <c r="AM133" s="20"/>
      <c r="AN133" s="26" t="s">
        <v>15</v>
      </c>
      <c r="AO133" s="26"/>
      <c r="AP133" s="23"/>
      <c r="AQ133" s="15"/>
      <c r="AR133" s="16" t="n">
        <f aca="false">((100-AQ133)/100)*(AR135+AR136+AR137+AR138+AR139+AR140+AR141+AR142+AR143+AR144+AR145+AR146+AR147+AR148+AR149+AR150+AR151+AR152+AR153+AR154+AR155+AR156+AR157+AR158)</f>
        <v>725.03</v>
      </c>
      <c r="AS133" s="16"/>
      <c r="AT133" s="24" t="s">
        <v>15</v>
      </c>
      <c r="AU133" s="24"/>
      <c r="AV133" s="25"/>
      <c r="AW133" s="19"/>
      <c r="AX133" s="20" t="n">
        <f aca="false">((100-AW133)/100)*(AX135+AX136+AX137+AX138+AX139+AX140+AX141+AX142+AX143+AX144+AX145+AX146+AX147+AX148+AX149+AX150+AX151+AX152+AX153+AX154+AX155+AX156+AX157+AX158)</f>
        <v>724.509</v>
      </c>
      <c r="AY133" s="20"/>
      <c r="AZ133" s="26" t="s">
        <v>15</v>
      </c>
      <c r="BA133" s="26"/>
    </row>
    <row r="134" customFormat="false" ht="15" hidden="false" customHeight="false" outlineLevel="2" collapsed="false">
      <c r="A134" s="11" t="s">
        <v>272</v>
      </c>
      <c r="B134" s="11" t="s">
        <v>17</v>
      </c>
      <c r="C134" s="11" t="s">
        <v>18</v>
      </c>
      <c r="D134" s="27"/>
      <c r="E134" s="11"/>
      <c r="F134" s="28"/>
      <c r="G134" s="29"/>
      <c r="H134" s="30"/>
      <c r="I134" s="30"/>
      <c r="J134" s="17" t="s">
        <v>15</v>
      </c>
      <c r="K134" s="17"/>
      <c r="L134" s="31"/>
      <c r="M134" s="32"/>
      <c r="N134" s="33"/>
      <c r="O134" s="33"/>
      <c r="P134" s="21" t="s">
        <v>15</v>
      </c>
      <c r="Q134" s="21"/>
      <c r="R134" s="28"/>
      <c r="S134" s="29"/>
      <c r="T134" s="30"/>
      <c r="U134" s="30"/>
      <c r="V134" s="17" t="s">
        <v>15</v>
      </c>
      <c r="W134" s="17"/>
      <c r="X134" s="31"/>
      <c r="Y134" s="32"/>
      <c r="Z134" s="33"/>
      <c r="AA134" s="33"/>
      <c r="AB134" s="21" t="s">
        <v>15</v>
      </c>
      <c r="AC134" s="21"/>
      <c r="AD134" s="28"/>
      <c r="AE134" s="29"/>
      <c r="AF134" s="30"/>
      <c r="AG134" s="30"/>
      <c r="AH134" s="17" t="s">
        <v>15</v>
      </c>
      <c r="AI134" s="17"/>
      <c r="AJ134" s="31"/>
      <c r="AK134" s="32"/>
      <c r="AL134" s="33"/>
      <c r="AM134" s="33"/>
      <c r="AN134" s="21" t="s">
        <v>15</v>
      </c>
      <c r="AO134" s="21"/>
      <c r="AP134" s="28"/>
      <c r="AQ134" s="29"/>
      <c r="AR134" s="30"/>
      <c r="AS134" s="30"/>
      <c r="AT134" s="17" t="s">
        <v>15</v>
      </c>
      <c r="AU134" s="17"/>
      <c r="AV134" s="31"/>
      <c r="AW134" s="32"/>
      <c r="AX134" s="33"/>
      <c r="AY134" s="33"/>
      <c r="AZ134" s="21" t="s">
        <v>15</v>
      </c>
      <c r="BA134" s="21"/>
    </row>
    <row r="135" customFormat="false" ht="15" hidden="false" customHeight="false" outlineLevel="2" collapsed="false">
      <c r="A135" s="11" t="s">
        <v>272</v>
      </c>
      <c r="B135" s="11" t="s">
        <v>15</v>
      </c>
      <c r="C135" s="11" t="s">
        <v>273</v>
      </c>
      <c r="D135" s="34" t="n">
        <v>1</v>
      </c>
      <c r="E135" s="11" t="s">
        <v>39</v>
      </c>
      <c r="F135" s="28" t="n">
        <v>12</v>
      </c>
      <c r="G135" s="29"/>
      <c r="H135" s="30" t="n">
        <f aca="false">D135*F135*((100-G135)/100)</f>
        <v>12</v>
      </c>
      <c r="I135" s="30"/>
      <c r="J135" s="17" t="s">
        <v>15</v>
      </c>
      <c r="K135" s="17"/>
      <c r="L135" s="31" t="n">
        <v>13.95</v>
      </c>
      <c r="M135" s="32"/>
      <c r="N135" s="33" t="n">
        <f aca="false">D135*L135*((100-M135)/100)</f>
        <v>13.95</v>
      </c>
      <c r="O135" s="33"/>
      <c r="P135" s="21" t="s">
        <v>15</v>
      </c>
      <c r="Q135" s="21"/>
      <c r="R135" s="28" t="n">
        <v>15.49</v>
      </c>
      <c r="S135" s="29"/>
      <c r="T135" s="30" t="n">
        <f aca="false">D135*R135*((100-S135)/100)</f>
        <v>15.49</v>
      </c>
      <c r="U135" s="30"/>
      <c r="V135" s="17" t="s">
        <v>15</v>
      </c>
      <c r="W135" s="17"/>
      <c r="X135" s="31" t="n">
        <v>18.4</v>
      </c>
      <c r="Y135" s="32"/>
      <c r="Z135" s="33" t="n">
        <f aca="false">D135*X135*((100-Y135)/100)</f>
        <v>18.4</v>
      </c>
      <c r="AA135" s="33"/>
      <c r="AB135" s="21" t="s">
        <v>15</v>
      </c>
      <c r="AC135" s="21"/>
      <c r="AD135" s="28" t="n">
        <v>13.98</v>
      </c>
      <c r="AE135" s="29"/>
      <c r="AF135" s="30" t="n">
        <f aca="false">D135*AD135*((100-AE135)/100)</f>
        <v>13.98</v>
      </c>
      <c r="AG135" s="30"/>
      <c r="AH135" s="17" t="s">
        <v>15</v>
      </c>
      <c r="AI135" s="17"/>
      <c r="AJ135" s="31" t="n">
        <v>14.4</v>
      </c>
      <c r="AK135" s="32"/>
      <c r="AL135" s="33" t="n">
        <f aca="false">D135*AJ135*((100-AK135)/100)</f>
        <v>14.4</v>
      </c>
      <c r="AM135" s="33"/>
      <c r="AN135" s="21" t="s">
        <v>15</v>
      </c>
      <c r="AO135" s="21"/>
      <c r="AP135" s="28" t="n">
        <v>20.01</v>
      </c>
      <c r="AQ135" s="29"/>
      <c r="AR135" s="30" t="n">
        <f aca="false">D135*AP135*((100-AQ135)/100)</f>
        <v>20.01</v>
      </c>
      <c r="AS135" s="30"/>
      <c r="AT135" s="17" t="s">
        <v>15</v>
      </c>
      <c r="AU135" s="17"/>
      <c r="AV135" s="31" t="n">
        <v>15.37</v>
      </c>
      <c r="AW135" s="32"/>
      <c r="AX135" s="33" t="n">
        <f aca="false">D135*AV135*((100-AW135)/100)</f>
        <v>15.37</v>
      </c>
      <c r="AY135" s="33"/>
      <c r="AZ135" s="21" t="s">
        <v>15</v>
      </c>
      <c r="BA135" s="21"/>
    </row>
    <row r="136" customFormat="false" ht="15" hidden="false" customHeight="false" outlineLevel="2" collapsed="false">
      <c r="A136" s="11" t="s">
        <v>274</v>
      </c>
      <c r="B136" s="11" t="s">
        <v>15</v>
      </c>
      <c r="C136" s="11" t="s">
        <v>275</v>
      </c>
      <c r="D136" s="34" t="n">
        <v>1</v>
      </c>
      <c r="E136" s="11" t="s">
        <v>39</v>
      </c>
      <c r="F136" s="28" t="n">
        <v>16.35</v>
      </c>
      <c r="G136" s="29"/>
      <c r="H136" s="30" t="n">
        <f aca="false">D136*F136*((100-G136)/100)</f>
        <v>16.35</v>
      </c>
      <c r="I136" s="30"/>
      <c r="J136" s="17" t="s">
        <v>15</v>
      </c>
      <c r="K136" s="17"/>
      <c r="L136" s="31" t="n">
        <v>17.95</v>
      </c>
      <c r="M136" s="32"/>
      <c r="N136" s="33" t="n">
        <f aca="false">D136*L136*((100-M136)/100)</f>
        <v>17.95</v>
      </c>
      <c r="O136" s="33"/>
      <c r="P136" s="21" t="s">
        <v>15</v>
      </c>
      <c r="Q136" s="21"/>
      <c r="R136" s="28" t="n">
        <v>19.62</v>
      </c>
      <c r="S136" s="29"/>
      <c r="T136" s="30" t="n">
        <f aca="false">D136*R136*((100-S136)/100)</f>
        <v>19.62</v>
      </c>
      <c r="U136" s="30"/>
      <c r="V136" s="17" t="s">
        <v>15</v>
      </c>
      <c r="W136" s="17"/>
      <c r="X136" s="31" t="n">
        <v>23.02</v>
      </c>
      <c r="Y136" s="32"/>
      <c r="Z136" s="33" t="n">
        <f aca="false">D136*X136*((100-Y136)/100)</f>
        <v>23.02</v>
      </c>
      <c r="AA136" s="33"/>
      <c r="AB136" s="21" t="s">
        <v>15</v>
      </c>
      <c r="AC136" s="21"/>
      <c r="AD136" s="28" t="n">
        <v>23.73</v>
      </c>
      <c r="AE136" s="29"/>
      <c r="AF136" s="30" t="n">
        <f aca="false">D136*AD136*((100-AE136)/100)</f>
        <v>23.73</v>
      </c>
      <c r="AG136" s="30"/>
      <c r="AH136" s="17" t="s">
        <v>15</v>
      </c>
      <c r="AI136" s="17"/>
      <c r="AJ136" s="31" t="n">
        <v>17.77</v>
      </c>
      <c r="AK136" s="32"/>
      <c r="AL136" s="33" t="n">
        <f aca="false">D136*AJ136*((100-AK136)/100)</f>
        <v>17.77</v>
      </c>
      <c r="AM136" s="33"/>
      <c r="AN136" s="21" t="s">
        <v>15</v>
      </c>
      <c r="AO136" s="21"/>
      <c r="AP136" s="28" t="n">
        <v>24.89</v>
      </c>
      <c r="AQ136" s="29"/>
      <c r="AR136" s="30" t="n">
        <f aca="false">D136*AP136*((100-AQ136)/100)</f>
        <v>24.89</v>
      </c>
      <c r="AS136" s="30"/>
      <c r="AT136" s="17" t="s">
        <v>15</v>
      </c>
      <c r="AU136" s="17"/>
      <c r="AV136" s="31" t="n">
        <v>21.148</v>
      </c>
      <c r="AW136" s="32"/>
      <c r="AX136" s="33" t="n">
        <f aca="false">D136*AV136*((100-AW136)/100)</f>
        <v>21.148</v>
      </c>
      <c r="AY136" s="33"/>
      <c r="AZ136" s="21" t="s">
        <v>15</v>
      </c>
      <c r="BA136" s="21"/>
    </row>
    <row r="137" customFormat="false" ht="15" hidden="false" customHeight="false" outlineLevel="2" collapsed="false">
      <c r="A137" s="11" t="s">
        <v>276</v>
      </c>
      <c r="B137" s="11" t="s">
        <v>15</v>
      </c>
      <c r="C137" s="11" t="s">
        <v>277</v>
      </c>
      <c r="D137" s="34" t="n">
        <v>1</v>
      </c>
      <c r="E137" s="11" t="s">
        <v>39</v>
      </c>
      <c r="F137" s="28" t="n">
        <v>20.98</v>
      </c>
      <c r="G137" s="29"/>
      <c r="H137" s="30" t="n">
        <f aca="false">D137*F137*((100-G137)/100)</f>
        <v>20.98</v>
      </c>
      <c r="I137" s="30"/>
      <c r="J137" s="17" t="s">
        <v>15</v>
      </c>
      <c r="K137" s="17"/>
      <c r="L137" s="31" t="n">
        <v>22.13</v>
      </c>
      <c r="M137" s="32"/>
      <c r="N137" s="33" t="n">
        <f aca="false">D137*L137*((100-M137)/100)</f>
        <v>22.13</v>
      </c>
      <c r="O137" s="33"/>
      <c r="P137" s="21" t="s">
        <v>15</v>
      </c>
      <c r="Q137" s="21"/>
      <c r="R137" s="28" t="n">
        <v>25.18</v>
      </c>
      <c r="S137" s="29"/>
      <c r="T137" s="30" t="n">
        <f aca="false">D137*R137*((100-S137)/100)</f>
        <v>25.18</v>
      </c>
      <c r="U137" s="30"/>
      <c r="V137" s="17" t="s">
        <v>15</v>
      </c>
      <c r="W137" s="17"/>
      <c r="X137" s="31" t="n">
        <v>28.8</v>
      </c>
      <c r="Y137" s="32"/>
      <c r="Z137" s="33" t="n">
        <f aca="false">D137*X137*((100-Y137)/100)</f>
        <v>28.8</v>
      </c>
      <c r="AA137" s="33"/>
      <c r="AB137" s="21" t="s">
        <v>15</v>
      </c>
      <c r="AC137" s="21"/>
      <c r="AD137" s="28" t="n">
        <v>39.2</v>
      </c>
      <c r="AE137" s="29"/>
      <c r="AF137" s="30" t="n">
        <f aca="false">D137*AD137*((100-AE137)/100)</f>
        <v>39.2</v>
      </c>
      <c r="AG137" s="30"/>
      <c r="AH137" s="17" t="s">
        <v>15</v>
      </c>
      <c r="AI137" s="17"/>
      <c r="AJ137" s="31" t="n">
        <v>23.76</v>
      </c>
      <c r="AK137" s="32"/>
      <c r="AL137" s="33" t="n">
        <f aca="false">D137*AJ137*((100-AK137)/100)</f>
        <v>23.76</v>
      </c>
      <c r="AM137" s="33"/>
      <c r="AN137" s="21" t="s">
        <v>15</v>
      </c>
      <c r="AO137" s="21"/>
      <c r="AP137" s="28" t="n">
        <v>30.17</v>
      </c>
      <c r="AQ137" s="29"/>
      <c r="AR137" s="30" t="n">
        <f aca="false">D137*AP137*((100-AQ137)/100)</f>
        <v>30.17</v>
      </c>
      <c r="AS137" s="30"/>
      <c r="AT137" s="17" t="s">
        <v>15</v>
      </c>
      <c r="AU137" s="17"/>
      <c r="AV137" s="31" t="n">
        <v>28.883</v>
      </c>
      <c r="AW137" s="32"/>
      <c r="AX137" s="33" t="n">
        <f aca="false">D137*AV137*((100-AW137)/100)</f>
        <v>28.883</v>
      </c>
      <c r="AY137" s="33"/>
      <c r="AZ137" s="21" t="s">
        <v>15</v>
      </c>
      <c r="BA137" s="21"/>
    </row>
    <row r="138" customFormat="false" ht="15" hidden="false" customHeight="false" outlineLevel="2" collapsed="false">
      <c r="A138" s="11" t="s">
        <v>278</v>
      </c>
      <c r="B138" s="11" t="s">
        <v>15</v>
      </c>
      <c r="C138" s="11" t="s">
        <v>279</v>
      </c>
      <c r="D138" s="34" t="n">
        <v>1</v>
      </c>
      <c r="E138" s="11" t="s">
        <v>39</v>
      </c>
      <c r="F138" s="28" t="n">
        <v>35.59</v>
      </c>
      <c r="G138" s="29"/>
      <c r="H138" s="30" t="n">
        <f aca="false">D138*F138*((100-G138)/100)</f>
        <v>35.59</v>
      </c>
      <c r="I138" s="30"/>
      <c r="J138" s="17" t="s">
        <v>15</v>
      </c>
      <c r="K138" s="17"/>
      <c r="L138" s="31" t="n">
        <v>39.78</v>
      </c>
      <c r="M138" s="32"/>
      <c r="N138" s="33" t="n">
        <f aca="false">D138*L138*((100-M138)/100)</f>
        <v>39.78</v>
      </c>
      <c r="O138" s="33"/>
      <c r="P138" s="21" t="s">
        <v>15</v>
      </c>
      <c r="Q138" s="21"/>
      <c r="R138" s="28" t="n">
        <v>42.71</v>
      </c>
      <c r="S138" s="29"/>
      <c r="T138" s="30" t="n">
        <f aca="false">D138*R138*((100-S138)/100)</f>
        <v>42.71</v>
      </c>
      <c r="U138" s="30"/>
      <c r="V138" s="17" t="s">
        <v>15</v>
      </c>
      <c r="W138" s="17"/>
      <c r="X138" s="31" t="n">
        <v>40.35</v>
      </c>
      <c r="Y138" s="32"/>
      <c r="Z138" s="33" t="n">
        <f aca="false">D138*X138*((100-Y138)/100)</f>
        <v>40.35</v>
      </c>
      <c r="AA138" s="33"/>
      <c r="AB138" s="21" t="s">
        <v>15</v>
      </c>
      <c r="AC138" s="21"/>
      <c r="AD138" s="28" t="n">
        <v>54.22</v>
      </c>
      <c r="AE138" s="29"/>
      <c r="AF138" s="30" t="n">
        <f aca="false">D138*AD138*((100-AE138)/100)</f>
        <v>54.22</v>
      </c>
      <c r="AG138" s="30"/>
      <c r="AH138" s="17" t="s">
        <v>15</v>
      </c>
      <c r="AI138" s="17"/>
      <c r="AJ138" s="31" t="n">
        <v>34.16</v>
      </c>
      <c r="AK138" s="32"/>
      <c r="AL138" s="33" t="n">
        <f aca="false">D138*AJ138*((100-AK138)/100)</f>
        <v>34.16</v>
      </c>
      <c r="AM138" s="33"/>
      <c r="AN138" s="21" t="s">
        <v>15</v>
      </c>
      <c r="AO138" s="21"/>
      <c r="AP138" s="28" t="n">
        <v>45.8</v>
      </c>
      <c r="AQ138" s="29"/>
      <c r="AR138" s="30" t="n">
        <f aca="false">D138*AP138*((100-AQ138)/100)</f>
        <v>45.8</v>
      </c>
      <c r="AS138" s="30"/>
      <c r="AT138" s="17" t="s">
        <v>15</v>
      </c>
      <c r="AU138" s="17"/>
      <c r="AV138" s="31" t="n">
        <v>44.58</v>
      </c>
      <c r="AW138" s="32"/>
      <c r="AX138" s="33" t="n">
        <f aca="false">D138*AV138*((100-AW138)/100)</f>
        <v>44.58</v>
      </c>
      <c r="AY138" s="33"/>
      <c r="AZ138" s="21" t="s">
        <v>15</v>
      </c>
      <c r="BA138" s="21"/>
    </row>
    <row r="139" customFormat="false" ht="15" hidden="false" customHeight="false" outlineLevel="2" collapsed="false">
      <c r="A139" s="11" t="s">
        <v>280</v>
      </c>
      <c r="B139" s="11" t="s">
        <v>15</v>
      </c>
      <c r="C139" s="11" t="s">
        <v>281</v>
      </c>
      <c r="D139" s="34" t="n">
        <v>1</v>
      </c>
      <c r="E139" s="11" t="s">
        <v>39</v>
      </c>
      <c r="F139" s="28" t="n">
        <v>43</v>
      </c>
      <c r="G139" s="29"/>
      <c r="H139" s="30" t="n">
        <f aca="false">D139*F139*((100-G139)/100)</f>
        <v>43</v>
      </c>
      <c r="I139" s="30"/>
      <c r="J139" s="17" t="s">
        <v>15</v>
      </c>
      <c r="K139" s="17"/>
      <c r="L139" s="31" t="n">
        <v>48.27</v>
      </c>
      <c r="M139" s="32"/>
      <c r="N139" s="33" t="n">
        <f aca="false">D139*L139*((100-M139)/100)</f>
        <v>48.27</v>
      </c>
      <c r="O139" s="33"/>
      <c r="P139" s="21" t="s">
        <v>15</v>
      </c>
      <c r="Q139" s="21"/>
      <c r="R139" s="28" t="n">
        <v>64.16</v>
      </c>
      <c r="S139" s="29"/>
      <c r="T139" s="30" t="n">
        <f aca="false">D139*R139*((100-S139)/100)</f>
        <v>64.16</v>
      </c>
      <c r="U139" s="30"/>
      <c r="V139" s="17" t="s">
        <v>15</v>
      </c>
      <c r="W139" s="17"/>
      <c r="X139" s="31" t="n">
        <v>54.21</v>
      </c>
      <c r="Y139" s="32"/>
      <c r="Z139" s="33" t="n">
        <f aca="false">D139*X139*((100-Y139)/100)</f>
        <v>54.21</v>
      </c>
      <c r="AA139" s="33"/>
      <c r="AB139" s="21" t="s">
        <v>15</v>
      </c>
      <c r="AC139" s="21"/>
      <c r="AD139" s="28" t="n">
        <v>74.62</v>
      </c>
      <c r="AE139" s="29"/>
      <c r="AF139" s="30" t="n">
        <f aca="false">D139*AD139*((100-AE139)/100)</f>
        <v>74.62</v>
      </c>
      <c r="AG139" s="30"/>
      <c r="AH139" s="17" t="s">
        <v>15</v>
      </c>
      <c r="AI139" s="17"/>
      <c r="AJ139" s="31" t="n">
        <v>53.04</v>
      </c>
      <c r="AK139" s="32"/>
      <c r="AL139" s="33" t="n">
        <f aca="false">D139*AJ139*((100-AK139)/100)</f>
        <v>53.04</v>
      </c>
      <c r="AM139" s="33"/>
      <c r="AN139" s="21" t="s">
        <v>15</v>
      </c>
      <c r="AO139" s="21"/>
      <c r="AP139" s="28" t="n">
        <v>59.87</v>
      </c>
      <c r="AQ139" s="29"/>
      <c r="AR139" s="30" t="n">
        <f aca="false">D139*AP139*((100-AQ139)/100)</f>
        <v>59.87</v>
      </c>
      <c r="AS139" s="30"/>
      <c r="AT139" s="17" t="s">
        <v>15</v>
      </c>
      <c r="AU139" s="17"/>
      <c r="AV139" s="31" t="n">
        <v>60.413</v>
      </c>
      <c r="AW139" s="32"/>
      <c r="AX139" s="33" t="n">
        <f aca="false">D139*AV139*((100-AW139)/100)</f>
        <v>60.413</v>
      </c>
      <c r="AY139" s="33"/>
      <c r="AZ139" s="21" t="s">
        <v>15</v>
      </c>
      <c r="BA139" s="21"/>
    </row>
    <row r="140" customFormat="false" ht="15" hidden="false" customHeight="false" outlineLevel="2" collapsed="false">
      <c r="A140" s="11" t="s">
        <v>282</v>
      </c>
      <c r="B140" s="11" t="s">
        <v>15</v>
      </c>
      <c r="C140" s="11" t="s">
        <v>283</v>
      </c>
      <c r="D140" s="34" t="n">
        <v>1</v>
      </c>
      <c r="E140" s="11" t="s">
        <v>39</v>
      </c>
      <c r="F140" s="28" t="n">
        <v>65</v>
      </c>
      <c r="G140" s="29"/>
      <c r="H140" s="30" t="n">
        <f aca="false">D140*F140*((100-G140)/100)</f>
        <v>65</v>
      </c>
      <c r="I140" s="30"/>
      <c r="J140" s="17" t="s">
        <v>15</v>
      </c>
      <c r="K140" s="17"/>
      <c r="L140" s="31" t="n">
        <v>77.96</v>
      </c>
      <c r="M140" s="32"/>
      <c r="N140" s="33" t="n">
        <f aca="false">D140*L140*((100-M140)/100)</f>
        <v>77.96</v>
      </c>
      <c r="O140" s="33"/>
      <c r="P140" s="21" t="s">
        <v>15</v>
      </c>
      <c r="Q140" s="21"/>
      <c r="R140" s="28" t="n">
        <v>94.96</v>
      </c>
      <c r="S140" s="29"/>
      <c r="T140" s="30" t="n">
        <f aca="false">D140*R140*((100-S140)/100)</f>
        <v>94.96</v>
      </c>
      <c r="U140" s="30"/>
      <c r="V140" s="17" t="s">
        <v>15</v>
      </c>
      <c r="W140" s="17"/>
      <c r="X140" s="31" t="n">
        <v>83.08</v>
      </c>
      <c r="Y140" s="32"/>
      <c r="Z140" s="33" t="n">
        <f aca="false">D140*X140*((100-Y140)/100)</f>
        <v>83.08</v>
      </c>
      <c r="AA140" s="33"/>
      <c r="AB140" s="21" t="s">
        <v>15</v>
      </c>
      <c r="AC140" s="21"/>
      <c r="AD140" s="28" t="n">
        <v>109.14</v>
      </c>
      <c r="AE140" s="29"/>
      <c r="AF140" s="30" t="n">
        <f aca="false">D140*AD140*((100-AE140)/100)</f>
        <v>109.14</v>
      </c>
      <c r="AG140" s="30"/>
      <c r="AH140" s="17" t="s">
        <v>15</v>
      </c>
      <c r="AI140" s="17"/>
      <c r="AJ140" s="31" t="n">
        <v>76.64</v>
      </c>
      <c r="AK140" s="32"/>
      <c r="AL140" s="33" t="n">
        <f aca="false">D140*AJ140*((100-AK140)/100)</f>
        <v>76.64</v>
      </c>
      <c r="AM140" s="33"/>
      <c r="AN140" s="21" t="s">
        <v>15</v>
      </c>
      <c r="AO140" s="21"/>
      <c r="AP140" s="28" t="n">
        <v>88.66</v>
      </c>
      <c r="AQ140" s="29"/>
      <c r="AR140" s="30" t="n">
        <f aca="false">D140*AP140*((100-AQ140)/100)</f>
        <v>88.66</v>
      </c>
      <c r="AS140" s="30"/>
      <c r="AT140" s="17" t="s">
        <v>15</v>
      </c>
      <c r="AU140" s="17"/>
      <c r="AV140" s="31" t="n">
        <v>89.44</v>
      </c>
      <c r="AW140" s="32"/>
      <c r="AX140" s="33" t="n">
        <f aca="false">D140*AV140*((100-AW140)/100)</f>
        <v>89.44</v>
      </c>
      <c r="AY140" s="33"/>
      <c r="AZ140" s="21" t="s">
        <v>15</v>
      </c>
      <c r="BA140" s="21"/>
    </row>
    <row r="141" customFormat="false" ht="15" hidden="false" customHeight="false" outlineLevel="2" collapsed="false">
      <c r="A141" s="11" t="s">
        <v>284</v>
      </c>
      <c r="B141" s="11" t="s">
        <v>15</v>
      </c>
      <c r="C141" s="11" t="s">
        <v>285</v>
      </c>
      <c r="D141" s="34" t="n">
        <v>1</v>
      </c>
      <c r="E141" s="11" t="s">
        <v>23</v>
      </c>
      <c r="F141" s="28" t="n">
        <v>5.5</v>
      </c>
      <c r="G141" s="29"/>
      <c r="H141" s="30" t="n">
        <f aca="false">D141*F141*((100-G141)/100)</f>
        <v>5.5</v>
      </c>
      <c r="I141" s="30"/>
      <c r="J141" s="17" t="s">
        <v>15</v>
      </c>
      <c r="K141" s="17"/>
      <c r="L141" s="31" t="n">
        <v>5.82</v>
      </c>
      <c r="M141" s="32"/>
      <c r="N141" s="33" t="n">
        <f aca="false">D141*L141*((100-M141)/100)</f>
        <v>5.82</v>
      </c>
      <c r="O141" s="33"/>
      <c r="P141" s="21" t="s">
        <v>15</v>
      </c>
      <c r="Q141" s="21"/>
      <c r="R141" s="28" t="n">
        <v>5.59</v>
      </c>
      <c r="S141" s="29"/>
      <c r="T141" s="30" t="n">
        <f aca="false">D141*R141*((100-S141)/100)</f>
        <v>5.59</v>
      </c>
      <c r="U141" s="30"/>
      <c r="V141" s="17" t="s">
        <v>15</v>
      </c>
      <c r="W141" s="17"/>
      <c r="X141" s="31" t="n">
        <v>6.51</v>
      </c>
      <c r="Y141" s="32"/>
      <c r="Z141" s="33" t="n">
        <f aca="false">D141*X141*((100-Y141)/100)</f>
        <v>6.51</v>
      </c>
      <c r="AA141" s="33"/>
      <c r="AB141" s="21" t="s">
        <v>15</v>
      </c>
      <c r="AC141" s="21"/>
      <c r="AD141" s="28" t="n">
        <v>9.94</v>
      </c>
      <c r="AE141" s="29"/>
      <c r="AF141" s="30" t="n">
        <f aca="false">D141*AD141*((100-AE141)/100)</f>
        <v>9.94</v>
      </c>
      <c r="AG141" s="30"/>
      <c r="AH141" s="17" t="s">
        <v>15</v>
      </c>
      <c r="AI141" s="17"/>
      <c r="AJ141" s="31" t="n">
        <v>7.53</v>
      </c>
      <c r="AK141" s="32"/>
      <c r="AL141" s="33" t="n">
        <f aca="false">D141*AJ141*((100-AK141)/100)</f>
        <v>7.53</v>
      </c>
      <c r="AM141" s="33"/>
      <c r="AN141" s="21" t="s">
        <v>15</v>
      </c>
      <c r="AO141" s="21"/>
      <c r="AP141" s="28" t="n">
        <v>8.2</v>
      </c>
      <c r="AQ141" s="29"/>
      <c r="AR141" s="30" t="n">
        <f aca="false">D141*AP141*((100-AQ141)/100)</f>
        <v>8.2</v>
      </c>
      <c r="AS141" s="30"/>
      <c r="AT141" s="17" t="s">
        <v>15</v>
      </c>
      <c r="AU141" s="17"/>
      <c r="AV141" s="31" t="n">
        <v>7.308</v>
      </c>
      <c r="AW141" s="32"/>
      <c r="AX141" s="33" t="n">
        <f aca="false">D141*AV141*((100-AW141)/100)</f>
        <v>7.308</v>
      </c>
      <c r="AY141" s="33"/>
      <c r="AZ141" s="21" t="s">
        <v>15</v>
      </c>
      <c r="BA141" s="21"/>
    </row>
    <row r="142" customFormat="false" ht="15" hidden="false" customHeight="false" outlineLevel="2" collapsed="false">
      <c r="A142" s="11" t="s">
        <v>286</v>
      </c>
      <c r="B142" s="11" t="s">
        <v>15</v>
      </c>
      <c r="C142" s="11" t="s">
        <v>287</v>
      </c>
      <c r="D142" s="34" t="n">
        <v>1</v>
      </c>
      <c r="E142" s="11" t="s">
        <v>23</v>
      </c>
      <c r="F142" s="28" t="n">
        <v>8.36</v>
      </c>
      <c r="G142" s="29"/>
      <c r="H142" s="30" t="n">
        <f aca="false">D142*F142*((100-G142)/100)</f>
        <v>8.36</v>
      </c>
      <c r="I142" s="30"/>
      <c r="J142" s="17" t="s">
        <v>15</v>
      </c>
      <c r="K142" s="17"/>
      <c r="L142" s="31" t="n">
        <v>9.28</v>
      </c>
      <c r="M142" s="32"/>
      <c r="N142" s="33" t="n">
        <f aca="false">D142*L142*((100-M142)/100)</f>
        <v>9.28</v>
      </c>
      <c r="O142" s="33"/>
      <c r="P142" s="21" t="s">
        <v>15</v>
      </c>
      <c r="Q142" s="21"/>
      <c r="R142" s="28" t="n">
        <v>10.3</v>
      </c>
      <c r="S142" s="29"/>
      <c r="T142" s="30" t="n">
        <f aca="false">D142*R142*((100-S142)/100)</f>
        <v>10.3</v>
      </c>
      <c r="U142" s="30"/>
      <c r="V142" s="17" t="s">
        <v>15</v>
      </c>
      <c r="W142" s="17"/>
      <c r="X142" s="31" t="n">
        <v>9.98</v>
      </c>
      <c r="Y142" s="32"/>
      <c r="Z142" s="33" t="n">
        <f aca="false">D142*X142*((100-Y142)/100)</f>
        <v>9.98</v>
      </c>
      <c r="AA142" s="33"/>
      <c r="AB142" s="21" t="s">
        <v>15</v>
      </c>
      <c r="AC142" s="21"/>
      <c r="AD142" s="28" t="n">
        <v>12.55</v>
      </c>
      <c r="AE142" s="29"/>
      <c r="AF142" s="30" t="n">
        <f aca="false">D142*AD142*((100-AE142)/100)</f>
        <v>12.55</v>
      </c>
      <c r="AG142" s="30"/>
      <c r="AH142" s="17" t="s">
        <v>15</v>
      </c>
      <c r="AI142" s="17"/>
      <c r="AJ142" s="31" t="n">
        <v>9.32</v>
      </c>
      <c r="AK142" s="32"/>
      <c r="AL142" s="33" t="n">
        <f aca="false">D142*AJ142*((100-AK142)/100)</f>
        <v>9.32</v>
      </c>
      <c r="AM142" s="33"/>
      <c r="AN142" s="21" t="s">
        <v>15</v>
      </c>
      <c r="AO142" s="21"/>
      <c r="AP142" s="28" t="n">
        <v>12.34</v>
      </c>
      <c r="AQ142" s="29"/>
      <c r="AR142" s="30" t="n">
        <f aca="false">D142*AP142*((100-AQ142)/100)</f>
        <v>12.34</v>
      </c>
      <c r="AS142" s="30"/>
      <c r="AT142" s="17" t="s">
        <v>15</v>
      </c>
      <c r="AU142" s="17"/>
      <c r="AV142" s="31" t="n">
        <v>10.888</v>
      </c>
      <c r="AW142" s="32"/>
      <c r="AX142" s="33" t="n">
        <f aca="false">D142*AV142*((100-AW142)/100)</f>
        <v>10.888</v>
      </c>
      <c r="AY142" s="33"/>
      <c r="AZ142" s="21" t="s">
        <v>15</v>
      </c>
      <c r="BA142" s="21"/>
    </row>
    <row r="143" customFormat="false" ht="15" hidden="false" customHeight="false" outlineLevel="2" collapsed="false">
      <c r="A143" s="11" t="s">
        <v>288</v>
      </c>
      <c r="B143" s="11" t="s">
        <v>15</v>
      </c>
      <c r="C143" s="11" t="s">
        <v>289</v>
      </c>
      <c r="D143" s="34" t="n">
        <v>1</v>
      </c>
      <c r="E143" s="11" t="s">
        <v>23</v>
      </c>
      <c r="F143" s="28" t="n">
        <v>12.55</v>
      </c>
      <c r="G143" s="29"/>
      <c r="H143" s="30" t="n">
        <f aca="false">D143*F143*((100-G143)/100)</f>
        <v>12.55</v>
      </c>
      <c r="I143" s="30"/>
      <c r="J143" s="17" t="s">
        <v>15</v>
      </c>
      <c r="K143" s="17"/>
      <c r="L143" s="31" t="n">
        <v>13.46</v>
      </c>
      <c r="M143" s="32"/>
      <c r="N143" s="33" t="n">
        <f aca="false">D143*L143*((100-M143)/100)</f>
        <v>13.46</v>
      </c>
      <c r="O143" s="33"/>
      <c r="P143" s="21" t="s">
        <v>15</v>
      </c>
      <c r="Q143" s="21"/>
      <c r="R143" s="28" t="n">
        <v>15.06</v>
      </c>
      <c r="S143" s="29"/>
      <c r="T143" s="30" t="n">
        <f aca="false">D143*R143*((100-S143)/100)</f>
        <v>15.06</v>
      </c>
      <c r="U143" s="30"/>
      <c r="V143" s="17" t="s">
        <v>15</v>
      </c>
      <c r="W143" s="17"/>
      <c r="X143" s="31" t="n">
        <v>15.65</v>
      </c>
      <c r="Y143" s="32"/>
      <c r="Z143" s="33" t="n">
        <f aca="false">D143*X143*((100-Y143)/100)</f>
        <v>15.65</v>
      </c>
      <c r="AA143" s="33"/>
      <c r="AB143" s="21" t="s">
        <v>15</v>
      </c>
      <c r="AC143" s="21"/>
      <c r="AD143" s="28" t="n">
        <v>17.82</v>
      </c>
      <c r="AE143" s="29"/>
      <c r="AF143" s="30" t="n">
        <f aca="false">D143*AD143*((100-AE143)/100)</f>
        <v>17.82</v>
      </c>
      <c r="AG143" s="30"/>
      <c r="AH143" s="17" t="s">
        <v>15</v>
      </c>
      <c r="AI143" s="17"/>
      <c r="AJ143" s="31" t="n">
        <v>15.67</v>
      </c>
      <c r="AK143" s="32"/>
      <c r="AL143" s="33" t="n">
        <f aca="false">D143*AJ143*((100-AK143)/100)</f>
        <v>15.67</v>
      </c>
      <c r="AM143" s="33"/>
      <c r="AN143" s="21" t="s">
        <v>15</v>
      </c>
      <c r="AO143" s="21"/>
      <c r="AP143" s="28" t="n">
        <v>18.08</v>
      </c>
      <c r="AQ143" s="29"/>
      <c r="AR143" s="30" t="n">
        <f aca="false">D143*AP143*((100-AQ143)/100)</f>
        <v>18.08</v>
      </c>
      <c r="AS143" s="30"/>
      <c r="AT143" s="17" t="s">
        <v>15</v>
      </c>
      <c r="AU143" s="17"/>
      <c r="AV143" s="31" t="n">
        <v>15.878</v>
      </c>
      <c r="AW143" s="32"/>
      <c r="AX143" s="33" t="n">
        <f aca="false">D143*AV143*((100-AW143)/100)</f>
        <v>15.878</v>
      </c>
      <c r="AY143" s="33"/>
      <c r="AZ143" s="21" t="s">
        <v>15</v>
      </c>
      <c r="BA143" s="21"/>
    </row>
    <row r="144" customFormat="false" ht="15" hidden="false" customHeight="false" outlineLevel="2" collapsed="false">
      <c r="A144" s="11" t="s">
        <v>290</v>
      </c>
      <c r="B144" s="11" t="s">
        <v>15</v>
      </c>
      <c r="C144" s="11" t="s">
        <v>291</v>
      </c>
      <c r="D144" s="34" t="n">
        <v>1</v>
      </c>
      <c r="E144" s="11" t="s">
        <v>23</v>
      </c>
      <c r="F144" s="28" t="n">
        <v>47.25</v>
      </c>
      <c r="G144" s="29"/>
      <c r="H144" s="30" t="n">
        <f aca="false">D144*F144*((100-G144)/100)</f>
        <v>47.25</v>
      </c>
      <c r="I144" s="30"/>
      <c r="J144" s="17" t="s">
        <v>15</v>
      </c>
      <c r="K144" s="17"/>
      <c r="L144" s="31" t="n">
        <v>57.24</v>
      </c>
      <c r="M144" s="32"/>
      <c r="N144" s="33" t="n">
        <f aca="false">D144*L144*((100-M144)/100)</f>
        <v>57.24</v>
      </c>
      <c r="O144" s="33"/>
      <c r="P144" s="21" t="s">
        <v>15</v>
      </c>
      <c r="Q144" s="21"/>
      <c r="R144" s="28" t="n">
        <v>56.7</v>
      </c>
      <c r="S144" s="29"/>
      <c r="T144" s="30" t="n">
        <f aca="false">D144*R144*((100-S144)/100)</f>
        <v>56.7</v>
      </c>
      <c r="U144" s="30"/>
      <c r="V144" s="17" t="s">
        <v>15</v>
      </c>
      <c r="W144" s="17"/>
      <c r="X144" s="31" t="n">
        <v>66.06</v>
      </c>
      <c r="Y144" s="32"/>
      <c r="Z144" s="33" t="n">
        <f aca="false">D144*X144*((100-Y144)/100)</f>
        <v>66.06</v>
      </c>
      <c r="AA144" s="33"/>
      <c r="AB144" s="21" t="s">
        <v>15</v>
      </c>
      <c r="AC144" s="21"/>
      <c r="AD144" s="28" t="n">
        <v>45.6</v>
      </c>
      <c r="AE144" s="29"/>
      <c r="AF144" s="30" t="n">
        <f aca="false">D144*AD144*((100-AE144)/100)</f>
        <v>45.6</v>
      </c>
      <c r="AG144" s="30"/>
      <c r="AH144" s="17" t="s">
        <v>15</v>
      </c>
      <c r="AI144" s="17"/>
      <c r="AJ144" s="31" t="n">
        <v>51.29</v>
      </c>
      <c r="AK144" s="32"/>
      <c r="AL144" s="33" t="n">
        <f aca="false">D144*AJ144*((100-AK144)/100)</f>
        <v>51.29</v>
      </c>
      <c r="AM144" s="33"/>
      <c r="AN144" s="21" t="s">
        <v>15</v>
      </c>
      <c r="AO144" s="21"/>
      <c r="AP144" s="28" t="n">
        <v>59.15</v>
      </c>
      <c r="AQ144" s="29"/>
      <c r="AR144" s="30" t="n">
        <f aca="false">D144*AP144*((100-AQ144)/100)</f>
        <v>59.15</v>
      </c>
      <c r="AS144" s="30"/>
      <c r="AT144" s="17" t="s">
        <v>15</v>
      </c>
      <c r="AU144" s="17"/>
      <c r="AV144" s="31" t="n">
        <v>52.175</v>
      </c>
      <c r="AW144" s="32"/>
      <c r="AX144" s="33" t="n">
        <f aca="false">D144*AV144*((100-AW144)/100)</f>
        <v>52.175</v>
      </c>
      <c r="AY144" s="33"/>
      <c r="AZ144" s="21" t="s">
        <v>15</v>
      </c>
      <c r="BA144" s="21"/>
    </row>
    <row r="145" customFormat="false" ht="15" hidden="false" customHeight="false" outlineLevel="2" collapsed="false">
      <c r="A145" s="11" t="s">
        <v>292</v>
      </c>
      <c r="B145" s="11" t="s">
        <v>15</v>
      </c>
      <c r="C145" s="11" t="s">
        <v>293</v>
      </c>
      <c r="D145" s="34" t="n">
        <v>1</v>
      </c>
      <c r="E145" s="11" t="s">
        <v>23</v>
      </c>
      <c r="F145" s="28" t="n">
        <v>10.34</v>
      </c>
      <c r="G145" s="29"/>
      <c r="H145" s="30" t="n">
        <f aca="false">D145*F145*((100-G145)/100)</f>
        <v>10.34</v>
      </c>
      <c r="I145" s="30"/>
      <c r="J145" s="17" t="s">
        <v>15</v>
      </c>
      <c r="K145" s="17"/>
      <c r="L145" s="31" t="n">
        <v>11.98</v>
      </c>
      <c r="M145" s="32"/>
      <c r="N145" s="33" t="n">
        <f aca="false">D145*L145*((100-M145)/100)</f>
        <v>11.98</v>
      </c>
      <c r="O145" s="33"/>
      <c r="P145" s="21" t="s">
        <v>15</v>
      </c>
      <c r="Q145" s="21"/>
      <c r="R145" s="28" t="n">
        <v>12.41</v>
      </c>
      <c r="S145" s="29"/>
      <c r="T145" s="30" t="n">
        <f aca="false">D145*R145*((100-S145)/100)</f>
        <v>12.41</v>
      </c>
      <c r="U145" s="30"/>
      <c r="V145" s="17" t="s">
        <v>15</v>
      </c>
      <c r="W145" s="17"/>
      <c r="X145" s="31" t="n">
        <v>8.82</v>
      </c>
      <c r="Y145" s="32"/>
      <c r="Z145" s="33" t="n">
        <f aca="false">D145*X145*((100-Y145)/100)</f>
        <v>8.82</v>
      </c>
      <c r="AA145" s="33"/>
      <c r="AB145" s="21" t="s">
        <v>15</v>
      </c>
      <c r="AC145" s="21"/>
      <c r="AD145" s="28" t="n">
        <v>12.38</v>
      </c>
      <c r="AE145" s="29"/>
      <c r="AF145" s="30" t="n">
        <f aca="false">D145*AD145*((100-AE145)/100)</f>
        <v>12.38</v>
      </c>
      <c r="AG145" s="30"/>
      <c r="AH145" s="17" t="s">
        <v>15</v>
      </c>
      <c r="AI145" s="17"/>
      <c r="AJ145" s="31" t="n">
        <v>10.53</v>
      </c>
      <c r="AK145" s="32"/>
      <c r="AL145" s="33" t="n">
        <f aca="false">D145*AJ145*((100-AK145)/100)</f>
        <v>10.53</v>
      </c>
      <c r="AM145" s="33"/>
      <c r="AN145" s="21" t="s">
        <v>15</v>
      </c>
      <c r="AO145" s="21"/>
      <c r="AP145" s="28" t="n">
        <v>10.66</v>
      </c>
      <c r="AQ145" s="29"/>
      <c r="AR145" s="30" t="n">
        <f aca="false">D145*AP145*((100-AQ145)/100)</f>
        <v>10.66</v>
      </c>
      <c r="AS145" s="30"/>
      <c r="AT145" s="17" t="s">
        <v>15</v>
      </c>
      <c r="AU145" s="17"/>
      <c r="AV145" s="31" t="n">
        <v>11.448</v>
      </c>
      <c r="AW145" s="32"/>
      <c r="AX145" s="33" t="n">
        <f aca="false">D145*AV145*((100-AW145)/100)</f>
        <v>11.448</v>
      </c>
      <c r="AY145" s="33"/>
      <c r="AZ145" s="21" t="s">
        <v>15</v>
      </c>
      <c r="BA145" s="21"/>
    </row>
    <row r="146" customFormat="false" ht="15" hidden="false" customHeight="false" outlineLevel="2" collapsed="false">
      <c r="A146" s="11" t="s">
        <v>294</v>
      </c>
      <c r="B146" s="11" t="s">
        <v>15</v>
      </c>
      <c r="C146" s="11" t="s">
        <v>295</v>
      </c>
      <c r="D146" s="34" t="n">
        <v>1</v>
      </c>
      <c r="E146" s="11" t="s">
        <v>23</v>
      </c>
      <c r="F146" s="28" t="n">
        <v>14.77</v>
      </c>
      <c r="G146" s="29"/>
      <c r="H146" s="30" t="n">
        <f aca="false">D146*F146*((100-G146)/100)</f>
        <v>14.77</v>
      </c>
      <c r="I146" s="30"/>
      <c r="J146" s="17" t="s">
        <v>15</v>
      </c>
      <c r="K146" s="17"/>
      <c r="L146" s="31" t="n">
        <v>16.01</v>
      </c>
      <c r="M146" s="32"/>
      <c r="N146" s="33" t="n">
        <f aca="false">D146*L146*((100-M146)/100)</f>
        <v>16.01</v>
      </c>
      <c r="O146" s="33"/>
      <c r="P146" s="21" t="s">
        <v>15</v>
      </c>
      <c r="Q146" s="21"/>
      <c r="R146" s="28" t="n">
        <v>17.72</v>
      </c>
      <c r="S146" s="29"/>
      <c r="T146" s="30" t="n">
        <f aca="false">D146*R146*((100-S146)/100)</f>
        <v>17.72</v>
      </c>
      <c r="U146" s="30"/>
      <c r="V146" s="17" t="s">
        <v>15</v>
      </c>
      <c r="W146" s="17"/>
      <c r="X146" s="31" t="n">
        <v>11.13</v>
      </c>
      <c r="Y146" s="32"/>
      <c r="Z146" s="33" t="n">
        <f aca="false">D146*X146*((100-Y146)/100)</f>
        <v>11.13</v>
      </c>
      <c r="AA146" s="33"/>
      <c r="AB146" s="21" t="s">
        <v>15</v>
      </c>
      <c r="AC146" s="21"/>
      <c r="AD146" s="28" t="n">
        <v>15.16</v>
      </c>
      <c r="AE146" s="29"/>
      <c r="AF146" s="30" t="n">
        <f aca="false">D146*AD146*((100-AE146)/100)</f>
        <v>15.16</v>
      </c>
      <c r="AG146" s="30"/>
      <c r="AH146" s="17" t="s">
        <v>15</v>
      </c>
      <c r="AI146" s="17"/>
      <c r="AJ146" s="31" t="n">
        <v>15.44</v>
      </c>
      <c r="AK146" s="32"/>
      <c r="AL146" s="33" t="n">
        <f aca="false">D146*AJ146*((100-AK146)/100)</f>
        <v>15.44</v>
      </c>
      <c r="AM146" s="33"/>
      <c r="AN146" s="21" t="s">
        <v>15</v>
      </c>
      <c r="AO146" s="21"/>
      <c r="AP146" s="28" t="n">
        <v>13.79</v>
      </c>
      <c r="AQ146" s="29"/>
      <c r="AR146" s="30" t="n">
        <f aca="false">D146*AP146*((100-AQ146)/100)</f>
        <v>13.79</v>
      </c>
      <c r="AS146" s="30"/>
      <c r="AT146" s="17" t="s">
        <v>15</v>
      </c>
      <c r="AU146" s="17"/>
      <c r="AV146" s="31" t="n">
        <v>15.36</v>
      </c>
      <c r="AW146" s="32"/>
      <c r="AX146" s="33" t="n">
        <f aca="false">D146*AV146*((100-AW146)/100)</f>
        <v>15.36</v>
      </c>
      <c r="AY146" s="33"/>
      <c r="AZ146" s="21" t="s">
        <v>15</v>
      </c>
      <c r="BA146" s="21"/>
    </row>
    <row r="147" customFormat="false" ht="15" hidden="false" customHeight="false" outlineLevel="2" collapsed="false">
      <c r="A147" s="11" t="s">
        <v>296</v>
      </c>
      <c r="B147" s="11" t="s">
        <v>15</v>
      </c>
      <c r="C147" s="11" t="s">
        <v>297</v>
      </c>
      <c r="D147" s="34" t="n">
        <v>1</v>
      </c>
      <c r="E147" s="11" t="s">
        <v>23</v>
      </c>
      <c r="F147" s="28" t="n">
        <v>24.15</v>
      </c>
      <c r="G147" s="29"/>
      <c r="H147" s="30" t="n">
        <f aca="false">D147*F147*((100-G147)/100)</f>
        <v>24.15</v>
      </c>
      <c r="I147" s="30"/>
      <c r="J147" s="17" t="s">
        <v>15</v>
      </c>
      <c r="K147" s="17"/>
      <c r="L147" s="31" t="n">
        <v>27.65</v>
      </c>
      <c r="M147" s="32"/>
      <c r="N147" s="33" t="n">
        <f aca="false">D147*L147*((100-M147)/100)</f>
        <v>27.65</v>
      </c>
      <c r="O147" s="33"/>
      <c r="P147" s="21" t="s">
        <v>15</v>
      </c>
      <c r="Q147" s="21"/>
      <c r="R147" s="28" t="n">
        <v>28.98</v>
      </c>
      <c r="S147" s="29"/>
      <c r="T147" s="30" t="n">
        <f aca="false">D147*R147*((100-S147)/100)</f>
        <v>28.98</v>
      </c>
      <c r="U147" s="30"/>
      <c r="V147" s="17" t="s">
        <v>15</v>
      </c>
      <c r="W147" s="17"/>
      <c r="X147" s="31" t="n">
        <v>19.11</v>
      </c>
      <c r="Y147" s="32"/>
      <c r="Z147" s="33" t="n">
        <f aca="false">D147*X147*((100-Y147)/100)</f>
        <v>19.11</v>
      </c>
      <c r="AA147" s="33"/>
      <c r="AB147" s="21" t="s">
        <v>15</v>
      </c>
      <c r="AC147" s="21"/>
      <c r="AD147" s="28" t="n">
        <v>23.21</v>
      </c>
      <c r="AE147" s="29"/>
      <c r="AF147" s="30" t="n">
        <f aca="false">D147*AD147*((100-AE147)/100)</f>
        <v>23.21</v>
      </c>
      <c r="AG147" s="30"/>
      <c r="AH147" s="17" t="s">
        <v>15</v>
      </c>
      <c r="AI147" s="17"/>
      <c r="AJ147" s="31" t="n">
        <v>29.11</v>
      </c>
      <c r="AK147" s="32"/>
      <c r="AL147" s="33" t="n">
        <f aca="false">D147*AJ147*((100-AK147)/100)</f>
        <v>29.11</v>
      </c>
      <c r="AM147" s="33"/>
      <c r="AN147" s="21" t="s">
        <v>15</v>
      </c>
      <c r="AO147" s="21"/>
      <c r="AP147" s="28" t="n">
        <v>24.54</v>
      </c>
      <c r="AQ147" s="29"/>
      <c r="AR147" s="30" t="n">
        <f aca="false">D147*AP147*((100-AQ147)/100)</f>
        <v>24.54</v>
      </c>
      <c r="AS147" s="30"/>
      <c r="AT147" s="17" t="s">
        <v>15</v>
      </c>
      <c r="AU147" s="17"/>
      <c r="AV147" s="31" t="n">
        <v>25.22</v>
      </c>
      <c r="AW147" s="32"/>
      <c r="AX147" s="33" t="n">
        <f aca="false">D147*AV147*((100-AW147)/100)</f>
        <v>25.22</v>
      </c>
      <c r="AY147" s="33"/>
      <c r="AZ147" s="21" t="s">
        <v>15</v>
      </c>
      <c r="BA147" s="21"/>
    </row>
    <row r="148" customFormat="false" ht="15" hidden="false" customHeight="false" outlineLevel="2" collapsed="false">
      <c r="A148" s="11" t="s">
        <v>298</v>
      </c>
      <c r="B148" s="11" t="s">
        <v>15</v>
      </c>
      <c r="C148" s="11" t="s">
        <v>299</v>
      </c>
      <c r="D148" s="34" t="n">
        <v>1</v>
      </c>
      <c r="E148" s="11" t="s">
        <v>23</v>
      </c>
      <c r="F148" s="28" t="n">
        <v>44.03</v>
      </c>
      <c r="G148" s="29"/>
      <c r="H148" s="30" t="n">
        <f aca="false">D148*F148*((100-G148)/100)</f>
        <v>44.03</v>
      </c>
      <c r="I148" s="30"/>
      <c r="J148" s="17" t="s">
        <v>15</v>
      </c>
      <c r="K148" s="17"/>
      <c r="L148" s="31" t="n">
        <v>49.72</v>
      </c>
      <c r="M148" s="32"/>
      <c r="N148" s="33" t="n">
        <f aca="false">D148*L148*((100-M148)/100)</f>
        <v>49.72</v>
      </c>
      <c r="O148" s="33"/>
      <c r="P148" s="21" t="s">
        <v>15</v>
      </c>
      <c r="Q148" s="21"/>
      <c r="R148" s="28" t="n">
        <v>52.84</v>
      </c>
      <c r="S148" s="29"/>
      <c r="T148" s="30" t="n">
        <f aca="false">D148*R148*((100-S148)/100)</f>
        <v>52.84</v>
      </c>
      <c r="U148" s="30"/>
      <c r="V148" s="17" t="s">
        <v>15</v>
      </c>
      <c r="W148" s="17"/>
      <c r="X148" s="31" t="n">
        <v>40.65</v>
      </c>
      <c r="Y148" s="32"/>
      <c r="Z148" s="33" t="n">
        <f aca="false">D148*X148*((100-Y148)/100)</f>
        <v>40.65</v>
      </c>
      <c r="AA148" s="33"/>
      <c r="AB148" s="21" t="s">
        <v>15</v>
      </c>
      <c r="AC148" s="21"/>
      <c r="AD148" s="28" t="n">
        <v>45.44</v>
      </c>
      <c r="AE148" s="29"/>
      <c r="AF148" s="30" t="n">
        <f aca="false">D148*AD148*((100-AE148)/100)</f>
        <v>45.44</v>
      </c>
      <c r="AG148" s="30"/>
      <c r="AH148" s="17" t="s">
        <v>15</v>
      </c>
      <c r="AI148" s="17"/>
      <c r="AJ148" s="31" t="n">
        <v>50.82</v>
      </c>
      <c r="AK148" s="32"/>
      <c r="AL148" s="33" t="n">
        <f aca="false">D148*AJ148*((100-AK148)/100)</f>
        <v>50.82</v>
      </c>
      <c r="AM148" s="33"/>
      <c r="AN148" s="21" t="s">
        <v>15</v>
      </c>
      <c r="AO148" s="21"/>
      <c r="AP148" s="28" t="n">
        <v>45.93</v>
      </c>
      <c r="AQ148" s="29"/>
      <c r="AR148" s="30" t="n">
        <f aca="false">D148*AP148*((100-AQ148)/100)</f>
        <v>45.93</v>
      </c>
      <c r="AS148" s="30"/>
      <c r="AT148" s="17" t="s">
        <v>15</v>
      </c>
      <c r="AU148" s="17"/>
      <c r="AV148" s="31" t="n">
        <v>47.06</v>
      </c>
      <c r="AW148" s="32"/>
      <c r="AX148" s="33" t="n">
        <f aca="false">D148*AV148*((100-AW148)/100)</f>
        <v>47.06</v>
      </c>
      <c r="AY148" s="33"/>
      <c r="AZ148" s="21" t="s">
        <v>15</v>
      </c>
      <c r="BA148" s="21"/>
    </row>
    <row r="149" customFormat="false" ht="15" hidden="false" customHeight="false" outlineLevel="2" collapsed="false">
      <c r="A149" s="11" t="s">
        <v>300</v>
      </c>
      <c r="B149" s="11" t="s">
        <v>15</v>
      </c>
      <c r="C149" s="11" t="s">
        <v>301</v>
      </c>
      <c r="D149" s="34" t="n">
        <v>1</v>
      </c>
      <c r="E149" s="11" t="s">
        <v>23</v>
      </c>
      <c r="F149" s="28" t="n">
        <v>56.26</v>
      </c>
      <c r="G149" s="29"/>
      <c r="H149" s="30" t="n">
        <f aca="false">D149*F149*((100-G149)/100)</f>
        <v>56.26</v>
      </c>
      <c r="I149" s="30"/>
      <c r="J149" s="17" t="s">
        <v>15</v>
      </c>
      <c r="K149" s="17"/>
      <c r="L149" s="31" t="n">
        <v>59.42</v>
      </c>
      <c r="M149" s="32"/>
      <c r="N149" s="33" t="n">
        <f aca="false">D149*L149*((100-M149)/100)</f>
        <v>59.42</v>
      </c>
      <c r="O149" s="33"/>
      <c r="P149" s="21" t="s">
        <v>15</v>
      </c>
      <c r="Q149" s="21"/>
      <c r="R149" s="28" t="n">
        <v>67.54</v>
      </c>
      <c r="S149" s="29"/>
      <c r="T149" s="30" t="n">
        <f aca="false">D149*R149*((100-S149)/100)</f>
        <v>67.54</v>
      </c>
      <c r="U149" s="30"/>
      <c r="V149" s="17" t="s">
        <v>15</v>
      </c>
      <c r="W149" s="17"/>
      <c r="X149" s="31" t="n">
        <v>46.43</v>
      </c>
      <c r="Y149" s="32"/>
      <c r="Z149" s="33" t="n">
        <f aca="false">D149*X149*((100-Y149)/100)</f>
        <v>46.43</v>
      </c>
      <c r="AA149" s="33"/>
      <c r="AB149" s="21" t="s">
        <v>15</v>
      </c>
      <c r="AC149" s="21"/>
      <c r="AD149" s="28" t="n">
        <v>49.8</v>
      </c>
      <c r="AE149" s="29"/>
      <c r="AF149" s="30" t="n">
        <f aca="false">D149*AD149*((100-AE149)/100)</f>
        <v>49.8</v>
      </c>
      <c r="AG149" s="30"/>
      <c r="AH149" s="17" t="s">
        <v>15</v>
      </c>
      <c r="AI149" s="17"/>
      <c r="AJ149" s="31" t="n">
        <v>68.85</v>
      </c>
      <c r="AK149" s="32"/>
      <c r="AL149" s="33" t="n">
        <f aca="false">D149*AJ149*((100-AK149)/100)</f>
        <v>68.85</v>
      </c>
      <c r="AM149" s="33"/>
      <c r="AN149" s="21" t="s">
        <v>15</v>
      </c>
      <c r="AO149" s="21"/>
      <c r="AP149" s="28" t="n">
        <v>52.06</v>
      </c>
      <c r="AQ149" s="29"/>
      <c r="AR149" s="30" t="n">
        <f aca="false">D149*AP149*((100-AQ149)/100)</f>
        <v>52.06</v>
      </c>
      <c r="AS149" s="30"/>
      <c r="AT149" s="17" t="s">
        <v>15</v>
      </c>
      <c r="AU149" s="17"/>
      <c r="AV149" s="31" t="n">
        <v>56.415</v>
      </c>
      <c r="AW149" s="32"/>
      <c r="AX149" s="33" t="n">
        <f aca="false">D149*AV149*((100-AW149)/100)</f>
        <v>56.415</v>
      </c>
      <c r="AY149" s="33"/>
      <c r="AZ149" s="21" t="s">
        <v>15</v>
      </c>
      <c r="BA149" s="21"/>
    </row>
    <row r="150" customFormat="false" ht="15" hidden="false" customHeight="false" outlineLevel="2" collapsed="false">
      <c r="A150" s="11" t="s">
        <v>302</v>
      </c>
      <c r="B150" s="11" t="s">
        <v>15</v>
      </c>
      <c r="C150" s="11" t="s">
        <v>303</v>
      </c>
      <c r="D150" s="34" t="n">
        <v>1</v>
      </c>
      <c r="E150" s="11" t="s">
        <v>23</v>
      </c>
      <c r="F150" s="28" t="n">
        <v>9.33</v>
      </c>
      <c r="G150" s="29"/>
      <c r="H150" s="30" t="n">
        <f aca="false">D150*F150*((100-G150)/100)</f>
        <v>9.33</v>
      </c>
      <c r="I150" s="30"/>
      <c r="J150" s="17" t="s">
        <v>15</v>
      </c>
      <c r="K150" s="17"/>
      <c r="L150" s="31" t="n">
        <v>10.49</v>
      </c>
      <c r="M150" s="32"/>
      <c r="N150" s="33" t="n">
        <f aca="false">D150*L150*((100-M150)/100)</f>
        <v>10.49</v>
      </c>
      <c r="O150" s="33"/>
      <c r="P150" s="21" t="s">
        <v>15</v>
      </c>
      <c r="Q150" s="21"/>
      <c r="R150" s="28" t="n">
        <v>11.2</v>
      </c>
      <c r="S150" s="29"/>
      <c r="T150" s="30" t="n">
        <f aca="false">D150*R150*((100-S150)/100)</f>
        <v>11.2</v>
      </c>
      <c r="U150" s="30"/>
      <c r="V150" s="17" t="s">
        <v>15</v>
      </c>
      <c r="W150" s="17"/>
      <c r="X150" s="31" t="n">
        <v>9.98</v>
      </c>
      <c r="Y150" s="32"/>
      <c r="Z150" s="33" t="n">
        <f aca="false">D150*X150*((100-Y150)/100)</f>
        <v>9.98</v>
      </c>
      <c r="AA150" s="33"/>
      <c r="AB150" s="21" t="s">
        <v>15</v>
      </c>
      <c r="AC150" s="21"/>
      <c r="AD150" s="28" t="n">
        <v>12.55</v>
      </c>
      <c r="AE150" s="29"/>
      <c r="AF150" s="30" t="n">
        <f aca="false">D150*AD150*((100-AE150)/100)</f>
        <v>12.55</v>
      </c>
      <c r="AG150" s="30"/>
      <c r="AH150" s="17" t="s">
        <v>15</v>
      </c>
      <c r="AI150" s="17"/>
      <c r="AJ150" s="31" t="n">
        <v>12.12</v>
      </c>
      <c r="AK150" s="32"/>
      <c r="AL150" s="33" t="n">
        <f aca="false">D150*AJ150*((100-AK150)/100)</f>
        <v>12.12</v>
      </c>
      <c r="AM150" s="33"/>
      <c r="AN150" s="21" t="s">
        <v>15</v>
      </c>
      <c r="AO150" s="21"/>
      <c r="AP150" s="28" t="n">
        <v>14.19</v>
      </c>
      <c r="AQ150" s="29"/>
      <c r="AR150" s="30" t="n">
        <f aca="false">D150*AP150*((100-AQ150)/100)</f>
        <v>14.19</v>
      </c>
      <c r="AS150" s="30"/>
      <c r="AT150" s="17" t="s">
        <v>15</v>
      </c>
      <c r="AU150" s="17"/>
      <c r="AV150" s="31" t="n">
        <v>11.818</v>
      </c>
      <c r="AW150" s="32"/>
      <c r="AX150" s="33" t="n">
        <f aca="false">D150*AV150*((100-AW150)/100)</f>
        <v>11.818</v>
      </c>
      <c r="AY150" s="33"/>
      <c r="AZ150" s="21" t="s">
        <v>15</v>
      </c>
      <c r="BA150" s="21"/>
    </row>
    <row r="151" customFormat="false" ht="15" hidden="false" customHeight="false" outlineLevel="2" collapsed="false">
      <c r="A151" s="11" t="s">
        <v>304</v>
      </c>
      <c r="B151" s="11" t="s">
        <v>15</v>
      </c>
      <c r="C151" s="11" t="s">
        <v>305</v>
      </c>
      <c r="D151" s="34" t="n">
        <v>1</v>
      </c>
      <c r="E151" s="11" t="s">
        <v>23</v>
      </c>
      <c r="F151" s="28" t="n">
        <v>12.3</v>
      </c>
      <c r="G151" s="29"/>
      <c r="H151" s="30" t="n">
        <f aca="false">D151*F151*((100-G151)/100)</f>
        <v>12.3</v>
      </c>
      <c r="I151" s="30"/>
      <c r="J151" s="17" t="s">
        <v>15</v>
      </c>
      <c r="K151" s="17"/>
      <c r="L151" s="31" t="n">
        <v>12.73</v>
      </c>
      <c r="M151" s="32"/>
      <c r="N151" s="33" t="n">
        <f aca="false">D151*L151*((100-M151)/100)</f>
        <v>12.73</v>
      </c>
      <c r="O151" s="33"/>
      <c r="P151" s="21" t="s">
        <v>15</v>
      </c>
      <c r="Q151" s="21"/>
      <c r="R151" s="28" t="n">
        <v>14.02</v>
      </c>
      <c r="S151" s="29"/>
      <c r="T151" s="30" t="n">
        <f aca="false">D151*R151*((100-S151)/100)</f>
        <v>14.02</v>
      </c>
      <c r="U151" s="30"/>
      <c r="V151" s="17" t="s">
        <v>15</v>
      </c>
      <c r="W151" s="17"/>
      <c r="X151" s="31" t="n">
        <v>11.13</v>
      </c>
      <c r="Y151" s="32"/>
      <c r="Z151" s="33" t="n">
        <f aca="false">D151*X151*((100-Y151)/100)</f>
        <v>11.13</v>
      </c>
      <c r="AA151" s="33"/>
      <c r="AB151" s="21" t="s">
        <v>15</v>
      </c>
      <c r="AC151" s="21"/>
      <c r="AD151" s="28" t="n">
        <v>15.48</v>
      </c>
      <c r="AE151" s="29"/>
      <c r="AF151" s="30" t="n">
        <f aca="false">D151*AD151*((100-AE151)/100)</f>
        <v>15.48</v>
      </c>
      <c r="AG151" s="30"/>
      <c r="AH151" s="17" t="s">
        <v>15</v>
      </c>
      <c r="AI151" s="17"/>
      <c r="AJ151" s="31" t="n">
        <v>15.43</v>
      </c>
      <c r="AK151" s="32"/>
      <c r="AL151" s="33" t="n">
        <f aca="false">D151*AJ151*((100-AK151)/100)</f>
        <v>15.43</v>
      </c>
      <c r="AM151" s="33"/>
      <c r="AN151" s="21" t="s">
        <v>15</v>
      </c>
      <c r="AO151" s="21"/>
      <c r="AP151" s="28" t="n">
        <v>18.07</v>
      </c>
      <c r="AQ151" s="29"/>
      <c r="AR151" s="30" t="n">
        <f aca="false">D151*AP151*((100-AQ151)/100)</f>
        <v>18.07</v>
      </c>
      <c r="AS151" s="30"/>
      <c r="AT151" s="17" t="s">
        <v>15</v>
      </c>
      <c r="AU151" s="17"/>
      <c r="AV151" s="31" t="n">
        <v>14.968</v>
      </c>
      <c r="AW151" s="32"/>
      <c r="AX151" s="33" t="n">
        <f aca="false">D151*AV151*((100-AW151)/100)</f>
        <v>14.968</v>
      </c>
      <c r="AY151" s="33"/>
      <c r="AZ151" s="21" t="s">
        <v>15</v>
      </c>
      <c r="BA151" s="21"/>
    </row>
    <row r="152" customFormat="false" ht="15" hidden="false" customHeight="false" outlineLevel="2" collapsed="false">
      <c r="A152" s="11" t="s">
        <v>306</v>
      </c>
      <c r="B152" s="11" t="s">
        <v>15</v>
      </c>
      <c r="C152" s="11" t="s">
        <v>307</v>
      </c>
      <c r="D152" s="34" t="n">
        <v>1</v>
      </c>
      <c r="E152" s="11" t="s">
        <v>23</v>
      </c>
      <c r="F152" s="28" t="n">
        <v>37.22</v>
      </c>
      <c r="G152" s="29"/>
      <c r="H152" s="30" t="n">
        <f aca="false">D152*F152*((100-G152)/100)</f>
        <v>37.22</v>
      </c>
      <c r="I152" s="30"/>
      <c r="J152" s="17" t="s">
        <v>15</v>
      </c>
      <c r="K152" s="17"/>
      <c r="L152" s="31" t="n">
        <v>43.17</v>
      </c>
      <c r="M152" s="32"/>
      <c r="N152" s="33" t="n">
        <f aca="false">D152*L152*((100-M152)/100)</f>
        <v>43.17</v>
      </c>
      <c r="O152" s="33"/>
      <c r="P152" s="21" t="s">
        <v>15</v>
      </c>
      <c r="Q152" s="21"/>
      <c r="R152" s="28" t="n">
        <v>44.66</v>
      </c>
      <c r="S152" s="29"/>
      <c r="T152" s="30" t="n">
        <f aca="false">D152*R152*((100-S152)/100)</f>
        <v>44.66</v>
      </c>
      <c r="U152" s="30"/>
      <c r="V152" s="17" t="s">
        <v>15</v>
      </c>
      <c r="W152" s="17"/>
      <c r="X152" s="31" t="n">
        <v>34.13</v>
      </c>
      <c r="Y152" s="32"/>
      <c r="Z152" s="33" t="n">
        <f aca="false">D152*X152*((100-Y152)/100)</f>
        <v>34.13</v>
      </c>
      <c r="AA152" s="33"/>
      <c r="AB152" s="21" t="s">
        <v>15</v>
      </c>
      <c r="AC152" s="21"/>
      <c r="AD152" s="28" t="n">
        <v>39.85</v>
      </c>
      <c r="AE152" s="29"/>
      <c r="AF152" s="30" t="n">
        <f aca="false">D152*AD152*((100-AE152)/100)</f>
        <v>39.85</v>
      </c>
      <c r="AG152" s="30"/>
      <c r="AH152" s="17" t="s">
        <v>15</v>
      </c>
      <c r="AI152" s="17"/>
      <c r="AJ152" s="31" t="n">
        <v>37.1</v>
      </c>
      <c r="AK152" s="32"/>
      <c r="AL152" s="33" t="n">
        <f aca="false">D152*AJ152*((100-AK152)/100)</f>
        <v>37.1</v>
      </c>
      <c r="AM152" s="33"/>
      <c r="AN152" s="21" t="s">
        <v>15</v>
      </c>
      <c r="AO152" s="21"/>
      <c r="AP152" s="28" t="n">
        <v>37.49</v>
      </c>
      <c r="AQ152" s="29"/>
      <c r="AR152" s="30" t="n">
        <f aca="false">D152*AP152*((100-AQ152)/100)</f>
        <v>37.49</v>
      </c>
      <c r="AS152" s="30"/>
      <c r="AT152" s="17" t="s">
        <v>15</v>
      </c>
      <c r="AU152" s="17"/>
      <c r="AV152" s="31" t="n">
        <v>39.805</v>
      </c>
      <c r="AW152" s="32"/>
      <c r="AX152" s="33" t="n">
        <f aca="false">D152*AV152*((100-AW152)/100)</f>
        <v>39.805</v>
      </c>
      <c r="AY152" s="33"/>
      <c r="AZ152" s="21" t="s">
        <v>15</v>
      </c>
      <c r="BA152" s="21"/>
    </row>
    <row r="153" customFormat="false" ht="15" hidden="false" customHeight="false" outlineLevel="2" collapsed="false">
      <c r="A153" s="11" t="s">
        <v>308</v>
      </c>
      <c r="B153" s="11" t="s">
        <v>15</v>
      </c>
      <c r="C153" s="11" t="s">
        <v>309</v>
      </c>
      <c r="D153" s="34" t="n">
        <v>1</v>
      </c>
      <c r="E153" s="11" t="s">
        <v>23</v>
      </c>
      <c r="F153" s="28" t="n">
        <v>19.58</v>
      </c>
      <c r="G153" s="29"/>
      <c r="H153" s="30" t="n">
        <f aca="false">D153*F153*((100-G153)/100)</f>
        <v>19.58</v>
      </c>
      <c r="I153" s="30"/>
      <c r="J153" s="17" t="s">
        <v>15</v>
      </c>
      <c r="K153" s="17"/>
      <c r="L153" s="31" t="n">
        <v>21.22</v>
      </c>
      <c r="M153" s="32"/>
      <c r="N153" s="33" t="n">
        <f aca="false">D153*L153*((100-M153)/100)</f>
        <v>21.22</v>
      </c>
      <c r="O153" s="33"/>
      <c r="P153" s="21" t="s">
        <v>15</v>
      </c>
      <c r="Q153" s="21"/>
      <c r="R153" s="28" t="n">
        <v>23.5</v>
      </c>
      <c r="S153" s="29"/>
      <c r="T153" s="30" t="n">
        <f aca="false">D153*R153*((100-S153)/100)</f>
        <v>23.5</v>
      </c>
      <c r="U153" s="30"/>
      <c r="V153" s="17" t="s">
        <v>15</v>
      </c>
      <c r="W153" s="17"/>
      <c r="X153" s="31" t="n">
        <v>18.06</v>
      </c>
      <c r="Y153" s="32"/>
      <c r="Z153" s="33" t="n">
        <f aca="false">D153*X153*((100-Y153)/100)</f>
        <v>18.06</v>
      </c>
      <c r="AA153" s="33"/>
      <c r="AB153" s="21" t="s">
        <v>15</v>
      </c>
      <c r="AC153" s="21"/>
      <c r="AD153" s="28" t="n">
        <v>49.56</v>
      </c>
      <c r="AE153" s="29"/>
      <c r="AF153" s="30" t="n">
        <f aca="false">D153*AD153*((100-AE153)/100)</f>
        <v>49.56</v>
      </c>
      <c r="AG153" s="30"/>
      <c r="AH153" s="17" t="s">
        <v>15</v>
      </c>
      <c r="AI153" s="17"/>
      <c r="AJ153" s="31" t="n">
        <v>28.67</v>
      </c>
      <c r="AK153" s="32"/>
      <c r="AL153" s="33" t="n">
        <f aca="false">D153*AJ153*((100-AK153)/100)</f>
        <v>28.67</v>
      </c>
      <c r="AM153" s="33"/>
      <c r="AN153" s="21" t="s">
        <v>15</v>
      </c>
      <c r="AO153" s="21"/>
      <c r="AP153" s="28" t="n">
        <v>19.27</v>
      </c>
      <c r="AQ153" s="29"/>
      <c r="AR153" s="30" t="n">
        <f aca="false">D153*AP153*((100-AQ153)/100)</f>
        <v>19.27</v>
      </c>
      <c r="AS153" s="30"/>
      <c r="AT153" s="17" t="s">
        <v>15</v>
      </c>
      <c r="AU153" s="17"/>
      <c r="AV153" s="31" t="n">
        <v>27.978</v>
      </c>
      <c r="AW153" s="32"/>
      <c r="AX153" s="33" t="n">
        <f aca="false">D153*AV153*((100-AW153)/100)</f>
        <v>27.978</v>
      </c>
      <c r="AY153" s="33"/>
      <c r="AZ153" s="21" t="s">
        <v>15</v>
      </c>
      <c r="BA153" s="21"/>
    </row>
    <row r="154" customFormat="false" ht="15" hidden="false" customHeight="false" outlineLevel="2" collapsed="false">
      <c r="A154" s="11" t="s">
        <v>310</v>
      </c>
      <c r="B154" s="11" t="s">
        <v>15</v>
      </c>
      <c r="C154" s="11" t="s">
        <v>311</v>
      </c>
      <c r="D154" s="34" t="n">
        <v>1</v>
      </c>
      <c r="E154" s="11" t="s">
        <v>23</v>
      </c>
      <c r="F154" s="28" t="n">
        <v>25.15</v>
      </c>
      <c r="G154" s="29"/>
      <c r="H154" s="30" t="n">
        <f aca="false">D154*F154*((100-G154)/100)</f>
        <v>25.15</v>
      </c>
      <c r="I154" s="30"/>
      <c r="J154" s="17" t="s">
        <v>15</v>
      </c>
      <c r="K154" s="17"/>
      <c r="L154" s="31" t="n">
        <v>27.29</v>
      </c>
      <c r="M154" s="32"/>
      <c r="N154" s="33" t="n">
        <f aca="false">D154*L154*((100-M154)/100)</f>
        <v>27.29</v>
      </c>
      <c r="O154" s="33"/>
      <c r="P154" s="21" t="s">
        <v>15</v>
      </c>
      <c r="Q154" s="21"/>
      <c r="R154" s="28" t="n">
        <v>30.18</v>
      </c>
      <c r="S154" s="29"/>
      <c r="T154" s="30" t="n">
        <f aca="false">D154*R154*((100-S154)/100)</f>
        <v>30.18</v>
      </c>
      <c r="U154" s="30"/>
      <c r="V154" s="17" t="s">
        <v>15</v>
      </c>
      <c r="W154" s="17"/>
      <c r="X154" s="31" t="n">
        <v>27.3</v>
      </c>
      <c r="Y154" s="32"/>
      <c r="Z154" s="33" t="n">
        <f aca="false">D154*X154*((100-Y154)/100)</f>
        <v>27.3</v>
      </c>
      <c r="AA154" s="33"/>
      <c r="AB154" s="21" t="s">
        <v>15</v>
      </c>
      <c r="AC154" s="21"/>
      <c r="AD154" s="28" t="n">
        <v>31.53</v>
      </c>
      <c r="AE154" s="29"/>
      <c r="AF154" s="30" t="n">
        <f aca="false">D154*AD154*((100-AE154)/100)</f>
        <v>31.53</v>
      </c>
      <c r="AG154" s="30"/>
      <c r="AH154" s="17" t="s">
        <v>15</v>
      </c>
      <c r="AI154" s="17"/>
      <c r="AJ154" s="31" t="n">
        <v>45.51</v>
      </c>
      <c r="AK154" s="32"/>
      <c r="AL154" s="33" t="n">
        <f aca="false">D154*AJ154*((100-AK154)/100)</f>
        <v>45.51</v>
      </c>
      <c r="AM154" s="33"/>
      <c r="AN154" s="21" t="s">
        <v>15</v>
      </c>
      <c r="AO154" s="21"/>
      <c r="AP154" s="28" t="n">
        <v>28.66</v>
      </c>
      <c r="AQ154" s="29"/>
      <c r="AR154" s="30" t="n">
        <f aca="false">D154*AP154*((100-AQ154)/100)</f>
        <v>28.66</v>
      </c>
      <c r="AS154" s="30"/>
      <c r="AT154" s="17" t="s">
        <v>15</v>
      </c>
      <c r="AU154" s="17"/>
      <c r="AV154" s="31" t="n">
        <v>28.88</v>
      </c>
      <c r="AW154" s="32"/>
      <c r="AX154" s="33" t="n">
        <f aca="false">D154*AV154*((100-AW154)/100)</f>
        <v>28.88</v>
      </c>
      <c r="AY154" s="33"/>
      <c r="AZ154" s="21" t="s">
        <v>15</v>
      </c>
      <c r="BA154" s="21"/>
    </row>
    <row r="155" customFormat="false" ht="15" hidden="false" customHeight="false" outlineLevel="2" collapsed="false">
      <c r="A155" s="11" t="s">
        <v>312</v>
      </c>
      <c r="B155" s="11" t="s">
        <v>15</v>
      </c>
      <c r="C155" s="11" t="s">
        <v>313</v>
      </c>
      <c r="D155" s="34" t="n">
        <v>1</v>
      </c>
      <c r="E155" s="11" t="s">
        <v>23</v>
      </c>
      <c r="F155" s="28" t="n">
        <v>29.5</v>
      </c>
      <c r="G155" s="29"/>
      <c r="H155" s="30" t="n">
        <f aca="false">D155*F155*((100-G155)/100)</f>
        <v>29.5</v>
      </c>
      <c r="I155" s="30"/>
      <c r="J155" s="17" t="s">
        <v>15</v>
      </c>
      <c r="K155" s="17"/>
      <c r="L155" s="31" t="n">
        <v>30.08</v>
      </c>
      <c r="M155" s="32"/>
      <c r="N155" s="33" t="n">
        <f aca="false">D155*L155*((100-M155)/100)</f>
        <v>30.08</v>
      </c>
      <c r="O155" s="33"/>
      <c r="P155" s="21" t="s">
        <v>15</v>
      </c>
      <c r="Q155" s="21"/>
      <c r="R155" s="28" t="n">
        <v>33.97</v>
      </c>
      <c r="S155" s="29"/>
      <c r="T155" s="30" t="n">
        <f aca="false">D155*R155*((100-S155)/100)</f>
        <v>33.97</v>
      </c>
      <c r="U155" s="30"/>
      <c r="V155" s="17" t="s">
        <v>15</v>
      </c>
      <c r="W155" s="17"/>
      <c r="X155" s="31" t="n">
        <v>38.85</v>
      </c>
      <c r="Y155" s="32"/>
      <c r="Z155" s="33" t="n">
        <f aca="false">D155*X155*((100-Y155)/100)</f>
        <v>38.85</v>
      </c>
      <c r="AA155" s="33"/>
      <c r="AB155" s="21" t="s">
        <v>15</v>
      </c>
      <c r="AC155" s="21"/>
      <c r="AD155" s="28" t="n">
        <v>43.82</v>
      </c>
      <c r="AE155" s="29"/>
      <c r="AF155" s="30" t="n">
        <f aca="false">D155*AD155*((100-AE155)/100)</f>
        <v>43.82</v>
      </c>
      <c r="AG155" s="30"/>
      <c r="AH155" s="17" t="s">
        <v>15</v>
      </c>
      <c r="AI155" s="17"/>
      <c r="AJ155" s="31" t="n">
        <v>37.7</v>
      </c>
      <c r="AK155" s="32"/>
      <c r="AL155" s="33" t="n">
        <f aca="false">D155*AJ155*((100-AK155)/100)</f>
        <v>37.7</v>
      </c>
      <c r="AM155" s="33"/>
      <c r="AN155" s="21" t="s">
        <v>15</v>
      </c>
      <c r="AO155" s="21"/>
      <c r="AP155" s="28" t="n">
        <v>40.14</v>
      </c>
      <c r="AQ155" s="29"/>
      <c r="AR155" s="30" t="n">
        <f aca="false">D155*AP155*((100-AQ155)/100)</f>
        <v>40.14</v>
      </c>
      <c r="AS155" s="30"/>
      <c r="AT155" s="17" t="s">
        <v>15</v>
      </c>
      <c r="AU155" s="17"/>
      <c r="AV155" s="31" t="n">
        <v>36.858</v>
      </c>
      <c r="AW155" s="32"/>
      <c r="AX155" s="33" t="n">
        <f aca="false">D155*AV155*((100-AW155)/100)</f>
        <v>36.858</v>
      </c>
      <c r="AY155" s="33"/>
      <c r="AZ155" s="21" t="s">
        <v>15</v>
      </c>
      <c r="BA155" s="21"/>
    </row>
    <row r="156" customFormat="false" ht="15" hidden="false" customHeight="false" outlineLevel="2" collapsed="false">
      <c r="A156" s="11" t="s">
        <v>314</v>
      </c>
      <c r="B156" s="11" t="s">
        <v>15</v>
      </c>
      <c r="C156" s="11" t="s">
        <v>315</v>
      </c>
      <c r="D156" s="34" t="n">
        <v>1</v>
      </c>
      <c r="E156" s="11" t="s">
        <v>23</v>
      </c>
      <c r="F156" s="28" t="n">
        <v>52.48</v>
      </c>
      <c r="G156" s="29"/>
      <c r="H156" s="30" t="n">
        <f aca="false">D156*F156*((100-G156)/100)</f>
        <v>52.48</v>
      </c>
      <c r="I156" s="30"/>
      <c r="J156" s="17" t="s">
        <v>15</v>
      </c>
      <c r="K156" s="17"/>
      <c r="L156" s="31" t="n">
        <v>56.39</v>
      </c>
      <c r="M156" s="32"/>
      <c r="N156" s="33" t="n">
        <f aca="false">D156*L156*((100-M156)/100)</f>
        <v>56.39</v>
      </c>
      <c r="O156" s="33"/>
      <c r="P156" s="21" t="s">
        <v>15</v>
      </c>
      <c r="Q156" s="21"/>
      <c r="R156" s="28" t="n">
        <v>62.98</v>
      </c>
      <c r="S156" s="29"/>
      <c r="T156" s="30" t="n">
        <f aca="false">D156*R156*((100-S156)/100)</f>
        <v>62.98</v>
      </c>
      <c r="U156" s="30"/>
      <c r="V156" s="17" t="s">
        <v>15</v>
      </c>
      <c r="W156" s="17"/>
      <c r="X156" s="31" t="n">
        <v>39.9</v>
      </c>
      <c r="Y156" s="32"/>
      <c r="Z156" s="33" t="n">
        <f aca="false">D156*X156*((100-Y156)/100)</f>
        <v>39.9</v>
      </c>
      <c r="AA156" s="33"/>
      <c r="AB156" s="21" t="s">
        <v>15</v>
      </c>
      <c r="AC156" s="21"/>
      <c r="AD156" s="28" t="n">
        <v>59.87</v>
      </c>
      <c r="AE156" s="29"/>
      <c r="AF156" s="30" t="n">
        <f aca="false">D156*AD156*((100-AE156)/100)</f>
        <v>59.87</v>
      </c>
      <c r="AG156" s="30"/>
      <c r="AH156" s="17" t="s">
        <v>15</v>
      </c>
      <c r="AI156" s="17"/>
      <c r="AJ156" s="31" t="n">
        <v>61.56</v>
      </c>
      <c r="AK156" s="32"/>
      <c r="AL156" s="33" t="n">
        <f aca="false">D156*AJ156*((100-AK156)/100)</f>
        <v>61.56</v>
      </c>
      <c r="AM156" s="33"/>
      <c r="AN156" s="21" t="s">
        <v>15</v>
      </c>
      <c r="AO156" s="21"/>
      <c r="AP156" s="28" t="n">
        <v>43.62</v>
      </c>
      <c r="AQ156" s="29"/>
      <c r="AR156" s="30" t="n">
        <f aca="false">D156*AP156*((100-AQ156)/100)</f>
        <v>43.62</v>
      </c>
      <c r="AS156" s="30"/>
      <c r="AT156" s="17" t="s">
        <v>15</v>
      </c>
      <c r="AU156" s="17"/>
      <c r="AV156" s="31" t="n">
        <v>54.738</v>
      </c>
      <c r="AW156" s="32"/>
      <c r="AX156" s="33" t="n">
        <f aca="false">D156*AV156*((100-AW156)/100)</f>
        <v>54.738</v>
      </c>
      <c r="AY156" s="33"/>
      <c r="AZ156" s="21" t="s">
        <v>15</v>
      </c>
      <c r="BA156" s="21"/>
    </row>
    <row r="157" customFormat="false" ht="15" hidden="false" customHeight="false" outlineLevel="2" collapsed="false">
      <c r="A157" s="11" t="s">
        <v>316</v>
      </c>
      <c r="B157" s="11" t="s">
        <v>15</v>
      </c>
      <c r="C157" s="11" t="s">
        <v>317</v>
      </c>
      <c r="D157" s="34" t="n">
        <v>1</v>
      </c>
      <c r="E157" s="11" t="s">
        <v>23</v>
      </c>
      <c r="F157" s="28" t="n">
        <v>2.45</v>
      </c>
      <c r="G157" s="29"/>
      <c r="H157" s="30" t="n">
        <f aca="false">D157*F157*((100-G157)/100)</f>
        <v>2.45</v>
      </c>
      <c r="I157" s="30"/>
      <c r="J157" s="17" t="s">
        <v>15</v>
      </c>
      <c r="K157" s="17"/>
      <c r="L157" s="31" t="n">
        <v>2.79</v>
      </c>
      <c r="M157" s="32"/>
      <c r="N157" s="33" t="n">
        <f aca="false">D157*L157*((100-M157)/100)</f>
        <v>2.79</v>
      </c>
      <c r="O157" s="33"/>
      <c r="P157" s="21" t="s">
        <v>15</v>
      </c>
      <c r="Q157" s="21"/>
      <c r="R157" s="28" t="n">
        <v>2.94</v>
      </c>
      <c r="S157" s="29"/>
      <c r="T157" s="30" t="n">
        <f aca="false">D157*R157*((100-S157)/100)</f>
        <v>2.94</v>
      </c>
      <c r="U157" s="30"/>
      <c r="V157" s="17" t="s">
        <v>15</v>
      </c>
      <c r="W157" s="17"/>
      <c r="X157" s="31" t="n">
        <v>3.26</v>
      </c>
      <c r="Y157" s="32"/>
      <c r="Z157" s="33" t="n">
        <f aca="false">D157*X157*((100-Y157)/100)</f>
        <v>3.26</v>
      </c>
      <c r="AA157" s="33"/>
      <c r="AB157" s="21" t="s">
        <v>15</v>
      </c>
      <c r="AC157" s="21"/>
      <c r="AD157" s="28" t="n">
        <v>4.21</v>
      </c>
      <c r="AE157" s="29"/>
      <c r="AF157" s="30" t="n">
        <f aca="false">D157*AD157*((100-AE157)/100)</f>
        <v>4.21</v>
      </c>
      <c r="AG157" s="30"/>
      <c r="AH157" s="17" t="s">
        <v>15</v>
      </c>
      <c r="AI157" s="17"/>
      <c r="AJ157" s="31" t="n">
        <v>3.5</v>
      </c>
      <c r="AK157" s="32"/>
      <c r="AL157" s="33" t="n">
        <f aca="false">D157*AJ157*((100-AK157)/100)</f>
        <v>3.5</v>
      </c>
      <c r="AM157" s="33"/>
      <c r="AN157" s="21" t="s">
        <v>15</v>
      </c>
      <c r="AO157" s="21"/>
      <c r="AP157" s="28" t="n">
        <v>4.08</v>
      </c>
      <c r="AQ157" s="29"/>
      <c r="AR157" s="30" t="n">
        <f aca="false">D157*AP157*((100-AQ157)/100)</f>
        <v>4.08</v>
      </c>
      <c r="AS157" s="30"/>
      <c r="AT157" s="17" t="s">
        <v>15</v>
      </c>
      <c r="AU157" s="17"/>
      <c r="AV157" s="31" t="n">
        <v>3.42</v>
      </c>
      <c r="AW157" s="32"/>
      <c r="AX157" s="33" t="n">
        <f aca="false">D157*AV157*((100-AW157)/100)</f>
        <v>3.42</v>
      </c>
      <c r="AY157" s="33"/>
      <c r="AZ157" s="21" t="s">
        <v>15</v>
      </c>
      <c r="BA157" s="21"/>
    </row>
    <row r="158" customFormat="false" ht="15" hidden="false" customHeight="false" outlineLevel="2" collapsed="false">
      <c r="A158" s="11" t="s">
        <v>318</v>
      </c>
      <c r="B158" s="11" t="s">
        <v>15</v>
      </c>
      <c r="C158" s="11" t="s">
        <v>319</v>
      </c>
      <c r="D158" s="34" t="n">
        <v>1</v>
      </c>
      <c r="E158" s="11" t="s">
        <v>23</v>
      </c>
      <c r="F158" s="28" t="n">
        <v>3.32</v>
      </c>
      <c r="G158" s="29"/>
      <c r="H158" s="30" t="n">
        <f aca="false">D158*F158*((100-G158)/100)</f>
        <v>3.32</v>
      </c>
      <c r="I158" s="30"/>
      <c r="J158" s="17" t="s">
        <v>15</v>
      </c>
      <c r="K158" s="17"/>
      <c r="L158" s="31" t="n">
        <v>3.76</v>
      </c>
      <c r="M158" s="32"/>
      <c r="N158" s="33" t="n">
        <f aca="false">D158*L158*((100-M158)/100)</f>
        <v>3.76</v>
      </c>
      <c r="O158" s="33"/>
      <c r="P158" s="21" t="s">
        <v>15</v>
      </c>
      <c r="Q158" s="21"/>
      <c r="R158" s="28" t="n">
        <v>3.98</v>
      </c>
      <c r="S158" s="29"/>
      <c r="T158" s="30" t="n">
        <f aca="false">D158*R158*((100-S158)/100)</f>
        <v>3.98</v>
      </c>
      <c r="U158" s="30"/>
      <c r="V158" s="17" t="s">
        <v>15</v>
      </c>
      <c r="W158" s="17"/>
      <c r="X158" s="31" t="n">
        <v>4.41</v>
      </c>
      <c r="Y158" s="32"/>
      <c r="Z158" s="33" t="n">
        <f aca="false">D158*X158*((100-Y158)/100)</f>
        <v>4.41</v>
      </c>
      <c r="AA158" s="33"/>
      <c r="AB158" s="21" t="s">
        <v>15</v>
      </c>
      <c r="AC158" s="21"/>
      <c r="AD158" s="28" t="n">
        <v>5.17</v>
      </c>
      <c r="AE158" s="29"/>
      <c r="AF158" s="30" t="n">
        <f aca="false">D158*AD158*((100-AE158)/100)</f>
        <v>5.17</v>
      </c>
      <c r="AG158" s="30"/>
      <c r="AH158" s="17" t="s">
        <v>15</v>
      </c>
      <c r="AI158" s="17"/>
      <c r="AJ158" s="31" t="n">
        <v>4.49</v>
      </c>
      <c r="AK158" s="32"/>
      <c r="AL158" s="33" t="n">
        <f aca="false">D158*AJ158*((100-AK158)/100)</f>
        <v>4.49</v>
      </c>
      <c r="AM158" s="33"/>
      <c r="AN158" s="21" t="s">
        <v>15</v>
      </c>
      <c r="AO158" s="21"/>
      <c r="AP158" s="28" t="n">
        <v>5.36</v>
      </c>
      <c r="AQ158" s="29"/>
      <c r="AR158" s="30" t="n">
        <f aca="false">D158*AP158*((100-AQ158)/100)</f>
        <v>5.36</v>
      </c>
      <c r="AS158" s="30"/>
      <c r="AT158" s="17" t="s">
        <v>15</v>
      </c>
      <c r="AU158" s="17"/>
      <c r="AV158" s="31" t="n">
        <v>4.458</v>
      </c>
      <c r="AW158" s="32"/>
      <c r="AX158" s="33" t="n">
        <f aca="false">D158*AV158*((100-AW158)/100)</f>
        <v>4.458</v>
      </c>
      <c r="AY158" s="33"/>
      <c r="AZ158" s="21" t="s">
        <v>15</v>
      </c>
      <c r="BA158" s="21"/>
    </row>
    <row r="159" customFormat="false" ht="15" hidden="false" customHeight="false" outlineLevel="1" collapsed="false">
      <c r="A159" s="12" t="s">
        <v>320</v>
      </c>
      <c r="B159" s="12" t="s">
        <v>19</v>
      </c>
      <c r="C159" s="12" t="s">
        <v>321</v>
      </c>
      <c r="D159" s="22"/>
      <c r="E159" s="12"/>
      <c r="F159" s="23"/>
      <c r="G159" s="15"/>
      <c r="H159" s="16" t="n">
        <f aca="false">((100-G159)/100)*(H161+H162+H163+H164+H165+H166+H167+H168+H169+H170+H171+H172+H173+H174+H175+H176+H177+H178+H179+H180+H181+H182+H183+H184+H185+H186+H187)</f>
        <v>5072.18</v>
      </c>
      <c r="I159" s="16"/>
      <c r="J159" s="24" t="s">
        <v>15</v>
      </c>
      <c r="K159" s="24"/>
      <c r="L159" s="25"/>
      <c r="M159" s="19"/>
      <c r="N159" s="20" t="n">
        <f aca="false">((100-M159)/100)*(N161+N162+N163+N164+N165+N166+N167+N168+N169+N170+N171+N172+N173+N174+N175+N176+N177+N178+N179+N180+N181+N182+N183+N184+N185+N186+N187)</f>
        <v>5369.37</v>
      </c>
      <c r="O159" s="20"/>
      <c r="P159" s="26" t="s">
        <v>15</v>
      </c>
      <c r="Q159" s="26"/>
      <c r="R159" s="23"/>
      <c r="S159" s="15"/>
      <c r="T159" s="16" t="n">
        <f aca="false">((100-S159)/100)*(T161+T162+T163+T164+T165+T166+T167+T168+T169+T170+T171+T172+T173+T174+T175+T176+T177+T178+T179+T180+T181+T182+T183+T184+T185+T186+T187)</f>
        <v>5975.62</v>
      </c>
      <c r="U159" s="16"/>
      <c r="V159" s="24" t="s">
        <v>15</v>
      </c>
      <c r="W159" s="24"/>
      <c r="X159" s="25"/>
      <c r="Y159" s="19"/>
      <c r="Z159" s="20" t="n">
        <f aca="false">((100-Y159)/100)*(Z161+Z162+Z163+Z164+Z165+Z166+Z167+Z168+Z169+Z170+Z171+Z172+Z173+Z174+Z175+Z176+Z177+Z178+Z179+Z180+Z181+Z182+Z183+Z184+Z185+Z186+Z187)</f>
        <v>6012.91</v>
      </c>
      <c r="AA159" s="20"/>
      <c r="AB159" s="26" t="s">
        <v>15</v>
      </c>
      <c r="AC159" s="26"/>
      <c r="AD159" s="23"/>
      <c r="AE159" s="15"/>
      <c r="AF159" s="16" t="n">
        <f aca="false">((100-AE159)/100)*(AF161+AF162+AF163+AF164+AF165+AF166+AF167+AF168+AF169+AF170+AF171+AF172+AF173+AF174+AF175+AF176+AF177+AF178+AF179+AF180+AF181+AF182+AF183+AF184+AF185+AF186+AF187)</f>
        <v>6512.53</v>
      </c>
      <c r="AG159" s="16"/>
      <c r="AH159" s="24" t="s">
        <v>15</v>
      </c>
      <c r="AI159" s="24"/>
      <c r="AJ159" s="25"/>
      <c r="AK159" s="19"/>
      <c r="AL159" s="20" t="n">
        <f aca="false">((100-AK159)/100)*(AL161+AL162+AL163+AL164+AL165+AL166+AL167+AL168+AL169+AL170+AL171+AL172+AL173+AL174+AL175+AL176+AL177+AL178+AL179+AL180+AL181+AL182+AL183+AL184+AL185+AL186+AL187)</f>
        <v>3951.05</v>
      </c>
      <c r="AM159" s="20"/>
      <c r="AN159" s="26" t="s">
        <v>15</v>
      </c>
      <c r="AO159" s="26"/>
      <c r="AP159" s="23"/>
      <c r="AQ159" s="15"/>
      <c r="AR159" s="16" t="n">
        <f aca="false">((100-AQ159)/100)*(AR161+AR162+AR163+AR164+AR165+AR166+AR167+AR168+AR169+AR170+AR171+AR172+AR173+AR174+AR175+AR176+AR177+AR178+AR179+AR180+AR181+AR182+AR183+AR184+AR185+AR186+AR187)</f>
        <v>6326.29</v>
      </c>
      <c r="AS159" s="16"/>
      <c r="AT159" s="24" t="s">
        <v>15</v>
      </c>
      <c r="AU159" s="24"/>
      <c r="AV159" s="25"/>
      <c r="AW159" s="19"/>
      <c r="AX159" s="20" t="n">
        <f aca="false">((100-AW159)/100)*(AX161+AX162+AX163+AX164+AX165+AX166+AX167+AX168+AX169+AX170+AX171+AX172+AX173+AX174+AX175+AX176+AX177+AX178+AX179+AX180+AX181+AX182+AX183+AX184+AX185+AX186+AX187)</f>
        <v>5971.662</v>
      </c>
      <c r="AY159" s="20"/>
      <c r="AZ159" s="26" t="s">
        <v>15</v>
      </c>
      <c r="BA159" s="26"/>
    </row>
    <row r="160" customFormat="false" ht="15" hidden="false" customHeight="false" outlineLevel="2" collapsed="false">
      <c r="A160" s="11" t="s">
        <v>322</v>
      </c>
      <c r="B160" s="11" t="s">
        <v>17</v>
      </c>
      <c r="C160" s="11" t="s">
        <v>18</v>
      </c>
      <c r="D160" s="27"/>
      <c r="E160" s="11"/>
      <c r="F160" s="28"/>
      <c r="G160" s="29"/>
      <c r="H160" s="30"/>
      <c r="I160" s="30"/>
      <c r="J160" s="17" t="s">
        <v>15</v>
      </c>
      <c r="K160" s="17"/>
      <c r="L160" s="31"/>
      <c r="M160" s="32"/>
      <c r="N160" s="33"/>
      <c r="O160" s="33"/>
      <c r="P160" s="21" t="s">
        <v>15</v>
      </c>
      <c r="Q160" s="21"/>
      <c r="R160" s="28"/>
      <c r="S160" s="29"/>
      <c r="T160" s="30"/>
      <c r="U160" s="30"/>
      <c r="V160" s="17" t="s">
        <v>15</v>
      </c>
      <c r="W160" s="17"/>
      <c r="X160" s="31"/>
      <c r="Y160" s="32"/>
      <c r="Z160" s="33"/>
      <c r="AA160" s="33"/>
      <c r="AB160" s="21" t="s">
        <v>15</v>
      </c>
      <c r="AC160" s="21"/>
      <c r="AD160" s="28"/>
      <c r="AE160" s="29"/>
      <c r="AF160" s="30"/>
      <c r="AG160" s="30"/>
      <c r="AH160" s="17" t="s">
        <v>15</v>
      </c>
      <c r="AI160" s="17"/>
      <c r="AJ160" s="31"/>
      <c r="AK160" s="32"/>
      <c r="AL160" s="33"/>
      <c r="AM160" s="33"/>
      <c r="AN160" s="21" t="s">
        <v>15</v>
      </c>
      <c r="AO160" s="21"/>
      <c r="AP160" s="28"/>
      <c r="AQ160" s="29"/>
      <c r="AR160" s="30"/>
      <c r="AS160" s="30"/>
      <c r="AT160" s="17" t="s">
        <v>15</v>
      </c>
      <c r="AU160" s="17"/>
      <c r="AV160" s="31"/>
      <c r="AW160" s="32"/>
      <c r="AX160" s="33"/>
      <c r="AY160" s="33"/>
      <c r="AZ160" s="21" t="s">
        <v>15</v>
      </c>
      <c r="BA160" s="21"/>
    </row>
    <row r="161" customFormat="false" ht="15" hidden="false" customHeight="false" outlineLevel="2" collapsed="false">
      <c r="A161" s="11" t="s">
        <v>322</v>
      </c>
      <c r="B161" s="11" t="s">
        <v>15</v>
      </c>
      <c r="C161" s="11" t="s">
        <v>323</v>
      </c>
      <c r="D161" s="34" t="n">
        <v>1</v>
      </c>
      <c r="E161" s="11" t="s">
        <v>39</v>
      </c>
      <c r="F161" s="28" t="n">
        <v>46.47</v>
      </c>
      <c r="G161" s="29"/>
      <c r="H161" s="30" t="n">
        <f aca="false">D161*F161*((100-G161)/100)</f>
        <v>46.47</v>
      </c>
      <c r="I161" s="30"/>
      <c r="J161" s="17" t="s">
        <v>15</v>
      </c>
      <c r="K161" s="17"/>
      <c r="L161" s="31" t="n">
        <v>49.6</v>
      </c>
      <c r="M161" s="32"/>
      <c r="N161" s="33" t="n">
        <f aca="false">D161*L161*((100-M161)/100)</f>
        <v>49.6</v>
      </c>
      <c r="O161" s="33"/>
      <c r="P161" s="21" t="s">
        <v>15</v>
      </c>
      <c r="Q161" s="21"/>
      <c r="R161" s="28" t="n">
        <v>55.76</v>
      </c>
      <c r="S161" s="29"/>
      <c r="T161" s="30" t="n">
        <f aca="false">D161*R161*((100-S161)/100)</f>
        <v>55.76</v>
      </c>
      <c r="U161" s="30"/>
      <c r="V161" s="17" t="s">
        <v>15</v>
      </c>
      <c r="W161" s="17"/>
      <c r="X161" s="31" t="n">
        <v>56.18</v>
      </c>
      <c r="Y161" s="32"/>
      <c r="Z161" s="33" t="n">
        <f aca="false">D161*X161*((100-Y161)/100)</f>
        <v>56.18</v>
      </c>
      <c r="AA161" s="33"/>
      <c r="AB161" s="21" t="s">
        <v>15</v>
      </c>
      <c r="AC161" s="21"/>
      <c r="AD161" s="28" t="n">
        <v>73.01</v>
      </c>
      <c r="AE161" s="29"/>
      <c r="AF161" s="30" t="n">
        <f aca="false">D161*AD161*((100-AE161)/100)</f>
        <v>73.01</v>
      </c>
      <c r="AG161" s="30"/>
      <c r="AH161" s="17" t="s">
        <v>15</v>
      </c>
      <c r="AI161" s="17"/>
      <c r="AJ161" s="31" t="n">
        <v>51.88</v>
      </c>
      <c r="AK161" s="32"/>
      <c r="AL161" s="33" t="n">
        <f aca="false">D161*AJ161*((100-AK161)/100)</f>
        <v>51.88</v>
      </c>
      <c r="AM161" s="33"/>
      <c r="AN161" s="21" t="s">
        <v>15</v>
      </c>
      <c r="AO161" s="21"/>
      <c r="AP161" s="28" t="n">
        <v>60.11</v>
      </c>
      <c r="AQ161" s="29"/>
      <c r="AR161" s="30" t="n">
        <f aca="false">D161*AP161*((100-AQ161)/100)</f>
        <v>60.11</v>
      </c>
      <c r="AS161" s="30"/>
      <c r="AT161" s="17" t="s">
        <v>15</v>
      </c>
      <c r="AU161" s="17"/>
      <c r="AV161" s="31" t="n">
        <v>58.838</v>
      </c>
      <c r="AW161" s="32"/>
      <c r="AX161" s="33" t="n">
        <f aca="false">D161*AV161*((100-AW161)/100)</f>
        <v>58.838</v>
      </c>
      <c r="AY161" s="33"/>
      <c r="AZ161" s="21" t="s">
        <v>15</v>
      </c>
      <c r="BA161" s="21"/>
    </row>
    <row r="162" customFormat="false" ht="15" hidden="false" customHeight="false" outlineLevel="2" collapsed="false">
      <c r="A162" s="11" t="s">
        <v>324</v>
      </c>
      <c r="B162" s="11" t="s">
        <v>15</v>
      </c>
      <c r="C162" s="11" t="s">
        <v>325</v>
      </c>
      <c r="D162" s="34" t="n">
        <v>1</v>
      </c>
      <c r="E162" s="11" t="s">
        <v>39</v>
      </c>
      <c r="F162" s="28" t="n">
        <v>109.6</v>
      </c>
      <c r="G162" s="29"/>
      <c r="H162" s="30" t="n">
        <f aca="false">D162*F162*((100-G162)/100)</f>
        <v>109.6</v>
      </c>
      <c r="I162" s="30"/>
      <c r="J162" s="17" t="s">
        <v>15</v>
      </c>
      <c r="K162" s="17"/>
      <c r="L162" s="31" t="n">
        <v>116.42</v>
      </c>
      <c r="M162" s="32"/>
      <c r="N162" s="33" t="n">
        <f aca="false">D162*L162*((100-M162)/100)</f>
        <v>116.42</v>
      </c>
      <c r="O162" s="33"/>
      <c r="P162" s="21" t="s">
        <v>15</v>
      </c>
      <c r="Q162" s="21"/>
      <c r="R162" s="28" t="n">
        <v>131.52</v>
      </c>
      <c r="S162" s="29"/>
      <c r="T162" s="30" t="n">
        <f aca="false">D162*R162*((100-S162)/100)</f>
        <v>131.52</v>
      </c>
      <c r="U162" s="30"/>
      <c r="V162" s="17" t="s">
        <v>15</v>
      </c>
      <c r="W162" s="17"/>
      <c r="X162" s="31" t="n">
        <v>110.78</v>
      </c>
      <c r="Y162" s="32"/>
      <c r="Z162" s="33" t="n">
        <f aca="false">D162*X162*((100-Y162)/100)</f>
        <v>110.78</v>
      </c>
      <c r="AA162" s="33"/>
      <c r="AB162" s="21" t="s">
        <v>15</v>
      </c>
      <c r="AC162" s="21"/>
      <c r="AD162" s="28" t="n">
        <v>141.84</v>
      </c>
      <c r="AE162" s="29"/>
      <c r="AF162" s="30" t="n">
        <f aca="false">D162*AD162*((100-AE162)/100)</f>
        <v>141.84</v>
      </c>
      <c r="AG162" s="30"/>
      <c r="AH162" s="17" t="s">
        <v>15</v>
      </c>
      <c r="AI162" s="17"/>
      <c r="AJ162" s="31" t="n">
        <v>211.82</v>
      </c>
      <c r="AK162" s="32"/>
      <c r="AL162" s="33" t="n">
        <f aca="false">D162*AJ162*((100-AK162)/100)</f>
        <v>211.82</v>
      </c>
      <c r="AM162" s="33"/>
      <c r="AN162" s="21" t="s">
        <v>15</v>
      </c>
      <c r="AO162" s="21"/>
      <c r="AP162" s="28" t="n">
        <v>118.41</v>
      </c>
      <c r="AQ162" s="29"/>
      <c r="AR162" s="30" t="n">
        <f aca="false">D162*AP162*((100-AQ162)/100)</f>
        <v>118.41</v>
      </c>
      <c r="AS162" s="30"/>
      <c r="AT162" s="17" t="s">
        <v>15</v>
      </c>
      <c r="AU162" s="17"/>
      <c r="AV162" s="31" t="n">
        <v>125.343</v>
      </c>
      <c r="AW162" s="32"/>
      <c r="AX162" s="33" t="n">
        <f aca="false">D162*AV162*((100-AW162)/100)</f>
        <v>125.343</v>
      </c>
      <c r="AY162" s="33"/>
      <c r="AZ162" s="21" t="s">
        <v>15</v>
      </c>
      <c r="BA162" s="21"/>
    </row>
    <row r="163" customFormat="false" ht="15" hidden="false" customHeight="false" outlineLevel="2" collapsed="false">
      <c r="A163" s="11" t="s">
        <v>326</v>
      </c>
      <c r="B163" s="11" t="s">
        <v>15</v>
      </c>
      <c r="C163" s="11" t="s">
        <v>327</v>
      </c>
      <c r="D163" s="34" t="n">
        <v>1</v>
      </c>
      <c r="E163" s="11" t="s">
        <v>23</v>
      </c>
      <c r="F163" s="28" t="n">
        <v>68.19</v>
      </c>
      <c r="G163" s="29"/>
      <c r="H163" s="30" t="n">
        <f aca="false">D163*F163*((100-G163)/100)</f>
        <v>68.19</v>
      </c>
      <c r="I163" s="30"/>
      <c r="J163" s="17" t="s">
        <v>15</v>
      </c>
      <c r="K163" s="17"/>
      <c r="L163" s="31" t="n">
        <v>72.77</v>
      </c>
      <c r="M163" s="32"/>
      <c r="N163" s="33" t="n">
        <f aca="false">D163*L163*((100-M163)/100)</f>
        <v>72.77</v>
      </c>
      <c r="O163" s="33"/>
      <c r="P163" s="21" t="s">
        <v>15</v>
      </c>
      <c r="Q163" s="21"/>
      <c r="R163" s="28" t="n">
        <v>81.83</v>
      </c>
      <c r="S163" s="29"/>
      <c r="T163" s="30" t="n">
        <f aca="false">D163*R163*((100-S163)/100)</f>
        <v>81.83</v>
      </c>
      <c r="U163" s="30"/>
      <c r="V163" s="17" t="s">
        <v>15</v>
      </c>
      <c r="W163" s="17"/>
      <c r="X163" s="31" t="n">
        <v>76.3</v>
      </c>
      <c r="Y163" s="32"/>
      <c r="Z163" s="33" t="n">
        <f aca="false">D163*X163*((100-Y163)/100)</f>
        <v>76.3</v>
      </c>
      <c r="AA163" s="33"/>
      <c r="AB163" s="21" t="s">
        <v>15</v>
      </c>
      <c r="AC163" s="21"/>
      <c r="AD163" s="28" t="n">
        <v>83.7</v>
      </c>
      <c r="AE163" s="29"/>
      <c r="AF163" s="30" t="n">
        <f aca="false">D163*AD163*((100-AE163)/100)</f>
        <v>83.7</v>
      </c>
      <c r="AG163" s="30"/>
      <c r="AH163" s="17" t="s">
        <v>15</v>
      </c>
      <c r="AI163" s="17"/>
      <c r="AJ163" s="31" t="n">
        <v>95.81</v>
      </c>
      <c r="AK163" s="32"/>
      <c r="AL163" s="33" t="n">
        <f aca="false">D163*AJ163*((100-AK163)/100)</f>
        <v>95.81</v>
      </c>
      <c r="AM163" s="33"/>
      <c r="AN163" s="21" t="s">
        <v>15</v>
      </c>
      <c r="AO163" s="21"/>
      <c r="AP163" s="28" t="n">
        <v>83.22</v>
      </c>
      <c r="AQ163" s="29"/>
      <c r="AR163" s="30" t="n">
        <f aca="false">D163*AP163*((100-AQ163)/100)</f>
        <v>83.22</v>
      </c>
      <c r="AS163" s="30"/>
      <c r="AT163" s="17" t="s">
        <v>15</v>
      </c>
      <c r="AU163" s="17"/>
      <c r="AV163" s="31" t="n">
        <v>79.235</v>
      </c>
      <c r="AW163" s="32"/>
      <c r="AX163" s="33" t="n">
        <f aca="false">D163*AV163*((100-AW163)/100)</f>
        <v>79.235</v>
      </c>
      <c r="AY163" s="33"/>
      <c r="AZ163" s="21" t="s">
        <v>15</v>
      </c>
      <c r="BA163" s="21"/>
    </row>
    <row r="164" customFormat="false" ht="15" hidden="false" customHeight="false" outlineLevel="2" collapsed="false">
      <c r="A164" s="11" t="s">
        <v>328</v>
      </c>
      <c r="B164" s="11" t="s">
        <v>15</v>
      </c>
      <c r="C164" s="11" t="s">
        <v>329</v>
      </c>
      <c r="D164" s="34" t="n">
        <v>1</v>
      </c>
      <c r="E164" s="11" t="s">
        <v>23</v>
      </c>
      <c r="F164" s="28" t="n">
        <v>224.1</v>
      </c>
      <c r="G164" s="29"/>
      <c r="H164" s="30" t="n">
        <f aca="false">D164*F164*((100-G164)/100)</f>
        <v>224.1</v>
      </c>
      <c r="I164" s="30"/>
      <c r="J164" s="17" t="s">
        <v>15</v>
      </c>
      <c r="K164" s="17"/>
      <c r="L164" s="31" t="n">
        <v>248.61</v>
      </c>
      <c r="M164" s="32"/>
      <c r="N164" s="33" t="n">
        <f aca="false">D164*L164*((100-M164)/100)</f>
        <v>248.61</v>
      </c>
      <c r="O164" s="33"/>
      <c r="P164" s="21" t="s">
        <v>15</v>
      </c>
      <c r="Q164" s="21"/>
      <c r="R164" s="28" t="n">
        <v>268.92</v>
      </c>
      <c r="S164" s="29"/>
      <c r="T164" s="30" t="n">
        <f aca="false">D164*R164*((100-S164)/100)</f>
        <v>268.92</v>
      </c>
      <c r="U164" s="30"/>
      <c r="V164" s="17" t="s">
        <v>15</v>
      </c>
      <c r="W164" s="17"/>
      <c r="X164" s="31" t="n">
        <v>229.95</v>
      </c>
      <c r="Y164" s="32"/>
      <c r="Z164" s="33" t="n">
        <f aca="false">D164*X164*((100-Y164)/100)</f>
        <v>229.95</v>
      </c>
      <c r="AA164" s="33"/>
      <c r="AB164" s="21" t="s">
        <v>15</v>
      </c>
      <c r="AC164" s="21"/>
      <c r="AD164" s="28" t="n">
        <v>249.8</v>
      </c>
      <c r="AE164" s="29"/>
      <c r="AF164" s="30" t="n">
        <f aca="false">D164*AD164*((100-AE164)/100)</f>
        <v>249.8</v>
      </c>
      <c r="AG164" s="30"/>
      <c r="AH164" s="17" t="s">
        <v>15</v>
      </c>
      <c r="AI164" s="17"/>
      <c r="AJ164" s="31" t="n">
        <v>229.89</v>
      </c>
      <c r="AK164" s="32"/>
      <c r="AL164" s="33" t="n">
        <f aca="false">D164*AJ164*((100-AK164)/100)</f>
        <v>229.89</v>
      </c>
      <c r="AM164" s="33"/>
      <c r="AN164" s="21" t="s">
        <v>15</v>
      </c>
      <c r="AO164" s="21"/>
      <c r="AP164" s="28" t="n">
        <v>236.74</v>
      </c>
      <c r="AQ164" s="29"/>
      <c r="AR164" s="30" t="n">
        <f aca="false">D164*AP164*((100-AQ164)/100)</f>
        <v>236.74</v>
      </c>
      <c r="AS164" s="30"/>
      <c r="AT164" s="17" t="s">
        <v>15</v>
      </c>
      <c r="AU164" s="17"/>
      <c r="AV164" s="31" t="n">
        <v>244.89</v>
      </c>
      <c r="AW164" s="32"/>
      <c r="AX164" s="33" t="n">
        <f aca="false">D164*AV164*((100-AW164)/100)</f>
        <v>244.89</v>
      </c>
      <c r="AY164" s="33"/>
      <c r="AZ164" s="21" t="s">
        <v>15</v>
      </c>
      <c r="BA164" s="21"/>
    </row>
    <row r="165" customFormat="false" ht="15" hidden="false" customHeight="false" outlineLevel="2" collapsed="false">
      <c r="A165" s="11" t="s">
        <v>330</v>
      </c>
      <c r="B165" s="11" t="s">
        <v>15</v>
      </c>
      <c r="C165" s="11" t="s">
        <v>331</v>
      </c>
      <c r="D165" s="34" t="n">
        <v>1</v>
      </c>
      <c r="E165" s="11" t="s">
        <v>23</v>
      </c>
      <c r="F165" s="28" t="n">
        <v>101.45</v>
      </c>
      <c r="G165" s="29"/>
      <c r="H165" s="30" t="n">
        <f aca="false">D165*F165*((100-G165)/100)</f>
        <v>101.45</v>
      </c>
      <c r="I165" s="30"/>
      <c r="J165" s="17" t="s">
        <v>15</v>
      </c>
      <c r="K165" s="17"/>
      <c r="L165" s="31" t="n">
        <v>117.45</v>
      </c>
      <c r="M165" s="32"/>
      <c r="N165" s="33" t="n">
        <f aca="false">D165*L165*((100-M165)/100)</f>
        <v>117.45</v>
      </c>
      <c r="O165" s="33"/>
      <c r="P165" s="21" t="s">
        <v>15</v>
      </c>
      <c r="Q165" s="21"/>
      <c r="R165" s="28" t="n">
        <v>121.74</v>
      </c>
      <c r="S165" s="29"/>
      <c r="T165" s="30" t="n">
        <f aca="false">D165*R165*((100-S165)/100)</f>
        <v>121.74</v>
      </c>
      <c r="U165" s="30"/>
      <c r="V165" s="17" t="s">
        <v>15</v>
      </c>
      <c r="W165" s="17"/>
      <c r="X165" s="31" t="n">
        <v>110.95</v>
      </c>
      <c r="Y165" s="32"/>
      <c r="Z165" s="33" t="n">
        <f aca="false">D165*X165*((100-Y165)/100)</f>
        <v>110.95</v>
      </c>
      <c r="AA165" s="33"/>
      <c r="AB165" s="21" t="s">
        <v>15</v>
      </c>
      <c r="AC165" s="21"/>
      <c r="AD165" s="28" t="n">
        <v>136.34</v>
      </c>
      <c r="AE165" s="29"/>
      <c r="AF165" s="30" t="n">
        <f aca="false">D165*AD165*((100-AE165)/100)</f>
        <v>136.34</v>
      </c>
      <c r="AG165" s="30"/>
      <c r="AH165" s="17" t="s">
        <v>15</v>
      </c>
      <c r="AI165" s="17"/>
      <c r="AJ165" s="31" t="n">
        <v>99.71</v>
      </c>
      <c r="AK165" s="32"/>
      <c r="AL165" s="33" t="n">
        <f aca="false">D165*AJ165*((100-AK165)/100)</f>
        <v>99.71</v>
      </c>
      <c r="AM165" s="33"/>
      <c r="AN165" s="21" t="s">
        <v>15</v>
      </c>
      <c r="AO165" s="21"/>
      <c r="AP165" s="28" t="n">
        <v>125.45</v>
      </c>
      <c r="AQ165" s="29"/>
      <c r="AR165" s="30" t="n">
        <f aca="false">D165*AP165*((100-AQ165)/100)</f>
        <v>125.45</v>
      </c>
      <c r="AS165" s="30"/>
      <c r="AT165" s="17" t="s">
        <v>15</v>
      </c>
      <c r="AU165" s="17"/>
      <c r="AV165" s="31" t="n">
        <v>121.245</v>
      </c>
      <c r="AW165" s="32"/>
      <c r="AX165" s="33" t="n">
        <f aca="false">D165*AV165*((100-AW165)/100)</f>
        <v>121.245</v>
      </c>
      <c r="AY165" s="33"/>
      <c r="AZ165" s="21" t="s">
        <v>15</v>
      </c>
      <c r="BA165" s="21"/>
    </row>
    <row r="166" customFormat="false" ht="15" hidden="false" customHeight="false" outlineLevel="2" collapsed="false">
      <c r="A166" s="11" t="s">
        <v>332</v>
      </c>
      <c r="B166" s="11" t="s">
        <v>15</v>
      </c>
      <c r="C166" s="11" t="s">
        <v>333</v>
      </c>
      <c r="D166" s="34" t="n">
        <v>1</v>
      </c>
      <c r="E166" s="11" t="s">
        <v>23</v>
      </c>
      <c r="F166" s="28" t="n">
        <v>520.5</v>
      </c>
      <c r="G166" s="29"/>
      <c r="H166" s="30" t="n">
        <f aca="false">D166*F166*((100-G166)/100)</f>
        <v>520.5</v>
      </c>
      <c r="I166" s="30"/>
      <c r="J166" s="17" t="s">
        <v>15</v>
      </c>
      <c r="K166" s="17"/>
      <c r="L166" s="31" t="n">
        <v>563.93</v>
      </c>
      <c r="M166" s="32"/>
      <c r="N166" s="33" t="n">
        <f aca="false">D166*L166*((100-M166)/100)</f>
        <v>563.93</v>
      </c>
      <c r="O166" s="33"/>
      <c r="P166" s="21" t="s">
        <v>15</v>
      </c>
      <c r="Q166" s="21"/>
      <c r="R166" s="28" t="n">
        <v>624.6</v>
      </c>
      <c r="S166" s="29"/>
      <c r="T166" s="30" t="n">
        <f aca="false">D166*R166*((100-S166)/100)</f>
        <v>624.6</v>
      </c>
      <c r="U166" s="30"/>
      <c r="V166" s="17" t="s">
        <v>15</v>
      </c>
      <c r="W166" s="17"/>
      <c r="X166" s="31" t="n">
        <v>541.8</v>
      </c>
      <c r="Y166" s="32"/>
      <c r="Z166" s="33" t="n">
        <f aca="false">D166*X166*((100-Y166)/100)</f>
        <v>541.8</v>
      </c>
      <c r="AA166" s="33"/>
      <c r="AB166" s="21" t="s">
        <v>15</v>
      </c>
      <c r="AC166" s="21"/>
      <c r="AD166" s="28" t="n">
        <v>601.58</v>
      </c>
      <c r="AE166" s="29"/>
      <c r="AF166" s="30" t="n">
        <f aca="false">D166*AD166*((100-AE166)/100)</f>
        <v>601.58</v>
      </c>
      <c r="AG166" s="30"/>
      <c r="AH166" s="17" t="s">
        <v>15</v>
      </c>
      <c r="AI166" s="17"/>
      <c r="AJ166" s="31" t="n">
        <v>255.39</v>
      </c>
      <c r="AK166" s="32"/>
      <c r="AL166" s="33" t="n">
        <f aca="false">D166*AJ166*((100-AK166)/100)</f>
        <v>255.39</v>
      </c>
      <c r="AM166" s="33"/>
      <c r="AN166" s="21" t="s">
        <v>15</v>
      </c>
      <c r="AO166" s="21"/>
      <c r="AP166" s="28" t="n">
        <v>578.19</v>
      </c>
      <c r="AQ166" s="29"/>
      <c r="AR166" s="30" t="n">
        <f aca="false">D166*AP166*((100-AQ166)/100)</f>
        <v>578.19</v>
      </c>
      <c r="AS166" s="30"/>
      <c r="AT166" s="17" t="s">
        <v>15</v>
      </c>
      <c r="AU166" s="17"/>
      <c r="AV166" s="31" t="n">
        <v>581.218</v>
      </c>
      <c r="AW166" s="32"/>
      <c r="AX166" s="33" t="n">
        <f aca="false">D166*AV166*((100-AW166)/100)</f>
        <v>581.218</v>
      </c>
      <c r="AY166" s="33"/>
      <c r="AZ166" s="21" t="s">
        <v>15</v>
      </c>
      <c r="BA166" s="21"/>
    </row>
    <row r="167" customFormat="false" ht="15" hidden="false" customHeight="false" outlineLevel="2" collapsed="false">
      <c r="A167" s="11" t="s">
        <v>334</v>
      </c>
      <c r="B167" s="11" t="s">
        <v>15</v>
      </c>
      <c r="C167" s="11" t="s">
        <v>331</v>
      </c>
      <c r="D167" s="34" t="n">
        <v>1</v>
      </c>
      <c r="E167" s="11" t="s">
        <v>23</v>
      </c>
      <c r="F167" s="28" t="n">
        <v>83.93</v>
      </c>
      <c r="G167" s="29"/>
      <c r="H167" s="30" t="n">
        <f aca="false">D167*F167*((100-G167)/100)</f>
        <v>83.93</v>
      </c>
      <c r="I167" s="30"/>
      <c r="J167" s="17" t="s">
        <v>15</v>
      </c>
      <c r="K167" s="17"/>
      <c r="L167" s="31" t="n">
        <v>117.45</v>
      </c>
      <c r="M167" s="32"/>
      <c r="N167" s="33" t="n">
        <f aca="false">D167*L167*((100-M167)/100)</f>
        <v>117.45</v>
      </c>
      <c r="O167" s="33"/>
      <c r="P167" s="21" t="s">
        <v>15</v>
      </c>
      <c r="Q167" s="21"/>
      <c r="R167" s="28" t="n">
        <v>97.12</v>
      </c>
      <c r="S167" s="29"/>
      <c r="T167" s="30" t="n">
        <f aca="false">D167*R167*((100-S167)/100)</f>
        <v>97.12</v>
      </c>
      <c r="U167" s="30"/>
      <c r="V167" s="17" t="s">
        <v>15</v>
      </c>
      <c r="W167" s="17"/>
      <c r="X167" s="31" t="n">
        <v>97.09</v>
      </c>
      <c r="Y167" s="32"/>
      <c r="Z167" s="33" t="n">
        <f aca="false">D167*X167*((100-Y167)/100)</f>
        <v>97.09</v>
      </c>
      <c r="AA167" s="33"/>
      <c r="AB167" s="21" t="s">
        <v>15</v>
      </c>
      <c r="AC167" s="21"/>
      <c r="AD167" s="28" t="n">
        <v>105.66</v>
      </c>
      <c r="AE167" s="29"/>
      <c r="AF167" s="30" t="n">
        <f aca="false">D167*AD167*((100-AE167)/100)</f>
        <v>105.66</v>
      </c>
      <c r="AG167" s="30"/>
      <c r="AH167" s="17" t="s">
        <v>15</v>
      </c>
      <c r="AI167" s="17"/>
      <c r="AJ167" s="31" t="n">
        <v>99.71</v>
      </c>
      <c r="AK167" s="32"/>
      <c r="AL167" s="33" t="n">
        <f aca="false">D167*AJ167*((100-AK167)/100)</f>
        <v>99.71</v>
      </c>
      <c r="AM167" s="33"/>
      <c r="AN167" s="21" t="s">
        <v>15</v>
      </c>
      <c r="AO167" s="21"/>
      <c r="AP167" s="28" t="n">
        <v>112.15</v>
      </c>
      <c r="AQ167" s="29"/>
      <c r="AR167" s="30" t="n">
        <f aca="false">D167*AP167*((100-AQ167)/100)</f>
        <v>112.15</v>
      </c>
      <c r="AS167" s="30"/>
      <c r="AT167" s="17" t="s">
        <v>15</v>
      </c>
      <c r="AU167" s="17"/>
      <c r="AV167" s="31" t="n">
        <v>99.715</v>
      </c>
      <c r="AW167" s="32"/>
      <c r="AX167" s="33" t="n">
        <f aca="false">D167*AV167*((100-AW167)/100)</f>
        <v>99.715</v>
      </c>
      <c r="AY167" s="33"/>
      <c r="AZ167" s="21" t="s">
        <v>15</v>
      </c>
      <c r="BA167" s="21"/>
    </row>
    <row r="168" customFormat="false" ht="15" hidden="false" customHeight="false" outlineLevel="2" collapsed="false">
      <c r="A168" s="11" t="s">
        <v>335</v>
      </c>
      <c r="B168" s="11" t="s">
        <v>15</v>
      </c>
      <c r="C168" s="11" t="s">
        <v>336</v>
      </c>
      <c r="D168" s="34" t="n">
        <v>1</v>
      </c>
      <c r="E168" s="11" t="s">
        <v>23</v>
      </c>
      <c r="F168" s="28" t="n">
        <v>146.14</v>
      </c>
      <c r="G168" s="29"/>
      <c r="H168" s="30" t="n">
        <f aca="false">D168*F168*((100-G168)/100)</f>
        <v>146.14</v>
      </c>
      <c r="I168" s="30"/>
      <c r="J168" s="17" t="s">
        <v>15</v>
      </c>
      <c r="K168" s="17"/>
      <c r="L168" s="31" t="n">
        <v>179.49</v>
      </c>
      <c r="M168" s="32"/>
      <c r="N168" s="33" t="n">
        <f aca="false">D168*L168*((100-M168)/100)</f>
        <v>179.49</v>
      </c>
      <c r="O168" s="33"/>
      <c r="P168" s="21" t="s">
        <v>15</v>
      </c>
      <c r="Q168" s="21"/>
      <c r="R168" s="28" t="n">
        <v>199.37</v>
      </c>
      <c r="S168" s="29"/>
      <c r="T168" s="30" t="n">
        <f aca="false">D168*R168*((100-S168)/100)</f>
        <v>199.37</v>
      </c>
      <c r="U168" s="30"/>
      <c r="V168" s="17" t="s">
        <v>15</v>
      </c>
      <c r="W168" s="17"/>
      <c r="X168" s="31" t="n">
        <v>154.88</v>
      </c>
      <c r="Y168" s="32"/>
      <c r="Z168" s="33" t="n">
        <f aca="false">D168*X168*((100-Y168)/100)</f>
        <v>154.88</v>
      </c>
      <c r="AA168" s="33"/>
      <c r="AB168" s="21" t="s">
        <v>15</v>
      </c>
      <c r="AC168" s="21"/>
      <c r="AD168" s="28" t="n">
        <v>162.51</v>
      </c>
      <c r="AE168" s="29"/>
      <c r="AF168" s="30" t="n">
        <f aca="false">D168*AD168*((100-AE168)/100)</f>
        <v>162.51</v>
      </c>
      <c r="AG168" s="30"/>
      <c r="AH168" s="17" t="s">
        <v>15</v>
      </c>
      <c r="AI168" s="17"/>
      <c r="AJ168" s="31" t="n">
        <v>253.23</v>
      </c>
      <c r="AK168" s="32"/>
      <c r="AL168" s="33" t="n">
        <f aca="false">D168*AJ168*((100-AK168)/100)</f>
        <v>253.23</v>
      </c>
      <c r="AM168" s="33"/>
      <c r="AN168" s="21" t="s">
        <v>15</v>
      </c>
      <c r="AO168" s="21"/>
      <c r="AP168" s="28" t="n">
        <v>163.2</v>
      </c>
      <c r="AQ168" s="29"/>
      <c r="AR168" s="30" t="n">
        <f aca="false">D168*AP168*((100-AQ168)/100)</f>
        <v>163.2</v>
      </c>
      <c r="AS168" s="30"/>
      <c r="AT168" s="17" t="s">
        <v>15</v>
      </c>
      <c r="AU168" s="17"/>
      <c r="AV168" s="31" t="n">
        <v>167.805</v>
      </c>
      <c r="AW168" s="32"/>
      <c r="AX168" s="33" t="n">
        <f aca="false">D168*AV168*((100-AW168)/100)</f>
        <v>167.805</v>
      </c>
      <c r="AY168" s="33"/>
      <c r="AZ168" s="21" t="s">
        <v>15</v>
      </c>
      <c r="BA168" s="21"/>
    </row>
    <row r="169" customFormat="false" ht="15" hidden="false" customHeight="false" outlineLevel="2" collapsed="false">
      <c r="A169" s="11" t="s">
        <v>337</v>
      </c>
      <c r="B169" s="11" t="s">
        <v>15</v>
      </c>
      <c r="C169" s="11" t="s">
        <v>333</v>
      </c>
      <c r="D169" s="34" t="n">
        <v>1</v>
      </c>
      <c r="E169" s="11" t="s">
        <v>23</v>
      </c>
      <c r="F169" s="28" t="n">
        <v>496.65</v>
      </c>
      <c r="G169" s="29"/>
      <c r="H169" s="30" t="n">
        <f aca="false">D169*F169*((100-G169)/100)</f>
        <v>496.65</v>
      </c>
      <c r="I169" s="30"/>
      <c r="J169" s="17" t="s">
        <v>15</v>
      </c>
      <c r="K169" s="17"/>
      <c r="L169" s="31" t="n">
        <v>563.93</v>
      </c>
      <c r="M169" s="32"/>
      <c r="N169" s="33" t="n">
        <f aca="false">D169*L169*((100-M169)/100)</f>
        <v>563.93</v>
      </c>
      <c r="O169" s="33"/>
      <c r="P169" s="21" t="s">
        <v>15</v>
      </c>
      <c r="Q169" s="21"/>
      <c r="R169" s="28" t="n">
        <v>595.98</v>
      </c>
      <c r="S169" s="29"/>
      <c r="T169" s="30" t="n">
        <f aca="false">D169*R169*((100-S169)/100)</f>
        <v>595.98</v>
      </c>
      <c r="U169" s="30"/>
      <c r="V169" s="17" t="s">
        <v>15</v>
      </c>
      <c r="W169" s="17"/>
      <c r="X169" s="31" t="n">
        <v>512.93</v>
      </c>
      <c r="Y169" s="32"/>
      <c r="Z169" s="33" t="n">
        <f aca="false">D169*X169*((100-Y169)/100)</f>
        <v>512.93</v>
      </c>
      <c r="AA169" s="33"/>
      <c r="AB169" s="21" t="s">
        <v>15</v>
      </c>
      <c r="AC169" s="21"/>
      <c r="AD169" s="28" t="n">
        <v>570.9</v>
      </c>
      <c r="AE169" s="29"/>
      <c r="AF169" s="30" t="n">
        <f aca="false">D169*AD169*((100-AE169)/100)</f>
        <v>570.9</v>
      </c>
      <c r="AG169" s="30"/>
      <c r="AH169" s="17" t="s">
        <v>15</v>
      </c>
      <c r="AI169" s="17"/>
      <c r="AJ169" s="31" t="n">
        <v>255.39</v>
      </c>
      <c r="AK169" s="32"/>
      <c r="AL169" s="33" t="n">
        <f aca="false">D169*AJ169*((100-AK169)/100)</f>
        <v>255.39</v>
      </c>
      <c r="AM169" s="33"/>
      <c r="AN169" s="21" t="s">
        <v>15</v>
      </c>
      <c r="AO169" s="21"/>
      <c r="AP169" s="28" t="n">
        <v>526.24</v>
      </c>
      <c r="AQ169" s="29"/>
      <c r="AR169" s="30" t="n">
        <f aca="false">D169*AP169*((100-AQ169)/100)</f>
        <v>526.24</v>
      </c>
      <c r="AS169" s="30"/>
      <c r="AT169" s="17" t="s">
        <v>15</v>
      </c>
      <c r="AU169" s="17"/>
      <c r="AV169" s="31" t="n">
        <v>547.443</v>
      </c>
      <c r="AW169" s="32"/>
      <c r="AX169" s="33" t="n">
        <f aca="false">D169*AV169*((100-AW169)/100)</f>
        <v>547.443</v>
      </c>
      <c r="AY169" s="33"/>
      <c r="AZ169" s="21" t="s">
        <v>15</v>
      </c>
      <c r="BA169" s="21"/>
    </row>
    <row r="170" customFormat="false" ht="15" hidden="false" customHeight="false" outlineLevel="2" collapsed="false">
      <c r="A170" s="11" t="s">
        <v>338</v>
      </c>
      <c r="B170" s="11" t="s">
        <v>15</v>
      </c>
      <c r="C170" s="11" t="s">
        <v>339</v>
      </c>
      <c r="D170" s="34" t="n">
        <v>1</v>
      </c>
      <c r="E170" s="11" t="s">
        <v>23</v>
      </c>
      <c r="F170" s="28" t="n">
        <v>537.13</v>
      </c>
      <c r="G170" s="29"/>
      <c r="H170" s="30" t="n">
        <f aca="false">D170*F170*((100-G170)/100)</f>
        <v>537.13</v>
      </c>
      <c r="I170" s="30"/>
      <c r="J170" s="17" t="s">
        <v>15</v>
      </c>
      <c r="K170" s="17"/>
      <c r="L170" s="31" t="n">
        <v>590.49</v>
      </c>
      <c r="M170" s="32"/>
      <c r="N170" s="33" t="n">
        <f aca="false">D170*L170*((100-M170)/100)</f>
        <v>590.49</v>
      </c>
      <c r="O170" s="33"/>
      <c r="P170" s="21" t="s">
        <v>15</v>
      </c>
      <c r="Q170" s="21"/>
      <c r="R170" s="28" t="n">
        <v>644.56</v>
      </c>
      <c r="S170" s="29"/>
      <c r="T170" s="30" t="n">
        <f aca="false">D170*R170*((100-S170)/100)</f>
        <v>644.56</v>
      </c>
      <c r="U170" s="30"/>
      <c r="V170" s="17" t="s">
        <v>15</v>
      </c>
      <c r="W170" s="17"/>
      <c r="X170" s="31" t="n">
        <v>585.69</v>
      </c>
      <c r="Y170" s="32"/>
      <c r="Z170" s="33" t="n">
        <f aca="false">D170*X170*((100-Y170)/100)</f>
        <v>585.69</v>
      </c>
      <c r="AA170" s="33"/>
      <c r="AB170" s="21" t="s">
        <v>15</v>
      </c>
      <c r="AC170" s="21"/>
      <c r="AD170" s="28" t="n">
        <v>653.27</v>
      </c>
      <c r="AE170" s="29"/>
      <c r="AF170" s="30" t="n">
        <f aca="false">D170*AD170*((100-AE170)/100)</f>
        <v>653.27</v>
      </c>
      <c r="AG170" s="30"/>
      <c r="AH170" s="17" t="s">
        <v>15</v>
      </c>
      <c r="AI170" s="17"/>
      <c r="AJ170" s="31" t="n">
        <v>301.35</v>
      </c>
      <c r="AK170" s="32"/>
      <c r="AL170" s="33" t="n">
        <f aca="false">D170*AJ170*((100-AK170)/100)</f>
        <v>301.35</v>
      </c>
      <c r="AM170" s="33"/>
      <c r="AN170" s="21" t="s">
        <v>15</v>
      </c>
      <c r="AO170" s="21"/>
      <c r="AP170" s="28" t="n">
        <v>603.14</v>
      </c>
      <c r="AQ170" s="29"/>
      <c r="AR170" s="30" t="n">
        <f aca="false">D170*AP170*((100-AQ170)/100)</f>
        <v>603.14</v>
      </c>
      <c r="AS170" s="30"/>
      <c r="AT170" s="17" t="s">
        <v>15</v>
      </c>
      <c r="AU170" s="17"/>
      <c r="AV170" s="31" t="n">
        <v>609.525</v>
      </c>
      <c r="AW170" s="32"/>
      <c r="AX170" s="33" t="n">
        <f aca="false">D170*AV170*((100-AW170)/100)</f>
        <v>609.525</v>
      </c>
      <c r="AY170" s="33"/>
      <c r="AZ170" s="21" t="s">
        <v>15</v>
      </c>
      <c r="BA170" s="21"/>
    </row>
    <row r="171" customFormat="false" ht="15" hidden="false" customHeight="false" outlineLevel="2" collapsed="false">
      <c r="A171" s="11" t="s">
        <v>340</v>
      </c>
      <c r="B171" s="11" t="s">
        <v>15</v>
      </c>
      <c r="C171" s="11" t="s">
        <v>341</v>
      </c>
      <c r="D171" s="34" t="n">
        <v>1</v>
      </c>
      <c r="E171" s="11" t="s">
        <v>23</v>
      </c>
      <c r="F171" s="28" t="n">
        <v>60.61</v>
      </c>
      <c r="G171" s="29"/>
      <c r="H171" s="30" t="n">
        <f aca="false">D171*F171*((100-G171)/100)</f>
        <v>60.61</v>
      </c>
      <c r="I171" s="30"/>
      <c r="J171" s="17" t="s">
        <v>15</v>
      </c>
      <c r="K171" s="17"/>
      <c r="L171" s="31" t="n">
        <v>72.77</v>
      </c>
      <c r="M171" s="32"/>
      <c r="N171" s="33" t="n">
        <f aca="false">D171*L171*((100-M171)/100)</f>
        <v>72.77</v>
      </c>
      <c r="O171" s="33"/>
      <c r="P171" s="21" t="s">
        <v>15</v>
      </c>
      <c r="Q171" s="21"/>
      <c r="R171" s="28" t="n">
        <v>72.73</v>
      </c>
      <c r="S171" s="29"/>
      <c r="T171" s="30" t="n">
        <f aca="false">D171*R171*((100-S171)/100)</f>
        <v>72.73</v>
      </c>
      <c r="U171" s="30"/>
      <c r="V171" s="17" t="s">
        <v>15</v>
      </c>
      <c r="W171" s="17"/>
      <c r="X171" s="31" t="n">
        <v>47.43</v>
      </c>
      <c r="Y171" s="32"/>
      <c r="Z171" s="33" t="n">
        <f aca="false">D171*X171*((100-Y171)/100)</f>
        <v>47.43</v>
      </c>
      <c r="AA171" s="33"/>
      <c r="AB171" s="21" t="s">
        <v>15</v>
      </c>
      <c r="AC171" s="21"/>
      <c r="AD171" s="28" t="n">
        <v>47.17</v>
      </c>
      <c r="AE171" s="29"/>
      <c r="AF171" s="30" t="n">
        <f aca="false">D171*AD171*((100-AE171)/100)</f>
        <v>47.17</v>
      </c>
      <c r="AG171" s="30"/>
      <c r="AH171" s="17" t="s">
        <v>15</v>
      </c>
      <c r="AI171" s="17"/>
      <c r="AJ171" s="31" t="n">
        <v>75.36</v>
      </c>
      <c r="AK171" s="32"/>
      <c r="AL171" s="33" t="n">
        <f aca="false">D171*AJ171*((100-AK171)/100)</f>
        <v>75.36</v>
      </c>
      <c r="AM171" s="33"/>
      <c r="AN171" s="21" t="s">
        <v>15</v>
      </c>
      <c r="AO171" s="21"/>
      <c r="AP171" s="28" t="n">
        <v>55.21</v>
      </c>
      <c r="AQ171" s="29"/>
      <c r="AR171" s="30" t="n">
        <f aca="false">D171*AP171*((100-AQ171)/100)</f>
        <v>55.21</v>
      </c>
      <c r="AS171" s="30"/>
      <c r="AT171" s="17" t="s">
        <v>15</v>
      </c>
      <c r="AU171" s="17"/>
      <c r="AV171" s="31" t="n">
        <v>58.93</v>
      </c>
      <c r="AW171" s="32"/>
      <c r="AX171" s="33" t="n">
        <f aca="false">D171*AV171*((100-AW171)/100)</f>
        <v>58.93</v>
      </c>
      <c r="AY171" s="33"/>
      <c r="AZ171" s="21" t="s">
        <v>15</v>
      </c>
      <c r="BA171" s="21"/>
    </row>
    <row r="172" customFormat="false" ht="15" hidden="false" customHeight="false" outlineLevel="2" collapsed="false">
      <c r="A172" s="11" t="s">
        <v>342</v>
      </c>
      <c r="B172" s="11" t="s">
        <v>15</v>
      </c>
      <c r="C172" s="11" t="s">
        <v>343</v>
      </c>
      <c r="D172" s="34" t="n">
        <v>1</v>
      </c>
      <c r="E172" s="11" t="s">
        <v>23</v>
      </c>
      <c r="F172" s="28" t="n">
        <v>223.25</v>
      </c>
      <c r="G172" s="29"/>
      <c r="H172" s="30" t="n">
        <f aca="false">D172*F172*((100-G172)/100)</f>
        <v>223.25</v>
      </c>
      <c r="I172" s="30"/>
      <c r="J172" s="17" t="s">
        <v>15</v>
      </c>
      <c r="K172" s="17"/>
      <c r="L172" s="31" t="n">
        <v>264.38</v>
      </c>
      <c r="M172" s="32"/>
      <c r="N172" s="33" t="n">
        <f aca="false">D172*L172*((100-M172)/100)</f>
        <v>264.38</v>
      </c>
      <c r="O172" s="33"/>
      <c r="P172" s="21" t="s">
        <v>15</v>
      </c>
      <c r="Q172" s="21"/>
      <c r="R172" s="28" t="n">
        <v>267.9</v>
      </c>
      <c r="S172" s="29"/>
      <c r="T172" s="30" t="n">
        <f aca="false">D172*R172*((100-S172)/100)</f>
        <v>267.9</v>
      </c>
      <c r="U172" s="30"/>
      <c r="V172" s="17" t="s">
        <v>15</v>
      </c>
      <c r="W172" s="17"/>
      <c r="X172" s="31" t="n">
        <v>229.95</v>
      </c>
      <c r="Y172" s="32"/>
      <c r="Z172" s="33" t="n">
        <f aca="false">D172*X172*((100-Y172)/100)</f>
        <v>229.95</v>
      </c>
      <c r="AA172" s="33"/>
      <c r="AB172" s="21" t="s">
        <v>15</v>
      </c>
      <c r="AC172" s="21"/>
      <c r="AD172" s="28" t="n">
        <v>246.36</v>
      </c>
      <c r="AE172" s="29"/>
      <c r="AF172" s="30" t="n">
        <f aca="false">D172*AD172*((100-AE172)/100)</f>
        <v>246.36</v>
      </c>
      <c r="AG172" s="30"/>
      <c r="AH172" s="17" t="s">
        <v>15</v>
      </c>
      <c r="AI172" s="17"/>
      <c r="AJ172" s="31" t="n">
        <v>283.99</v>
      </c>
      <c r="AK172" s="32"/>
      <c r="AL172" s="33" t="n">
        <f aca="false">D172*AJ172*((100-AK172)/100)</f>
        <v>283.99</v>
      </c>
      <c r="AM172" s="33"/>
      <c r="AN172" s="21" t="s">
        <v>15</v>
      </c>
      <c r="AO172" s="21"/>
      <c r="AP172" s="28" t="n">
        <v>236.5</v>
      </c>
      <c r="AQ172" s="29"/>
      <c r="AR172" s="30" t="n">
        <f aca="false">D172*AP172*((100-AQ172)/100)</f>
        <v>236.5</v>
      </c>
      <c r="AS172" s="30"/>
      <c r="AT172" s="17" t="s">
        <v>15</v>
      </c>
      <c r="AU172" s="17"/>
      <c r="AV172" s="31" t="n">
        <v>243.503</v>
      </c>
      <c r="AW172" s="32"/>
      <c r="AX172" s="33" t="n">
        <f aca="false">D172*AV172*((100-AW172)/100)</f>
        <v>243.503</v>
      </c>
      <c r="AY172" s="33"/>
      <c r="AZ172" s="21" t="s">
        <v>15</v>
      </c>
      <c r="BA172" s="21"/>
    </row>
    <row r="173" customFormat="false" ht="15" hidden="false" customHeight="false" outlineLevel="2" collapsed="false">
      <c r="A173" s="11" t="s">
        <v>344</v>
      </c>
      <c r="B173" s="11" t="s">
        <v>15</v>
      </c>
      <c r="C173" s="11" t="s">
        <v>345</v>
      </c>
      <c r="D173" s="34" t="n">
        <v>1</v>
      </c>
      <c r="E173" s="11" t="s">
        <v>23</v>
      </c>
      <c r="F173" s="28" t="n">
        <v>45.54</v>
      </c>
      <c r="G173" s="29"/>
      <c r="H173" s="30" t="n">
        <f aca="false">D173*F173*((100-G173)/100)</f>
        <v>45.54</v>
      </c>
      <c r="I173" s="30"/>
      <c r="J173" s="17" t="s">
        <v>15</v>
      </c>
      <c r="K173" s="17"/>
      <c r="L173" s="31" t="n">
        <v>46.74</v>
      </c>
      <c r="M173" s="32"/>
      <c r="N173" s="33" t="n">
        <f aca="false">D173*L173*((100-M173)/100)</f>
        <v>46.74</v>
      </c>
      <c r="O173" s="33"/>
      <c r="P173" s="21" t="s">
        <v>15</v>
      </c>
      <c r="Q173" s="21"/>
      <c r="R173" s="28" t="n">
        <v>65.45</v>
      </c>
      <c r="S173" s="29"/>
      <c r="T173" s="30" t="n">
        <f aca="false">D173*R173*((100-S173)/100)</f>
        <v>65.45</v>
      </c>
      <c r="U173" s="30"/>
      <c r="V173" s="17" t="s">
        <v>15</v>
      </c>
      <c r="W173" s="17"/>
      <c r="X173" s="31" t="n">
        <v>45.68</v>
      </c>
      <c r="Y173" s="32"/>
      <c r="Z173" s="33" t="n">
        <f aca="false">D173*X173*((100-Y173)/100)</f>
        <v>45.68</v>
      </c>
      <c r="AA173" s="33"/>
      <c r="AB173" s="21" t="s">
        <v>15</v>
      </c>
      <c r="AC173" s="21"/>
      <c r="AD173" s="28" t="n">
        <v>49.8</v>
      </c>
      <c r="AE173" s="29"/>
      <c r="AF173" s="30" t="n">
        <f aca="false">D173*AD173*((100-AE173)/100)</f>
        <v>49.8</v>
      </c>
      <c r="AG173" s="30"/>
      <c r="AH173" s="17" t="s">
        <v>15</v>
      </c>
      <c r="AI173" s="17"/>
      <c r="AJ173" s="31" t="n">
        <v>49.63</v>
      </c>
      <c r="AK173" s="32"/>
      <c r="AL173" s="33" t="n">
        <f aca="false">D173*AJ173*((100-AK173)/100)</f>
        <v>49.63</v>
      </c>
      <c r="AM173" s="33"/>
      <c r="AN173" s="21" t="s">
        <v>15</v>
      </c>
      <c r="AO173" s="21"/>
      <c r="AP173" s="28" t="n">
        <v>46.1</v>
      </c>
      <c r="AQ173" s="29"/>
      <c r="AR173" s="30" t="n">
        <f aca="false">D173*AP173*((100-AQ173)/100)</f>
        <v>46.1</v>
      </c>
      <c r="AS173" s="30"/>
      <c r="AT173" s="17" t="s">
        <v>15</v>
      </c>
      <c r="AU173" s="17"/>
      <c r="AV173" s="31" t="n">
        <v>51.723</v>
      </c>
      <c r="AW173" s="32"/>
      <c r="AX173" s="33" t="n">
        <f aca="false">D173*AV173*((100-AW173)/100)</f>
        <v>51.723</v>
      </c>
      <c r="AY173" s="33"/>
      <c r="AZ173" s="21" t="s">
        <v>15</v>
      </c>
      <c r="BA173" s="21"/>
    </row>
    <row r="174" customFormat="false" ht="15" hidden="false" customHeight="false" outlineLevel="2" collapsed="false">
      <c r="A174" s="11" t="s">
        <v>346</v>
      </c>
      <c r="B174" s="11" t="s">
        <v>15</v>
      </c>
      <c r="C174" s="11" t="s">
        <v>347</v>
      </c>
      <c r="D174" s="34" t="n">
        <v>1</v>
      </c>
      <c r="E174" s="11" t="s">
        <v>23</v>
      </c>
      <c r="F174" s="28" t="n">
        <v>103.67</v>
      </c>
      <c r="G174" s="29"/>
      <c r="H174" s="30" t="n">
        <f aca="false">D174*F174*((100-G174)/100)</f>
        <v>103.67</v>
      </c>
      <c r="I174" s="30"/>
      <c r="J174" s="17" t="s">
        <v>15</v>
      </c>
      <c r="K174" s="17"/>
      <c r="L174" s="31" t="n">
        <v>109.03</v>
      </c>
      <c r="M174" s="32"/>
      <c r="N174" s="33" t="n">
        <f aca="false">D174*L174*((100-M174)/100)</f>
        <v>109.03</v>
      </c>
      <c r="O174" s="33"/>
      <c r="P174" s="21" t="s">
        <v>15</v>
      </c>
      <c r="Q174" s="21"/>
      <c r="R174" s="28" t="n">
        <v>124.4</v>
      </c>
      <c r="S174" s="29"/>
      <c r="T174" s="30" t="n">
        <f aca="false">D174*R174*((100-S174)/100)</f>
        <v>124.4</v>
      </c>
      <c r="U174" s="30"/>
      <c r="V174" s="17" t="s">
        <v>15</v>
      </c>
      <c r="W174" s="17"/>
      <c r="X174" s="31" t="n">
        <v>99.4</v>
      </c>
      <c r="Y174" s="32"/>
      <c r="Z174" s="33" t="n">
        <f aca="false">D174*X174*((100-Y174)/100)</f>
        <v>99.4</v>
      </c>
      <c r="AA174" s="33"/>
      <c r="AB174" s="21" t="s">
        <v>15</v>
      </c>
      <c r="AC174" s="21"/>
      <c r="AD174" s="28" t="n">
        <v>107.58</v>
      </c>
      <c r="AE174" s="29"/>
      <c r="AF174" s="30" t="n">
        <f aca="false">D174*AD174*((100-AE174)/100)</f>
        <v>107.58</v>
      </c>
      <c r="AG174" s="30"/>
      <c r="AH174" s="17" t="s">
        <v>15</v>
      </c>
      <c r="AI174" s="17"/>
      <c r="AJ174" s="31" t="n">
        <v>123.77</v>
      </c>
      <c r="AK174" s="32"/>
      <c r="AL174" s="33" t="n">
        <f aca="false">D174*AJ174*((100-AK174)/100)</f>
        <v>123.77</v>
      </c>
      <c r="AM174" s="33"/>
      <c r="AN174" s="21" t="s">
        <v>15</v>
      </c>
      <c r="AO174" s="21"/>
      <c r="AP174" s="28" t="n">
        <v>112.47</v>
      </c>
      <c r="AQ174" s="29"/>
      <c r="AR174" s="30" t="n">
        <f aca="false">D174*AP174*((100-AQ174)/100)</f>
        <v>112.47</v>
      </c>
      <c r="AS174" s="30"/>
      <c r="AT174" s="17" t="s">
        <v>15</v>
      </c>
      <c r="AU174" s="17"/>
      <c r="AV174" s="31" t="n">
        <v>112.03</v>
      </c>
      <c r="AW174" s="32"/>
      <c r="AX174" s="33" t="n">
        <f aca="false">D174*AV174*((100-AW174)/100)</f>
        <v>112.03</v>
      </c>
      <c r="AY174" s="33"/>
      <c r="AZ174" s="21" t="s">
        <v>15</v>
      </c>
      <c r="BA174" s="21"/>
    </row>
    <row r="175" customFormat="false" ht="15" hidden="false" customHeight="false" outlineLevel="2" collapsed="false">
      <c r="A175" s="11" t="s">
        <v>348</v>
      </c>
      <c r="B175" s="11" t="s">
        <v>15</v>
      </c>
      <c r="C175" s="11" t="s">
        <v>349</v>
      </c>
      <c r="D175" s="34" t="n">
        <v>1</v>
      </c>
      <c r="E175" s="11" t="s">
        <v>23</v>
      </c>
      <c r="F175" s="28" t="n">
        <v>47.66</v>
      </c>
      <c r="G175" s="29"/>
      <c r="H175" s="30" t="n">
        <f aca="false">D175*F175*((100-G175)/100)</f>
        <v>47.66</v>
      </c>
      <c r="I175" s="30"/>
      <c r="J175" s="17" t="s">
        <v>15</v>
      </c>
      <c r="K175" s="17"/>
      <c r="L175" s="31" t="n">
        <v>54.94</v>
      </c>
      <c r="M175" s="32"/>
      <c r="N175" s="33" t="n">
        <f aca="false">D175*L175*((100-M175)/100)</f>
        <v>54.94</v>
      </c>
      <c r="O175" s="33"/>
      <c r="P175" s="21" t="s">
        <v>15</v>
      </c>
      <c r="Q175" s="21"/>
      <c r="R175" s="28" t="n">
        <v>57.19</v>
      </c>
      <c r="S175" s="29"/>
      <c r="T175" s="30" t="n">
        <f aca="false">D175*R175*((100-S175)/100)</f>
        <v>57.19</v>
      </c>
      <c r="U175" s="30"/>
      <c r="V175" s="17" t="s">
        <v>15</v>
      </c>
      <c r="W175" s="17"/>
      <c r="X175" s="31" t="n">
        <v>45.68</v>
      </c>
      <c r="Y175" s="32"/>
      <c r="Z175" s="33" t="n">
        <f aca="false">D175*X175*((100-Y175)/100)</f>
        <v>45.68</v>
      </c>
      <c r="AA175" s="33"/>
      <c r="AB175" s="21" t="s">
        <v>15</v>
      </c>
      <c r="AC175" s="21"/>
      <c r="AD175" s="28" t="n">
        <v>49.8</v>
      </c>
      <c r="AE175" s="29"/>
      <c r="AF175" s="30" t="n">
        <f aca="false">D175*AD175*((100-AE175)/100)</f>
        <v>49.8</v>
      </c>
      <c r="AG175" s="30"/>
      <c r="AH175" s="17" t="s">
        <v>15</v>
      </c>
      <c r="AI175" s="17"/>
      <c r="AJ175" s="31" t="n">
        <v>66.87</v>
      </c>
      <c r="AK175" s="32"/>
      <c r="AL175" s="33" t="n">
        <f aca="false">D175*AJ175*((100-AK175)/100)</f>
        <v>66.87</v>
      </c>
      <c r="AM175" s="33"/>
      <c r="AN175" s="21" t="s">
        <v>15</v>
      </c>
      <c r="AO175" s="21"/>
      <c r="AP175" s="28" t="n">
        <v>51.61</v>
      </c>
      <c r="AQ175" s="29"/>
      <c r="AR175" s="30" t="n">
        <f aca="false">D175*AP175*((100-AQ175)/100)</f>
        <v>51.61</v>
      </c>
      <c r="AS175" s="30"/>
      <c r="AT175" s="17" t="s">
        <v>15</v>
      </c>
      <c r="AU175" s="17"/>
      <c r="AV175" s="31" t="n">
        <v>51.565</v>
      </c>
      <c r="AW175" s="32"/>
      <c r="AX175" s="33" t="n">
        <f aca="false">D175*AV175*((100-AW175)/100)</f>
        <v>51.565</v>
      </c>
      <c r="AY175" s="33"/>
      <c r="AZ175" s="21" t="s">
        <v>15</v>
      </c>
      <c r="BA175" s="21"/>
    </row>
    <row r="176" customFormat="false" ht="15" hidden="false" customHeight="false" outlineLevel="2" collapsed="false">
      <c r="A176" s="11" t="s">
        <v>350</v>
      </c>
      <c r="B176" s="11" t="s">
        <v>15</v>
      </c>
      <c r="C176" s="11" t="s">
        <v>351</v>
      </c>
      <c r="D176" s="34" t="n">
        <v>1</v>
      </c>
      <c r="E176" s="11" t="s">
        <v>23</v>
      </c>
      <c r="F176" s="28" t="n">
        <v>107.08</v>
      </c>
      <c r="G176" s="29"/>
      <c r="H176" s="30" t="n">
        <f aca="false">D176*F176*((100-G176)/100)</f>
        <v>107.08</v>
      </c>
      <c r="I176" s="30"/>
      <c r="J176" s="17" t="s">
        <v>15</v>
      </c>
      <c r="K176" s="17"/>
      <c r="L176" s="31" t="n">
        <v>120.37</v>
      </c>
      <c r="M176" s="32"/>
      <c r="N176" s="33" t="n">
        <f aca="false">D176*L176*((100-M176)/100)</f>
        <v>120.37</v>
      </c>
      <c r="O176" s="33"/>
      <c r="P176" s="21" t="s">
        <v>15</v>
      </c>
      <c r="Q176" s="21"/>
      <c r="R176" s="28" t="n">
        <v>128.5</v>
      </c>
      <c r="S176" s="29"/>
      <c r="T176" s="30" t="n">
        <f aca="false">D176*R176*((100-S176)/100)</f>
        <v>128.5</v>
      </c>
      <c r="U176" s="30"/>
      <c r="V176" s="17" t="s">
        <v>15</v>
      </c>
      <c r="W176" s="17"/>
      <c r="X176" s="31" t="n">
        <v>99.4</v>
      </c>
      <c r="Y176" s="32"/>
      <c r="Z176" s="33" t="n">
        <f aca="false">D176*X176*((100-Y176)/100)</f>
        <v>99.4</v>
      </c>
      <c r="AA176" s="33"/>
      <c r="AB176" s="21" t="s">
        <v>15</v>
      </c>
      <c r="AC176" s="21"/>
      <c r="AD176" s="28" t="n">
        <v>107.58</v>
      </c>
      <c r="AE176" s="29"/>
      <c r="AF176" s="30" t="n">
        <f aca="false">D176*AD176*((100-AE176)/100)</f>
        <v>107.58</v>
      </c>
      <c r="AG176" s="30"/>
      <c r="AH176" s="17" t="s">
        <v>15</v>
      </c>
      <c r="AI176" s="17"/>
      <c r="AJ176" s="31" t="n">
        <v>141.01</v>
      </c>
      <c r="AK176" s="32"/>
      <c r="AL176" s="33" t="n">
        <f aca="false">D176*AJ176*((100-AK176)/100)</f>
        <v>141.01</v>
      </c>
      <c r="AM176" s="33"/>
      <c r="AN176" s="21" t="s">
        <v>15</v>
      </c>
      <c r="AO176" s="21"/>
      <c r="AP176" s="28" t="n">
        <v>103.18</v>
      </c>
      <c r="AQ176" s="29"/>
      <c r="AR176" s="30" t="n">
        <f aca="false">D176*AP176*((100-AQ176)/100)</f>
        <v>103.18</v>
      </c>
      <c r="AS176" s="30"/>
      <c r="AT176" s="17" t="s">
        <v>15</v>
      </c>
      <c r="AU176" s="17"/>
      <c r="AV176" s="31" t="n">
        <v>111.585</v>
      </c>
      <c r="AW176" s="32"/>
      <c r="AX176" s="33" t="n">
        <f aca="false">D176*AV176*((100-AW176)/100)</f>
        <v>111.585</v>
      </c>
      <c r="AY176" s="33"/>
      <c r="AZ176" s="21" t="s">
        <v>15</v>
      </c>
      <c r="BA176" s="21"/>
    </row>
    <row r="177" customFormat="false" ht="15" hidden="false" customHeight="false" outlineLevel="2" collapsed="false">
      <c r="A177" s="11" t="s">
        <v>352</v>
      </c>
      <c r="B177" s="11" t="s">
        <v>15</v>
      </c>
      <c r="C177" s="11" t="s">
        <v>353</v>
      </c>
      <c r="D177" s="34" t="n">
        <v>1</v>
      </c>
      <c r="E177" s="11" t="s">
        <v>23</v>
      </c>
      <c r="F177" s="28" t="n">
        <v>40.23</v>
      </c>
      <c r="G177" s="29"/>
      <c r="H177" s="30" t="n">
        <f aca="false">D177*F177*((100-G177)/100)</f>
        <v>40.23</v>
      </c>
      <c r="I177" s="30"/>
      <c r="J177" s="17" t="s">
        <v>15</v>
      </c>
      <c r="K177" s="17"/>
      <c r="L177" s="31" t="n">
        <v>47.59</v>
      </c>
      <c r="M177" s="32"/>
      <c r="N177" s="33" t="n">
        <f aca="false">D177*L177*((100-M177)/100)</f>
        <v>47.59</v>
      </c>
      <c r="O177" s="33"/>
      <c r="P177" s="21" t="s">
        <v>15</v>
      </c>
      <c r="Q177" s="21"/>
      <c r="R177" s="28" t="n">
        <v>48.28</v>
      </c>
      <c r="S177" s="29"/>
      <c r="T177" s="30" t="n">
        <f aca="false">D177*R177*((100-S177)/100)</f>
        <v>48.28</v>
      </c>
      <c r="U177" s="30"/>
      <c r="V177" s="17" t="s">
        <v>15</v>
      </c>
      <c r="W177" s="17"/>
      <c r="X177" s="31" t="n">
        <v>28.35</v>
      </c>
      <c r="Y177" s="32"/>
      <c r="Z177" s="33" t="n">
        <f aca="false">D177*X177*((100-Y177)/100)</f>
        <v>28.35</v>
      </c>
      <c r="AA177" s="33"/>
      <c r="AB177" s="21" t="s">
        <v>15</v>
      </c>
      <c r="AC177" s="21"/>
      <c r="AD177" s="28" t="n">
        <v>29.06</v>
      </c>
      <c r="AE177" s="29"/>
      <c r="AF177" s="30" t="n">
        <f aca="false">D177*AD177*((100-AE177)/100)</f>
        <v>29.06</v>
      </c>
      <c r="AG177" s="30"/>
      <c r="AH177" s="17" t="s">
        <v>15</v>
      </c>
      <c r="AI177" s="17"/>
      <c r="AJ177" s="31" t="n">
        <v>107.09</v>
      </c>
      <c r="AK177" s="32"/>
      <c r="AL177" s="33" t="n">
        <f aca="false">D177*AJ177*((100-AK177)/100)</f>
        <v>107.09</v>
      </c>
      <c r="AM177" s="33"/>
      <c r="AN177" s="21" t="s">
        <v>15</v>
      </c>
      <c r="AO177" s="21"/>
      <c r="AP177" s="28" t="n">
        <v>32.27</v>
      </c>
      <c r="AQ177" s="29"/>
      <c r="AR177" s="30" t="n">
        <f aca="false">D177*AP177*((100-AQ177)/100)</f>
        <v>32.27</v>
      </c>
      <c r="AS177" s="30"/>
      <c r="AT177" s="17" t="s">
        <v>15</v>
      </c>
      <c r="AU177" s="17"/>
      <c r="AV177" s="31" t="n">
        <v>37.46</v>
      </c>
      <c r="AW177" s="32"/>
      <c r="AX177" s="33" t="n">
        <f aca="false">D177*AV177*((100-AW177)/100)</f>
        <v>37.46</v>
      </c>
      <c r="AY177" s="33"/>
      <c r="AZ177" s="21" t="s">
        <v>15</v>
      </c>
      <c r="BA177" s="21"/>
    </row>
    <row r="178" customFormat="false" ht="15" hidden="false" customHeight="false" outlineLevel="2" collapsed="false">
      <c r="A178" s="11" t="s">
        <v>354</v>
      </c>
      <c r="B178" s="11" t="s">
        <v>15</v>
      </c>
      <c r="C178" s="11" t="s">
        <v>355</v>
      </c>
      <c r="D178" s="34" t="n">
        <v>1</v>
      </c>
      <c r="E178" s="11" t="s">
        <v>23</v>
      </c>
      <c r="F178" s="28" t="n">
        <v>60.47</v>
      </c>
      <c r="G178" s="29"/>
      <c r="H178" s="30" t="n">
        <f aca="false">D178*F178*((100-G178)/100)</f>
        <v>60.47</v>
      </c>
      <c r="I178" s="30"/>
      <c r="J178" s="17" t="s">
        <v>15</v>
      </c>
      <c r="K178" s="17"/>
      <c r="L178" s="31" t="n">
        <v>88.05</v>
      </c>
      <c r="M178" s="32"/>
      <c r="N178" s="33" t="n">
        <f aca="false">D178*L178*((100-M178)/100)</f>
        <v>88.05</v>
      </c>
      <c r="O178" s="33"/>
      <c r="P178" s="21" t="s">
        <v>15</v>
      </c>
      <c r="Q178" s="21"/>
      <c r="R178" s="28" t="n">
        <v>96.56</v>
      </c>
      <c r="S178" s="29"/>
      <c r="T178" s="30" t="n">
        <f aca="false">D178*R178*((100-S178)/100)</f>
        <v>96.56</v>
      </c>
      <c r="U178" s="30"/>
      <c r="V178" s="17" t="s">
        <v>15</v>
      </c>
      <c r="W178" s="17"/>
      <c r="X178" s="31" t="n">
        <v>58.98</v>
      </c>
      <c r="Y178" s="32"/>
      <c r="Z178" s="33" t="n">
        <f aca="false">D178*X178*((100-Y178)/100)</f>
        <v>58.98</v>
      </c>
      <c r="AA178" s="33"/>
      <c r="AB178" s="21" t="s">
        <v>15</v>
      </c>
      <c r="AC178" s="21"/>
      <c r="AD178" s="28" t="n">
        <v>62.73</v>
      </c>
      <c r="AE178" s="29"/>
      <c r="AF178" s="30" t="n">
        <f aca="false">D178*AD178*((100-AE178)/100)</f>
        <v>62.73</v>
      </c>
      <c r="AG178" s="30"/>
      <c r="AH178" s="17" t="s">
        <v>15</v>
      </c>
      <c r="AI178" s="17"/>
      <c r="AJ178" s="31" t="n">
        <v>138.02</v>
      </c>
      <c r="AK178" s="32"/>
      <c r="AL178" s="33" t="n">
        <f aca="false">D178*AJ178*((100-AK178)/100)</f>
        <v>138.02</v>
      </c>
      <c r="AM178" s="33"/>
      <c r="AN178" s="21" t="s">
        <v>15</v>
      </c>
      <c r="AO178" s="21"/>
      <c r="AP178" s="28" t="n">
        <v>64.27</v>
      </c>
      <c r="AQ178" s="29"/>
      <c r="AR178" s="30" t="n">
        <f aca="false">D178*AP178*((100-AQ178)/100)</f>
        <v>64.27</v>
      </c>
      <c r="AS178" s="30"/>
      <c r="AT178" s="17" t="s">
        <v>15</v>
      </c>
      <c r="AU178" s="17"/>
      <c r="AV178" s="31" t="n">
        <v>71.008</v>
      </c>
      <c r="AW178" s="32"/>
      <c r="AX178" s="33" t="n">
        <f aca="false">D178*AV178*((100-AW178)/100)</f>
        <v>71.008</v>
      </c>
      <c r="AY178" s="33"/>
      <c r="AZ178" s="21" t="s">
        <v>15</v>
      </c>
      <c r="BA178" s="21"/>
    </row>
    <row r="179" customFormat="false" ht="15" hidden="false" customHeight="false" outlineLevel="2" collapsed="false">
      <c r="A179" s="11" t="s">
        <v>356</v>
      </c>
      <c r="B179" s="11" t="s">
        <v>15</v>
      </c>
      <c r="C179" s="11" t="s">
        <v>357</v>
      </c>
      <c r="D179" s="34" t="n">
        <v>1</v>
      </c>
      <c r="E179" s="11" t="s">
        <v>23</v>
      </c>
      <c r="F179" s="28" t="n">
        <v>87.61</v>
      </c>
      <c r="G179" s="29"/>
      <c r="H179" s="30" t="n">
        <f aca="false">D179*F179*((100-G179)/100)</f>
        <v>87.61</v>
      </c>
      <c r="I179" s="30"/>
      <c r="J179" s="17" t="s">
        <v>15</v>
      </c>
      <c r="K179" s="17"/>
      <c r="L179" s="31" t="n">
        <v>92.51</v>
      </c>
      <c r="M179" s="32"/>
      <c r="N179" s="33" t="n">
        <f aca="false">D179*L179*((100-M179)/100)</f>
        <v>92.51</v>
      </c>
      <c r="O179" s="33"/>
      <c r="P179" s="21" t="s">
        <v>15</v>
      </c>
      <c r="Q179" s="21"/>
      <c r="R179" s="28" t="n">
        <v>105.13</v>
      </c>
      <c r="S179" s="29"/>
      <c r="T179" s="30" t="n">
        <f aca="false">D179*R179*((100-S179)/100)</f>
        <v>105.13</v>
      </c>
      <c r="U179" s="30"/>
      <c r="V179" s="17" t="s">
        <v>15</v>
      </c>
      <c r="W179" s="17"/>
      <c r="X179" s="31" t="n">
        <v>91.88</v>
      </c>
      <c r="Y179" s="32"/>
      <c r="Z179" s="33" t="n">
        <f aca="false">D179*X179*((100-Y179)/100)</f>
        <v>91.88</v>
      </c>
      <c r="AA179" s="33"/>
      <c r="AB179" s="21" t="s">
        <v>15</v>
      </c>
      <c r="AC179" s="21"/>
      <c r="AD179" s="28" t="n">
        <v>99.51</v>
      </c>
      <c r="AE179" s="29"/>
      <c r="AF179" s="30" t="n">
        <f aca="false">D179*AD179*((100-AE179)/100)</f>
        <v>99.51</v>
      </c>
      <c r="AG179" s="30"/>
      <c r="AH179" s="17" t="s">
        <v>15</v>
      </c>
      <c r="AI179" s="17"/>
      <c r="AJ179" s="31" t="n">
        <v>77.94</v>
      </c>
      <c r="AK179" s="32"/>
      <c r="AL179" s="33" t="n">
        <f aca="false">D179*AJ179*((100-AK179)/100)</f>
        <v>77.94</v>
      </c>
      <c r="AM179" s="33"/>
      <c r="AN179" s="21" t="s">
        <v>15</v>
      </c>
      <c r="AO179" s="21"/>
      <c r="AP179" s="28" t="n">
        <v>99.18</v>
      </c>
      <c r="AQ179" s="29"/>
      <c r="AR179" s="30" t="n">
        <f aca="false">D179*AP179*((100-AQ179)/100)</f>
        <v>99.18</v>
      </c>
      <c r="AS179" s="30"/>
      <c r="AT179" s="17" t="s">
        <v>15</v>
      </c>
      <c r="AU179" s="17"/>
      <c r="AV179" s="31" t="n">
        <v>97.858</v>
      </c>
      <c r="AW179" s="32"/>
      <c r="AX179" s="33" t="n">
        <f aca="false">D179*AV179*((100-AW179)/100)</f>
        <v>97.858</v>
      </c>
      <c r="AY179" s="33"/>
      <c r="AZ179" s="21" t="s">
        <v>15</v>
      </c>
      <c r="BA179" s="21"/>
    </row>
    <row r="180" customFormat="false" ht="15" hidden="false" customHeight="false" outlineLevel="2" collapsed="false">
      <c r="A180" s="11" t="s">
        <v>358</v>
      </c>
      <c r="B180" s="11" t="s">
        <v>15</v>
      </c>
      <c r="C180" s="11" t="s">
        <v>359</v>
      </c>
      <c r="D180" s="34" t="n">
        <v>1</v>
      </c>
      <c r="E180" s="11" t="s">
        <v>23</v>
      </c>
      <c r="F180" s="28" t="n">
        <v>255.29</v>
      </c>
      <c r="G180" s="29"/>
      <c r="H180" s="30" t="n">
        <f aca="false">D180*F180*((100-G180)/100)</f>
        <v>255.29</v>
      </c>
      <c r="I180" s="30"/>
      <c r="J180" s="17" t="s">
        <v>15</v>
      </c>
      <c r="K180" s="17"/>
      <c r="L180" s="31" t="n">
        <v>266.74</v>
      </c>
      <c r="M180" s="32"/>
      <c r="N180" s="33" t="n">
        <f aca="false">D180*L180*((100-M180)/100)</f>
        <v>266.74</v>
      </c>
      <c r="O180" s="33"/>
      <c r="P180" s="21" t="s">
        <v>15</v>
      </c>
      <c r="Q180" s="21"/>
      <c r="R180" s="28" t="n">
        <v>306.35</v>
      </c>
      <c r="S180" s="29"/>
      <c r="T180" s="30" t="n">
        <f aca="false">D180*R180*((100-S180)/100)</f>
        <v>306.35</v>
      </c>
      <c r="U180" s="30"/>
      <c r="V180" s="17" t="s">
        <v>15</v>
      </c>
      <c r="W180" s="17"/>
      <c r="X180" s="31" t="n">
        <v>266.88</v>
      </c>
      <c r="Y180" s="32"/>
      <c r="Z180" s="33" t="n">
        <f aca="false">D180*X180*((100-Y180)/100)</f>
        <v>266.88</v>
      </c>
      <c r="AA180" s="33"/>
      <c r="AB180" s="21" t="s">
        <v>15</v>
      </c>
      <c r="AC180" s="21"/>
      <c r="AD180" s="28" t="n">
        <v>298.71</v>
      </c>
      <c r="AE180" s="29"/>
      <c r="AF180" s="30" t="n">
        <f aca="false">D180*AD180*((100-AE180)/100)</f>
        <v>298.71</v>
      </c>
      <c r="AG180" s="30"/>
      <c r="AH180" s="17" t="s">
        <v>15</v>
      </c>
      <c r="AI180" s="17"/>
      <c r="AJ180" s="31" t="n">
        <v>96.94</v>
      </c>
      <c r="AK180" s="32"/>
      <c r="AL180" s="33" t="n">
        <f aca="false">D180*AJ180*((100-AK180)/100)</f>
        <v>96.94</v>
      </c>
      <c r="AM180" s="33"/>
      <c r="AN180" s="21" t="s">
        <v>15</v>
      </c>
      <c r="AO180" s="21"/>
      <c r="AP180" s="28" t="n">
        <v>270.12</v>
      </c>
      <c r="AQ180" s="29"/>
      <c r="AR180" s="30" t="n">
        <f aca="false">D180*AP180*((100-AQ180)/100)</f>
        <v>270.12</v>
      </c>
      <c r="AS180" s="30"/>
      <c r="AT180" s="17" t="s">
        <v>15</v>
      </c>
      <c r="AU180" s="17"/>
      <c r="AV180" s="31" t="n">
        <v>282.618</v>
      </c>
      <c r="AW180" s="32"/>
      <c r="AX180" s="33" t="n">
        <f aca="false">D180*AV180*((100-AW180)/100)</f>
        <v>282.618</v>
      </c>
      <c r="AY180" s="33"/>
      <c r="AZ180" s="21" t="s">
        <v>15</v>
      </c>
      <c r="BA180" s="21"/>
    </row>
    <row r="181" customFormat="false" ht="15" hidden="false" customHeight="false" outlineLevel="2" collapsed="false">
      <c r="A181" s="11" t="s">
        <v>360</v>
      </c>
      <c r="B181" s="11" t="s">
        <v>15</v>
      </c>
      <c r="C181" s="11" t="s">
        <v>361</v>
      </c>
      <c r="D181" s="34" t="n">
        <v>1</v>
      </c>
      <c r="E181" s="11" t="s">
        <v>23</v>
      </c>
      <c r="F181" s="28" t="n">
        <v>93.29</v>
      </c>
      <c r="G181" s="29"/>
      <c r="H181" s="30" t="n">
        <f aca="false">D181*F181*((100-G181)/100)</f>
        <v>93.29</v>
      </c>
      <c r="I181" s="30"/>
      <c r="J181" s="17" t="s">
        <v>15</v>
      </c>
      <c r="K181" s="17"/>
      <c r="L181" s="31" t="n">
        <v>96.97</v>
      </c>
      <c r="M181" s="32"/>
      <c r="N181" s="33" t="n">
        <f aca="false">D181*L181*((100-M181)/100)</f>
        <v>96.97</v>
      </c>
      <c r="O181" s="33"/>
      <c r="P181" s="21" t="s">
        <v>15</v>
      </c>
      <c r="Q181" s="21"/>
      <c r="R181" s="28" t="n">
        <v>105.95</v>
      </c>
      <c r="S181" s="29"/>
      <c r="T181" s="30" t="n">
        <f aca="false">D181*R181*((100-S181)/100)</f>
        <v>105.95</v>
      </c>
      <c r="U181" s="30"/>
      <c r="V181" s="17" t="s">
        <v>15</v>
      </c>
      <c r="W181" s="17"/>
      <c r="X181" s="31" t="n">
        <v>109.2</v>
      </c>
      <c r="Y181" s="32"/>
      <c r="Z181" s="33" t="n">
        <f aca="false">D181*X181*((100-Y181)/100)</f>
        <v>109.2</v>
      </c>
      <c r="AA181" s="33"/>
      <c r="AB181" s="21" t="s">
        <v>15</v>
      </c>
      <c r="AC181" s="21"/>
      <c r="AD181" s="28" t="n">
        <v>119.02</v>
      </c>
      <c r="AE181" s="29"/>
      <c r="AF181" s="30" t="n">
        <f aca="false">D181*AD181*((100-AE181)/100)</f>
        <v>119.02</v>
      </c>
      <c r="AG181" s="30"/>
      <c r="AH181" s="17" t="s">
        <v>15</v>
      </c>
      <c r="AI181" s="17"/>
      <c r="AJ181" s="31" t="n">
        <v>64.13</v>
      </c>
      <c r="AK181" s="32"/>
      <c r="AL181" s="33" t="n">
        <f aca="false">D181*AJ181*((100-AK181)/100)</f>
        <v>64.13</v>
      </c>
      <c r="AM181" s="33"/>
      <c r="AN181" s="21" t="s">
        <v>15</v>
      </c>
      <c r="AO181" s="21"/>
      <c r="AP181" s="28" t="n">
        <v>114.27</v>
      </c>
      <c r="AQ181" s="29"/>
      <c r="AR181" s="30" t="n">
        <f aca="false">D181*AP181*((100-AQ181)/100)</f>
        <v>114.27</v>
      </c>
      <c r="AS181" s="30"/>
      <c r="AT181" s="17" t="s">
        <v>15</v>
      </c>
      <c r="AU181" s="17"/>
      <c r="AV181" s="31" t="n">
        <v>108.133</v>
      </c>
      <c r="AW181" s="32"/>
      <c r="AX181" s="33" t="n">
        <f aca="false">D181*AV181*((100-AW181)/100)</f>
        <v>108.133</v>
      </c>
      <c r="AY181" s="33"/>
      <c r="AZ181" s="21" t="s">
        <v>15</v>
      </c>
      <c r="BA181" s="21"/>
    </row>
    <row r="182" customFormat="false" ht="15" hidden="false" customHeight="false" outlineLevel="2" collapsed="false">
      <c r="A182" s="11" t="s">
        <v>362</v>
      </c>
      <c r="B182" s="11" t="s">
        <v>15</v>
      </c>
      <c r="C182" s="11" t="s">
        <v>363</v>
      </c>
      <c r="D182" s="34" t="n">
        <v>1</v>
      </c>
      <c r="E182" s="11" t="s">
        <v>23</v>
      </c>
      <c r="F182" s="28" t="n">
        <v>259.43</v>
      </c>
      <c r="G182" s="29"/>
      <c r="H182" s="30" t="n">
        <f aca="false">D182*F182*((100-G182)/100)</f>
        <v>259.43</v>
      </c>
      <c r="I182" s="30"/>
      <c r="J182" s="17" t="s">
        <v>15</v>
      </c>
      <c r="K182" s="17"/>
      <c r="L182" s="31" t="n">
        <v>266.56</v>
      </c>
      <c r="M182" s="32"/>
      <c r="N182" s="33" t="n">
        <f aca="false">D182*L182*((100-M182)/100)</f>
        <v>266.56</v>
      </c>
      <c r="O182" s="33"/>
      <c r="P182" s="21" t="s">
        <v>15</v>
      </c>
      <c r="Q182" s="21"/>
      <c r="R182" s="28" t="n">
        <v>287.06</v>
      </c>
      <c r="S182" s="29"/>
      <c r="T182" s="30" t="n">
        <f aca="false">D182*R182*((100-S182)/100)</f>
        <v>287.06</v>
      </c>
      <c r="U182" s="30"/>
      <c r="V182" s="17" t="s">
        <v>15</v>
      </c>
      <c r="W182" s="17"/>
      <c r="X182" s="31" t="n">
        <v>295.75</v>
      </c>
      <c r="Y182" s="32"/>
      <c r="Z182" s="33" t="n">
        <f aca="false">D182*X182*((100-Y182)/100)</f>
        <v>295.75</v>
      </c>
      <c r="AA182" s="33"/>
      <c r="AB182" s="21" t="s">
        <v>15</v>
      </c>
      <c r="AC182" s="21"/>
      <c r="AD182" s="28" t="n">
        <v>324.8</v>
      </c>
      <c r="AE182" s="29"/>
      <c r="AF182" s="30" t="n">
        <f aca="false">D182*AD182*((100-AE182)/100)</f>
        <v>324.8</v>
      </c>
      <c r="AG182" s="30"/>
      <c r="AH182" s="17" t="s">
        <v>15</v>
      </c>
      <c r="AI182" s="17"/>
      <c r="AJ182" s="31" t="n">
        <v>81.37</v>
      </c>
      <c r="AK182" s="32"/>
      <c r="AL182" s="33" t="n">
        <f aca="false">D182*AJ182*((100-AK182)/100)</f>
        <v>81.37</v>
      </c>
      <c r="AM182" s="33"/>
      <c r="AN182" s="21" t="s">
        <v>15</v>
      </c>
      <c r="AO182" s="21"/>
      <c r="AP182" s="28" t="n">
        <v>306.45</v>
      </c>
      <c r="AQ182" s="29"/>
      <c r="AR182" s="30" t="n">
        <f aca="false">D182*AP182*((100-AQ182)/100)</f>
        <v>306.45</v>
      </c>
      <c r="AS182" s="30"/>
      <c r="AT182" s="17" t="s">
        <v>15</v>
      </c>
      <c r="AU182" s="17"/>
      <c r="AV182" s="31" t="n">
        <v>294.435</v>
      </c>
      <c r="AW182" s="32"/>
      <c r="AX182" s="33" t="n">
        <f aca="false">D182*AV182*((100-AW182)/100)</f>
        <v>294.435</v>
      </c>
      <c r="AY182" s="33"/>
      <c r="AZ182" s="21" t="s">
        <v>15</v>
      </c>
      <c r="BA182" s="21"/>
    </row>
    <row r="183" customFormat="false" ht="30" hidden="false" customHeight="false" outlineLevel="2" collapsed="false">
      <c r="A183" s="11" t="s">
        <v>364</v>
      </c>
      <c r="B183" s="11" t="s">
        <v>15</v>
      </c>
      <c r="C183" s="11" t="s">
        <v>365</v>
      </c>
      <c r="D183" s="34" t="n">
        <v>1</v>
      </c>
      <c r="E183" s="11" t="s">
        <v>23</v>
      </c>
      <c r="F183" s="28" t="n">
        <v>260</v>
      </c>
      <c r="G183" s="29"/>
      <c r="H183" s="30" t="n">
        <f aca="false">D183*F183*((100-G183)/100)</f>
        <v>260</v>
      </c>
      <c r="I183" s="30"/>
      <c r="J183" s="17" t="s">
        <v>15</v>
      </c>
      <c r="K183" s="17"/>
      <c r="L183" s="31" t="n">
        <v>187.01</v>
      </c>
      <c r="M183" s="32"/>
      <c r="N183" s="33" t="n">
        <f aca="false">D183*L183*((100-M183)/100)</f>
        <v>187.01</v>
      </c>
      <c r="O183" s="33"/>
      <c r="P183" s="21" t="s">
        <v>15</v>
      </c>
      <c r="Q183" s="21"/>
      <c r="R183" s="28" t="n">
        <v>206.94</v>
      </c>
      <c r="S183" s="29"/>
      <c r="T183" s="30" t="n">
        <f aca="false">D183*R183*((100-S183)/100)</f>
        <v>206.94</v>
      </c>
      <c r="U183" s="30"/>
      <c r="V183" s="17" t="s">
        <v>15</v>
      </c>
      <c r="W183" s="17"/>
      <c r="X183" s="31" t="n">
        <v>282.45</v>
      </c>
      <c r="Y183" s="32"/>
      <c r="Z183" s="33" t="n">
        <f aca="false">D183*X183*((100-Y183)/100)</f>
        <v>282.45</v>
      </c>
      <c r="AA183" s="33"/>
      <c r="AB183" s="21" t="s">
        <v>15</v>
      </c>
      <c r="AC183" s="21"/>
      <c r="AD183" s="28" t="n">
        <v>328.25</v>
      </c>
      <c r="AE183" s="29"/>
      <c r="AF183" s="30" t="n">
        <f aca="false">D183*AD183*((100-AE183)/100)</f>
        <v>328.25</v>
      </c>
      <c r="AG183" s="30"/>
      <c r="AH183" s="17" t="s">
        <v>15</v>
      </c>
      <c r="AI183" s="17"/>
      <c r="AJ183" s="31" t="n">
        <v>86.55</v>
      </c>
      <c r="AK183" s="32"/>
      <c r="AL183" s="33" t="n">
        <f aca="false">D183*AJ183*((100-AK183)/100)</f>
        <v>86.55</v>
      </c>
      <c r="AM183" s="33"/>
      <c r="AN183" s="21" t="s">
        <v>15</v>
      </c>
      <c r="AO183" s="21"/>
      <c r="AP183" s="28" t="n">
        <v>301.4</v>
      </c>
      <c r="AQ183" s="29"/>
      <c r="AR183" s="30" t="n">
        <f aca="false">D183*AP183*((100-AQ183)/100)</f>
        <v>301.4</v>
      </c>
      <c r="AS183" s="30"/>
      <c r="AT183" s="17" t="s">
        <v>15</v>
      </c>
      <c r="AU183" s="17"/>
      <c r="AV183" s="31" t="n">
        <v>274.148</v>
      </c>
      <c r="AW183" s="32"/>
      <c r="AX183" s="33" t="n">
        <f aca="false">D183*AV183*((100-AW183)/100)</f>
        <v>274.148</v>
      </c>
      <c r="AY183" s="33"/>
      <c r="AZ183" s="21" t="s">
        <v>15</v>
      </c>
      <c r="BA183" s="21"/>
    </row>
    <row r="184" customFormat="false" ht="30" hidden="false" customHeight="false" outlineLevel="2" collapsed="false">
      <c r="A184" s="11" t="s">
        <v>366</v>
      </c>
      <c r="B184" s="11" t="s">
        <v>15</v>
      </c>
      <c r="C184" s="11" t="s">
        <v>367</v>
      </c>
      <c r="D184" s="34" t="n">
        <v>1</v>
      </c>
      <c r="E184" s="11" t="s">
        <v>23</v>
      </c>
      <c r="F184" s="28" t="n">
        <v>313.89</v>
      </c>
      <c r="G184" s="29"/>
      <c r="H184" s="30" t="n">
        <f aca="false">D184*F184*((100-G184)/100)</f>
        <v>313.89</v>
      </c>
      <c r="I184" s="30"/>
      <c r="J184" s="17" t="s">
        <v>15</v>
      </c>
      <c r="K184" s="17"/>
      <c r="L184" s="31" t="n">
        <v>241.97</v>
      </c>
      <c r="M184" s="32"/>
      <c r="N184" s="33" t="n">
        <f aca="false">D184*L184*((100-M184)/100)</f>
        <v>241.97</v>
      </c>
      <c r="O184" s="33"/>
      <c r="P184" s="21" t="s">
        <v>15</v>
      </c>
      <c r="Q184" s="21"/>
      <c r="R184" s="28" t="n">
        <v>270.41</v>
      </c>
      <c r="S184" s="29"/>
      <c r="T184" s="30" t="n">
        <f aca="false">D184*R184*((100-S184)/100)</f>
        <v>270.41</v>
      </c>
      <c r="U184" s="30"/>
      <c r="V184" s="17" t="s">
        <v>15</v>
      </c>
      <c r="W184" s="17"/>
      <c r="X184" s="31" t="n">
        <v>341.95</v>
      </c>
      <c r="Y184" s="32"/>
      <c r="Z184" s="33" t="n">
        <f aca="false">D184*X184*((100-Y184)/100)</f>
        <v>341.95</v>
      </c>
      <c r="AA184" s="33"/>
      <c r="AB184" s="21" t="s">
        <v>15</v>
      </c>
      <c r="AC184" s="21"/>
      <c r="AD184" s="28" t="n">
        <v>393.25</v>
      </c>
      <c r="AE184" s="29"/>
      <c r="AF184" s="30" t="n">
        <f aca="false">D184*AD184*((100-AE184)/100)</f>
        <v>393.25</v>
      </c>
      <c r="AG184" s="30"/>
      <c r="AH184" s="17" t="s">
        <v>15</v>
      </c>
      <c r="AI184" s="17"/>
      <c r="AJ184" s="31" t="n">
        <v>105.56</v>
      </c>
      <c r="AK184" s="32"/>
      <c r="AL184" s="33" t="n">
        <f aca="false">D184*AJ184*((100-AK184)/100)</f>
        <v>105.56</v>
      </c>
      <c r="AM184" s="33"/>
      <c r="AN184" s="21" t="s">
        <v>15</v>
      </c>
      <c r="AO184" s="21"/>
      <c r="AP184" s="28" t="n">
        <v>360.18</v>
      </c>
      <c r="AQ184" s="29"/>
      <c r="AR184" s="30" t="n">
        <f aca="false">D184*AP184*((100-AQ184)/100)</f>
        <v>360.18</v>
      </c>
      <c r="AS184" s="30"/>
      <c r="AT184" s="17" t="s">
        <v>15</v>
      </c>
      <c r="AU184" s="17"/>
      <c r="AV184" s="31" t="n">
        <v>334.433</v>
      </c>
      <c r="AW184" s="32"/>
      <c r="AX184" s="33" t="n">
        <f aca="false">D184*AV184*((100-AW184)/100)</f>
        <v>334.433</v>
      </c>
      <c r="AY184" s="33"/>
      <c r="AZ184" s="21" t="s">
        <v>15</v>
      </c>
      <c r="BA184" s="21"/>
    </row>
    <row r="185" customFormat="false" ht="30" hidden="false" customHeight="false" outlineLevel="2" collapsed="false">
      <c r="A185" s="11" t="s">
        <v>368</v>
      </c>
      <c r="B185" s="11" t="s">
        <v>15</v>
      </c>
      <c r="C185" s="11" t="s">
        <v>369</v>
      </c>
      <c r="D185" s="34" t="n">
        <v>1</v>
      </c>
      <c r="E185" s="11" t="s">
        <v>23</v>
      </c>
      <c r="F185" s="28" t="n">
        <v>280</v>
      </c>
      <c r="G185" s="29"/>
      <c r="H185" s="30" t="n">
        <f aca="false">D185*F185*((100-G185)/100)</f>
        <v>280</v>
      </c>
      <c r="I185" s="30"/>
      <c r="J185" s="17" t="s">
        <v>15</v>
      </c>
      <c r="K185" s="17"/>
      <c r="L185" s="31" t="n">
        <v>278.91</v>
      </c>
      <c r="M185" s="32"/>
      <c r="N185" s="33" t="n">
        <f aca="false">D185*L185*((100-M185)/100)</f>
        <v>278.91</v>
      </c>
      <c r="O185" s="33"/>
      <c r="P185" s="21" t="s">
        <v>15</v>
      </c>
      <c r="Q185" s="21"/>
      <c r="R185" s="28" t="n">
        <v>436.88</v>
      </c>
      <c r="S185" s="29"/>
      <c r="T185" s="30" t="n">
        <f aca="false">D185*R185*((100-S185)/100)</f>
        <v>436.88</v>
      </c>
      <c r="U185" s="30"/>
      <c r="V185" s="17" t="s">
        <v>15</v>
      </c>
      <c r="W185" s="17"/>
      <c r="X185" s="31" t="n">
        <v>432.6</v>
      </c>
      <c r="Y185" s="32"/>
      <c r="Z185" s="33" t="n">
        <f aca="false">D185*X185*((100-Y185)/100)</f>
        <v>432.6</v>
      </c>
      <c r="AA185" s="33"/>
      <c r="AB185" s="21" t="s">
        <v>15</v>
      </c>
      <c r="AC185" s="21"/>
      <c r="AD185" s="28" t="n">
        <v>503.75</v>
      </c>
      <c r="AE185" s="29"/>
      <c r="AF185" s="30" t="n">
        <f aca="false">D185*AD185*((100-AE185)/100)</f>
        <v>503.75</v>
      </c>
      <c r="AG185" s="30"/>
      <c r="AH185" s="17" t="s">
        <v>15</v>
      </c>
      <c r="AI185" s="17"/>
      <c r="AJ185" s="31" t="n">
        <v>157.6</v>
      </c>
      <c r="AK185" s="32"/>
      <c r="AL185" s="33" t="n">
        <f aca="false">D185*AJ185*((100-AK185)/100)</f>
        <v>157.6</v>
      </c>
      <c r="AM185" s="33"/>
      <c r="AN185" s="21" t="s">
        <v>15</v>
      </c>
      <c r="AO185" s="21"/>
      <c r="AP185" s="28" t="n">
        <v>457.28</v>
      </c>
      <c r="AQ185" s="29"/>
      <c r="AR185" s="30" t="n">
        <f aca="false">D185*AP185*((100-AQ185)/100)</f>
        <v>457.28</v>
      </c>
      <c r="AS185" s="30"/>
      <c r="AT185" s="17" t="s">
        <v>15</v>
      </c>
      <c r="AU185" s="17"/>
      <c r="AV185" s="31" t="n">
        <v>419.478</v>
      </c>
      <c r="AW185" s="32"/>
      <c r="AX185" s="33" t="n">
        <f aca="false">D185*AV185*((100-AW185)/100)</f>
        <v>419.478</v>
      </c>
      <c r="AY185" s="33"/>
      <c r="AZ185" s="21" t="s">
        <v>15</v>
      </c>
      <c r="BA185" s="21"/>
    </row>
    <row r="186" customFormat="false" ht="30" hidden="false" customHeight="false" outlineLevel="2" collapsed="false">
      <c r="A186" s="11" t="s">
        <v>370</v>
      </c>
      <c r="B186" s="11" t="s">
        <v>15</v>
      </c>
      <c r="C186" s="11" t="s">
        <v>371</v>
      </c>
      <c r="D186" s="34" t="n">
        <v>1</v>
      </c>
      <c r="E186" s="11" t="s">
        <v>23</v>
      </c>
      <c r="F186" s="28" t="n">
        <v>340</v>
      </c>
      <c r="G186" s="29"/>
      <c r="H186" s="30" t="n">
        <f aca="false">D186*F186*((100-G186)/100)</f>
        <v>340</v>
      </c>
      <c r="I186" s="30"/>
      <c r="J186" s="17" t="s">
        <v>15</v>
      </c>
      <c r="K186" s="17"/>
      <c r="L186" s="31" t="n">
        <v>362.1</v>
      </c>
      <c r="M186" s="32"/>
      <c r="N186" s="33" t="n">
        <f aca="false">D186*L186*((100-M186)/100)</f>
        <v>362.1</v>
      </c>
      <c r="O186" s="33"/>
      <c r="P186" s="21" t="s">
        <v>15</v>
      </c>
      <c r="Q186" s="21"/>
      <c r="R186" s="28" t="n">
        <v>398.27</v>
      </c>
      <c r="S186" s="29"/>
      <c r="T186" s="30" t="n">
        <f aca="false">D186*R186*((100-S186)/100)</f>
        <v>398.27</v>
      </c>
      <c r="U186" s="30"/>
      <c r="V186" s="17" t="s">
        <v>15</v>
      </c>
      <c r="W186" s="17"/>
      <c r="X186" s="31" t="n">
        <v>873.25</v>
      </c>
      <c r="Y186" s="32"/>
      <c r="Z186" s="33" t="n">
        <f aca="false">D186*X186*((100-Y186)/100)</f>
        <v>873.25</v>
      </c>
      <c r="AA186" s="33"/>
      <c r="AB186" s="21" t="s">
        <v>15</v>
      </c>
      <c r="AC186" s="21"/>
      <c r="AD186" s="28" t="n">
        <v>770.25</v>
      </c>
      <c r="AE186" s="29"/>
      <c r="AF186" s="30" t="n">
        <f aca="false">D186*AD186*((100-AE186)/100)</f>
        <v>770.25</v>
      </c>
      <c r="AG186" s="30"/>
      <c r="AH186" s="17" t="s">
        <v>15</v>
      </c>
      <c r="AI186" s="17"/>
      <c r="AJ186" s="31" t="n">
        <v>229.72</v>
      </c>
      <c r="AK186" s="32"/>
      <c r="AL186" s="33" t="n">
        <f aca="false">D186*AJ186*((100-AK186)/100)</f>
        <v>229.72</v>
      </c>
      <c r="AM186" s="33"/>
      <c r="AN186" s="21" t="s">
        <v>15</v>
      </c>
      <c r="AO186" s="21"/>
      <c r="AP186" s="28" t="n">
        <v>894.66</v>
      </c>
      <c r="AQ186" s="29"/>
      <c r="AR186" s="30" t="n">
        <f aca="false">D186*AP186*((100-AQ186)/100)</f>
        <v>894.66</v>
      </c>
      <c r="AS186" s="30"/>
      <c r="AT186" s="17" t="s">
        <v>15</v>
      </c>
      <c r="AU186" s="17"/>
      <c r="AV186" s="31" t="n">
        <v>600.795</v>
      </c>
      <c r="AW186" s="32"/>
      <c r="AX186" s="33" t="n">
        <f aca="false">D186*AV186*((100-AW186)/100)</f>
        <v>600.795</v>
      </c>
      <c r="AY186" s="33"/>
      <c r="AZ186" s="21" t="s">
        <v>15</v>
      </c>
      <c r="BA186" s="21"/>
    </row>
    <row r="187" customFormat="false" ht="15" hidden="false" customHeight="false" outlineLevel="2" collapsed="false">
      <c r="A187" s="11" t="s">
        <v>372</v>
      </c>
      <c r="B187" s="11" t="s">
        <v>15</v>
      </c>
      <c r="C187" s="11" t="s">
        <v>373</v>
      </c>
      <c r="D187" s="34" t="n">
        <v>1</v>
      </c>
      <c r="E187" s="11" t="s">
        <v>23</v>
      </c>
      <c r="F187" s="28" t="n">
        <v>160</v>
      </c>
      <c r="G187" s="29"/>
      <c r="H187" s="30" t="n">
        <f aca="false">D187*F187*((100-G187)/100)</f>
        <v>160</v>
      </c>
      <c r="I187" s="30"/>
      <c r="J187" s="17" t="s">
        <v>15</v>
      </c>
      <c r="K187" s="17"/>
      <c r="L187" s="31" t="n">
        <v>152.59</v>
      </c>
      <c r="M187" s="32"/>
      <c r="N187" s="33" t="n">
        <f aca="false">D187*L187*((100-M187)/100)</f>
        <v>152.59</v>
      </c>
      <c r="O187" s="33"/>
      <c r="P187" s="21" t="s">
        <v>15</v>
      </c>
      <c r="Q187" s="21"/>
      <c r="R187" s="28" t="n">
        <v>176.22</v>
      </c>
      <c r="S187" s="29"/>
      <c r="T187" s="30" t="n">
        <f aca="false">D187*R187*((100-S187)/100)</f>
        <v>176.22</v>
      </c>
      <c r="U187" s="30"/>
      <c r="V187" s="17" t="s">
        <v>15</v>
      </c>
      <c r="W187" s="17"/>
      <c r="X187" s="31" t="n">
        <v>187.53</v>
      </c>
      <c r="Y187" s="32"/>
      <c r="Z187" s="33" t="n">
        <f aca="false">D187*X187*((100-Y187)/100)</f>
        <v>187.53</v>
      </c>
      <c r="AA187" s="33"/>
      <c r="AB187" s="21" t="s">
        <v>15</v>
      </c>
      <c r="AC187" s="21"/>
      <c r="AD187" s="28" t="n">
        <v>196.3</v>
      </c>
      <c r="AE187" s="29"/>
      <c r="AF187" s="30" t="n">
        <f aca="false">D187*AD187*((100-AE187)/100)</f>
        <v>196.3</v>
      </c>
      <c r="AG187" s="30"/>
      <c r="AH187" s="17" t="s">
        <v>15</v>
      </c>
      <c r="AI187" s="17"/>
      <c r="AJ187" s="31" t="n">
        <v>211.32</v>
      </c>
      <c r="AK187" s="32"/>
      <c r="AL187" s="33" t="n">
        <f aca="false">D187*AJ187*((100-AK187)/100)</f>
        <v>211.32</v>
      </c>
      <c r="AM187" s="33"/>
      <c r="AN187" s="21" t="s">
        <v>15</v>
      </c>
      <c r="AO187" s="21"/>
      <c r="AP187" s="28" t="n">
        <v>214.29</v>
      </c>
      <c r="AQ187" s="29"/>
      <c r="AR187" s="30" t="n">
        <f aca="false">D187*AP187*((100-AQ187)/100)</f>
        <v>214.29</v>
      </c>
      <c r="AS187" s="30"/>
      <c r="AT187" s="17" t="s">
        <v>15</v>
      </c>
      <c r="AU187" s="17"/>
      <c r="AV187" s="31" t="n">
        <v>186.703</v>
      </c>
      <c r="AW187" s="32"/>
      <c r="AX187" s="33" t="n">
        <f aca="false">D187*AV187*((100-AW187)/100)</f>
        <v>186.703</v>
      </c>
      <c r="AY187" s="33"/>
      <c r="AZ187" s="21" t="s">
        <v>15</v>
      </c>
      <c r="BA187" s="21"/>
    </row>
    <row r="188" customFormat="false" ht="15" hidden="false" customHeight="false" outlineLevel="1" collapsed="false">
      <c r="A188" s="12" t="s">
        <v>374</v>
      </c>
      <c r="B188" s="12" t="s">
        <v>19</v>
      </c>
      <c r="C188" s="12" t="s">
        <v>375</v>
      </c>
      <c r="D188" s="22"/>
      <c r="E188" s="12"/>
      <c r="F188" s="23"/>
      <c r="G188" s="15"/>
      <c r="H188" s="16" t="n">
        <f aca="false">((100-G188)/100)*(H190+H191+H192+H193+H194+H195+H196+H197+H198+H199+H200+H201+H202+H203+H204+H205+H206+H207+H208+H209+H210+H211+H212+H213+H214+H215+H216+H217+H218+H219+H220+H221+H222+H223+H224+H225+H226+H227+H228+H229+H230+H231+H232+H233+H234+H235+H236+H237)</f>
        <v>2360.14</v>
      </c>
      <c r="I188" s="16"/>
      <c r="J188" s="24" t="s">
        <v>15</v>
      </c>
      <c r="K188" s="24"/>
      <c r="L188" s="25"/>
      <c r="M188" s="19"/>
      <c r="N188" s="20" t="n">
        <f aca="false">((100-M188)/100)*(N190+N191+N192+N193+N194+N195+N196+N197+N198+N199+N200+N201+N202+N203+N204+N205+N206+N207+N208+N209+N210+N211+N212+N213+N214+N215+N216+N217+N218+N219+N220+N221+N222+N223+N224+N225+N226+N227+N228+N229+N230+N231+N232+N233+N234+N235+N236+N237)</f>
        <v>2510.09</v>
      </c>
      <c r="O188" s="20"/>
      <c r="P188" s="26" t="s">
        <v>15</v>
      </c>
      <c r="Q188" s="26"/>
      <c r="R188" s="23"/>
      <c r="S188" s="15"/>
      <c r="T188" s="16" t="n">
        <f aca="false">((100-S188)/100)*(T190+T191+T192+T193+T194+T195+T196+T197+T198+T199+T200+T201+T202+T203+T204+T205+T206+T207+T208+T209+T210+T211+T212+T213+T214+T215+T216+T217+T218+T219+T220+T221+T222+T223+T224+T225+T226+T227+T228+T229+T230+T231+T232+T233+T234+T235+T236+T237)</f>
        <v>2571.74</v>
      </c>
      <c r="U188" s="16"/>
      <c r="V188" s="24" t="s">
        <v>15</v>
      </c>
      <c r="W188" s="24"/>
      <c r="X188" s="25"/>
      <c r="Y188" s="19"/>
      <c r="Z188" s="20" t="n">
        <f aca="false">((100-Y188)/100)*(Z190+Z191+Z192+Z193+Z194+Z195+Z196+Z197+Z198+Z199+Z200+Z201+Z202+Z203+Z204+Z205+Z206+Z207+Z208+Z209+Z210+Z211+Z212+Z213+Z214+Z215+Z216+Z217+Z218+Z219+Z220+Z221+Z222+Z223+Z224+Z225+Z226+Z227+Z228+Z229+Z230+Z231+Z232+Z233+Z234+Z235+Z236+Z237)</f>
        <v>3002.85</v>
      </c>
      <c r="AA188" s="20"/>
      <c r="AB188" s="26" t="s">
        <v>15</v>
      </c>
      <c r="AC188" s="26"/>
      <c r="AD188" s="23"/>
      <c r="AE188" s="15"/>
      <c r="AF188" s="16" t="n">
        <f aca="false">((100-AE188)/100)*(AF190+AF191+AF192+AF193+AF194+AF195+AF196+AF197+AF198+AF199+AF200+AF201+AF202+AF203+AF204+AF205+AF206+AF207+AF208+AF209+AF210+AF211+AF212+AF213+AF214+AF215+AF216+AF217+AF218+AF219+AF220+AF221+AF222+AF223+AF224+AF225+AF226+AF227+AF228+AF229+AF230+AF231+AF232+AF233+AF234+AF235+AF236+AF237)</f>
        <v>3002.73</v>
      </c>
      <c r="AG188" s="16"/>
      <c r="AH188" s="24" t="s">
        <v>15</v>
      </c>
      <c r="AI188" s="24"/>
      <c r="AJ188" s="25"/>
      <c r="AK188" s="19"/>
      <c r="AL188" s="20" t="n">
        <f aca="false">((100-AK188)/100)*(AL190+AL191+AL192+AL193+AL194+AL195+AL196+AL197+AL198+AL199+AL200+AL201+AL202+AL203+AL204+AL205+AL206+AL207+AL208+AL209+AL210+AL211+AL212+AL213+AL214+AL215+AL216+AL217+AL218+AL219+AL220+AL221+AL222+AL223+AL224+AL225+AL226+AL227+AL228+AL229+AL230+AL231+AL232+AL233+AL234+AL235+AL236+AL237)</f>
        <v>2686</v>
      </c>
      <c r="AM188" s="20"/>
      <c r="AN188" s="26" t="s">
        <v>15</v>
      </c>
      <c r="AO188" s="26"/>
      <c r="AP188" s="23"/>
      <c r="AQ188" s="15"/>
      <c r="AR188" s="16" t="n">
        <f aca="false">((100-AQ188)/100)*(AR190+AR191+AR192+AR193+AR194+AR195+AR196+AR197+AR198+AR199+AR200+AR201+AR202+AR203+AR204+AR205+AR206+AR207+AR208+AR209+AR210+AR211+AR212+AR213+AR214+AR215+AR216+AR217+AR218+AR219+AR220+AR221+AR222+AR223+AR224+AR225+AR226+AR227+AR228+AR229+AR230+AR231+AR232+AR233+AR234+AR235+AR236+AR237)</f>
        <v>3284.63</v>
      </c>
      <c r="AS188" s="16"/>
      <c r="AT188" s="24" t="s">
        <v>15</v>
      </c>
      <c r="AU188" s="24"/>
      <c r="AV188" s="25"/>
      <c r="AW188" s="19"/>
      <c r="AX188" s="20" t="n">
        <f aca="false">((100-AW188)/100)*(AX190+AX191+AX192+AX193+AX194+AX195+AX196+AX197+AX198+AX199+AX200+AX201+AX202+AX203+AX204+AX205+AX206+AX207+AX208+AX209+AX210+AX211+AX212+AX213+AX214+AX215+AX216+AX217+AX218+AX219+AX220+AX221+AX222+AX223+AX224+AX225+AX226+AX227+AX228+AX229+AX230+AX231+AX232+AX233+AX234+AX235+AX236+AX237)</f>
        <v>2804.823</v>
      </c>
      <c r="AY188" s="20"/>
      <c r="AZ188" s="26" t="s">
        <v>15</v>
      </c>
      <c r="BA188" s="26"/>
    </row>
    <row r="189" customFormat="false" ht="15" hidden="false" customHeight="false" outlineLevel="2" collapsed="false">
      <c r="A189" s="11" t="s">
        <v>376</v>
      </c>
      <c r="B189" s="11" t="s">
        <v>17</v>
      </c>
      <c r="C189" s="11" t="s">
        <v>18</v>
      </c>
      <c r="D189" s="27"/>
      <c r="E189" s="11"/>
      <c r="F189" s="28"/>
      <c r="G189" s="29"/>
      <c r="H189" s="30"/>
      <c r="I189" s="30"/>
      <c r="J189" s="17" t="s">
        <v>15</v>
      </c>
      <c r="K189" s="17"/>
      <c r="L189" s="31"/>
      <c r="M189" s="32"/>
      <c r="N189" s="33"/>
      <c r="O189" s="33"/>
      <c r="P189" s="21" t="s">
        <v>15</v>
      </c>
      <c r="Q189" s="21"/>
      <c r="R189" s="28"/>
      <c r="S189" s="29"/>
      <c r="T189" s="30"/>
      <c r="U189" s="30"/>
      <c r="V189" s="17" t="s">
        <v>15</v>
      </c>
      <c r="W189" s="17"/>
      <c r="X189" s="31"/>
      <c r="Y189" s="32"/>
      <c r="Z189" s="33"/>
      <c r="AA189" s="33"/>
      <c r="AB189" s="21" t="s">
        <v>15</v>
      </c>
      <c r="AC189" s="21"/>
      <c r="AD189" s="28"/>
      <c r="AE189" s="29"/>
      <c r="AF189" s="30"/>
      <c r="AG189" s="30"/>
      <c r="AH189" s="17" t="s">
        <v>15</v>
      </c>
      <c r="AI189" s="17"/>
      <c r="AJ189" s="31"/>
      <c r="AK189" s="32"/>
      <c r="AL189" s="33"/>
      <c r="AM189" s="33"/>
      <c r="AN189" s="21" t="s">
        <v>15</v>
      </c>
      <c r="AO189" s="21"/>
      <c r="AP189" s="28"/>
      <c r="AQ189" s="29"/>
      <c r="AR189" s="30"/>
      <c r="AS189" s="30"/>
      <c r="AT189" s="17" t="s">
        <v>15</v>
      </c>
      <c r="AU189" s="17"/>
      <c r="AV189" s="31"/>
      <c r="AW189" s="32"/>
      <c r="AX189" s="33"/>
      <c r="AY189" s="33"/>
      <c r="AZ189" s="21" t="s">
        <v>15</v>
      </c>
      <c r="BA189" s="21"/>
    </row>
    <row r="190" customFormat="false" ht="15" hidden="false" customHeight="false" outlineLevel="2" collapsed="false">
      <c r="A190" s="11" t="s">
        <v>376</v>
      </c>
      <c r="B190" s="11" t="s">
        <v>15</v>
      </c>
      <c r="C190" s="11" t="s">
        <v>377</v>
      </c>
      <c r="D190" s="34" t="n">
        <v>1</v>
      </c>
      <c r="E190" s="11" t="s">
        <v>39</v>
      </c>
      <c r="F190" s="28" t="n">
        <v>11.2</v>
      </c>
      <c r="G190" s="29"/>
      <c r="H190" s="30" t="n">
        <f aca="false">D190*F190*((100-G190)/100)</f>
        <v>11.2</v>
      </c>
      <c r="I190" s="30"/>
      <c r="J190" s="17" t="s">
        <v>15</v>
      </c>
      <c r="K190" s="17"/>
      <c r="L190" s="31" t="n">
        <v>16.74</v>
      </c>
      <c r="M190" s="32"/>
      <c r="N190" s="33" t="n">
        <f aca="false">D190*L190*((100-M190)/100)</f>
        <v>16.74</v>
      </c>
      <c r="O190" s="33"/>
      <c r="P190" s="21" t="s">
        <v>15</v>
      </c>
      <c r="Q190" s="21"/>
      <c r="R190" s="28" t="n">
        <v>18.84</v>
      </c>
      <c r="S190" s="29"/>
      <c r="T190" s="30" t="n">
        <f aca="false">D190*R190*((100-S190)/100)</f>
        <v>18.84</v>
      </c>
      <c r="U190" s="30"/>
      <c r="V190" s="17" t="s">
        <v>15</v>
      </c>
      <c r="W190" s="17"/>
      <c r="X190" s="31" t="n">
        <v>20.71</v>
      </c>
      <c r="Y190" s="32"/>
      <c r="Z190" s="33" t="n">
        <f aca="false">D190*X190*((100-Y190)/100)</f>
        <v>20.71</v>
      </c>
      <c r="AA190" s="33"/>
      <c r="AB190" s="21" t="s">
        <v>15</v>
      </c>
      <c r="AC190" s="21"/>
      <c r="AD190" s="28" t="n">
        <v>15.73</v>
      </c>
      <c r="AE190" s="29"/>
      <c r="AF190" s="30" t="n">
        <f aca="false">D190*AD190*((100-AE190)/100)</f>
        <v>15.73</v>
      </c>
      <c r="AG190" s="30"/>
      <c r="AH190" s="17" t="s">
        <v>15</v>
      </c>
      <c r="AI190" s="17"/>
      <c r="AJ190" s="31" t="n">
        <v>26.91</v>
      </c>
      <c r="AK190" s="32"/>
      <c r="AL190" s="33" t="n">
        <f aca="false">D190*AJ190*((100-AK190)/100)</f>
        <v>26.91</v>
      </c>
      <c r="AM190" s="33"/>
      <c r="AN190" s="21" t="s">
        <v>15</v>
      </c>
      <c r="AO190" s="21"/>
      <c r="AP190" s="28" t="n">
        <v>23.14</v>
      </c>
      <c r="AQ190" s="29"/>
      <c r="AR190" s="30" t="n">
        <f aca="false">D190*AP190*((100-AQ190)/100)</f>
        <v>23.14</v>
      </c>
      <c r="AS190" s="30"/>
      <c r="AT190" s="17" t="s">
        <v>15</v>
      </c>
      <c r="AU190" s="17"/>
      <c r="AV190" s="31" t="n">
        <v>17.228</v>
      </c>
      <c r="AW190" s="32"/>
      <c r="AX190" s="33" t="n">
        <f aca="false">D190*AV190*((100-AW190)/100)</f>
        <v>17.228</v>
      </c>
      <c r="AY190" s="33"/>
      <c r="AZ190" s="21" t="s">
        <v>15</v>
      </c>
      <c r="BA190" s="21"/>
    </row>
    <row r="191" customFormat="false" ht="15" hidden="false" customHeight="false" outlineLevel="2" collapsed="false">
      <c r="A191" s="11" t="s">
        <v>378</v>
      </c>
      <c r="B191" s="11" t="s">
        <v>15</v>
      </c>
      <c r="C191" s="11" t="s">
        <v>317</v>
      </c>
      <c r="D191" s="34" t="n">
        <v>1</v>
      </c>
      <c r="E191" s="11" t="s">
        <v>23</v>
      </c>
      <c r="F191" s="28" t="n">
        <v>2.8</v>
      </c>
      <c r="G191" s="29"/>
      <c r="H191" s="30" t="n">
        <f aca="false">D191*F191*((100-G191)/100)</f>
        <v>2.8</v>
      </c>
      <c r="I191" s="30"/>
      <c r="J191" s="17" t="s">
        <v>15</v>
      </c>
      <c r="K191" s="17"/>
      <c r="L191" s="31" t="n">
        <v>3.76</v>
      </c>
      <c r="M191" s="32"/>
      <c r="N191" s="33" t="n">
        <f aca="false">D191*L191*((100-M191)/100)</f>
        <v>3.76</v>
      </c>
      <c r="O191" s="33"/>
      <c r="P191" s="21" t="s">
        <v>15</v>
      </c>
      <c r="Q191" s="21"/>
      <c r="R191" s="28" t="n">
        <v>4.1</v>
      </c>
      <c r="S191" s="29"/>
      <c r="T191" s="30" t="n">
        <f aca="false">D191*R191*((100-S191)/100)</f>
        <v>4.1</v>
      </c>
      <c r="U191" s="30"/>
      <c r="V191" s="17" t="s">
        <v>15</v>
      </c>
      <c r="W191" s="17"/>
      <c r="X191" s="31" t="n">
        <v>3.83</v>
      </c>
      <c r="Y191" s="32"/>
      <c r="Z191" s="33" t="n">
        <f aca="false">D191*X191*((100-Y191)/100)</f>
        <v>3.83</v>
      </c>
      <c r="AA191" s="33"/>
      <c r="AB191" s="21" t="s">
        <v>15</v>
      </c>
      <c r="AC191" s="21"/>
      <c r="AD191" s="28" t="n">
        <v>5.01</v>
      </c>
      <c r="AE191" s="29"/>
      <c r="AF191" s="30" t="n">
        <f aca="false">D191*AD191*((100-AE191)/100)</f>
        <v>5.01</v>
      </c>
      <c r="AG191" s="30"/>
      <c r="AH191" s="17" t="s">
        <v>15</v>
      </c>
      <c r="AI191" s="17"/>
      <c r="AJ191" s="31" t="n">
        <v>7.41</v>
      </c>
      <c r="AK191" s="32"/>
      <c r="AL191" s="33" t="n">
        <f aca="false">D191*AJ191*((100-AK191)/100)</f>
        <v>7.41</v>
      </c>
      <c r="AM191" s="33"/>
      <c r="AN191" s="21" t="s">
        <v>15</v>
      </c>
      <c r="AO191" s="21"/>
      <c r="AP191" s="28" t="n">
        <v>4.11</v>
      </c>
      <c r="AQ191" s="29"/>
      <c r="AR191" s="30" t="n">
        <f aca="false">D191*AP191*((100-AQ191)/100)</f>
        <v>4.11</v>
      </c>
      <c r="AS191" s="30"/>
      <c r="AT191" s="17" t="s">
        <v>15</v>
      </c>
      <c r="AU191" s="17"/>
      <c r="AV191" s="31" t="n">
        <v>4.005</v>
      </c>
      <c r="AW191" s="32"/>
      <c r="AX191" s="33" t="n">
        <f aca="false">D191*AV191*((100-AW191)/100)</f>
        <v>4.005</v>
      </c>
      <c r="AY191" s="33"/>
      <c r="AZ191" s="21" t="s">
        <v>15</v>
      </c>
      <c r="BA191" s="21"/>
    </row>
    <row r="192" customFormat="false" ht="15" hidden="false" customHeight="false" outlineLevel="2" collapsed="false">
      <c r="A192" s="11" t="s">
        <v>379</v>
      </c>
      <c r="B192" s="11" t="s">
        <v>15</v>
      </c>
      <c r="C192" s="11" t="s">
        <v>380</v>
      </c>
      <c r="D192" s="34" t="n">
        <v>1</v>
      </c>
      <c r="E192" s="11" t="s">
        <v>23</v>
      </c>
      <c r="F192" s="28" t="n">
        <v>18.2</v>
      </c>
      <c r="G192" s="29"/>
      <c r="H192" s="30" t="n">
        <f aca="false">D192*F192*((100-G192)/100)</f>
        <v>18.2</v>
      </c>
      <c r="I192" s="30"/>
      <c r="J192" s="17" t="s">
        <v>15</v>
      </c>
      <c r="K192" s="17"/>
      <c r="L192" s="31" t="n">
        <v>18.07</v>
      </c>
      <c r="M192" s="32"/>
      <c r="N192" s="33" t="n">
        <f aca="false">D192*L192*((100-M192)/100)</f>
        <v>18.07</v>
      </c>
      <c r="O192" s="33"/>
      <c r="P192" s="21" t="s">
        <v>15</v>
      </c>
      <c r="Q192" s="21"/>
      <c r="R192" s="28" t="n">
        <v>24.45</v>
      </c>
      <c r="S192" s="29"/>
      <c r="T192" s="30" t="n">
        <f aca="false">D192*R192*((100-S192)/100)</f>
        <v>24.45</v>
      </c>
      <c r="U192" s="30"/>
      <c r="V192" s="17" t="s">
        <v>15</v>
      </c>
      <c r="W192" s="17"/>
      <c r="X192" s="31" t="n">
        <v>30.14</v>
      </c>
      <c r="Y192" s="32"/>
      <c r="Z192" s="33" t="n">
        <f aca="false">D192*X192*((100-Y192)/100)</f>
        <v>30.14</v>
      </c>
      <c r="AA192" s="33"/>
      <c r="AB192" s="21" t="s">
        <v>15</v>
      </c>
      <c r="AC192" s="21"/>
      <c r="AD192" s="28" t="n">
        <v>29.06</v>
      </c>
      <c r="AE192" s="29"/>
      <c r="AF192" s="30" t="n">
        <f aca="false">D192*AD192*((100-AE192)/100)</f>
        <v>29.06</v>
      </c>
      <c r="AG192" s="30"/>
      <c r="AH192" s="17" t="s">
        <v>15</v>
      </c>
      <c r="AI192" s="17"/>
      <c r="AJ192" s="31" t="n">
        <v>42.71</v>
      </c>
      <c r="AK192" s="32"/>
      <c r="AL192" s="33" t="n">
        <f aca="false">D192*AJ192*((100-AK192)/100)</f>
        <v>42.71</v>
      </c>
      <c r="AM192" s="33"/>
      <c r="AN192" s="21" t="s">
        <v>15</v>
      </c>
      <c r="AO192" s="21"/>
      <c r="AP192" s="28" t="n">
        <v>32.27</v>
      </c>
      <c r="AQ192" s="29"/>
      <c r="AR192" s="30" t="n">
        <f aca="false">D192*AP192*((100-AQ192)/100)</f>
        <v>32.27</v>
      </c>
      <c r="AS192" s="30"/>
      <c r="AT192" s="17" t="s">
        <v>15</v>
      </c>
      <c r="AU192" s="17"/>
      <c r="AV192" s="31" t="n">
        <v>25.995</v>
      </c>
      <c r="AW192" s="32"/>
      <c r="AX192" s="33" t="n">
        <f aca="false">D192*AV192*((100-AW192)/100)</f>
        <v>25.995</v>
      </c>
      <c r="AY192" s="33"/>
      <c r="AZ192" s="21" t="s">
        <v>15</v>
      </c>
      <c r="BA192" s="21"/>
    </row>
    <row r="193" customFormat="false" ht="15" hidden="false" customHeight="false" outlineLevel="2" collapsed="false">
      <c r="A193" s="11" t="s">
        <v>381</v>
      </c>
      <c r="B193" s="11" t="s">
        <v>15</v>
      </c>
      <c r="C193" s="11" t="s">
        <v>382</v>
      </c>
      <c r="D193" s="34" t="n">
        <v>1</v>
      </c>
      <c r="E193" s="11" t="s">
        <v>23</v>
      </c>
      <c r="F193" s="28" t="n">
        <v>4.15</v>
      </c>
      <c r="G193" s="29"/>
      <c r="H193" s="30" t="n">
        <f aca="false">D193*F193*((100-G193)/100)</f>
        <v>4.15</v>
      </c>
      <c r="I193" s="30"/>
      <c r="J193" s="17" t="s">
        <v>15</v>
      </c>
      <c r="K193" s="17"/>
      <c r="L193" s="31" t="n">
        <v>8.22</v>
      </c>
      <c r="M193" s="32"/>
      <c r="N193" s="33" t="n">
        <f aca="false">D193*L193*((100-M193)/100)</f>
        <v>8.22</v>
      </c>
      <c r="O193" s="33"/>
      <c r="P193" s="21" t="s">
        <v>15</v>
      </c>
      <c r="Q193" s="21"/>
      <c r="R193" s="28" t="n">
        <v>9.42</v>
      </c>
      <c r="S193" s="29"/>
      <c r="T193" s="30" t="n">
        <f aca="false">D193*R193*((100-S193)/100)</f>
        <v>9.42</v>
      </c>
      <c r="U193" s="30"/>
      <c r="V193" s="17" t="s">
        <v>15</v>
      </c>
      <c r="W193" s="17"/>
      <c r="X193" s="31" t="n">
        <v>7.67</v>
      </c>
      <c r="Y193" s="32"/>
      <c r="Z193" s="33" t="n">
        <f aca="false">D193*X193*((100-Y193)/100)</f>
        <v>7.67</v>
      </c>
      <c r="AA193" s="33"/>
      <c r="AB193" s="21" t="s">
        <v>15</v>
      </c>
      <c r="AC193" s="21"/>
      <c r="AD193" s="28" t="n">
        <v>10.77</v>
      </c>
      <c r="AE193" s="29"/>
      <c r="AF193" s="30" t="n">
        <f aca="false">D193*AD193*((100-AE193)/100)</f>
        <v>10.77</v>
      </c>
      <c r="AG193" s="30"/>
      <c r="AH193" s="17" t="s">
        <v>15</v>
      </c>
      <c r="AI193" s="17"/>
      <c r="AJ193" s="31" t="n">
        <v>5.1</v>
      </c>
      <c r="AK193" s="32"/>
      <c r="AL193" s="33" t="n">
        <f aca="false">D193*AJ193*((100-AK193)/100)</f>
        <v>5.1</v>
      </c>
      <c r="AM193" s="33"/>
      <c r="AN193" s="21" t="s">
        <v>15</v>
      </c>
      <c r="AO193" s="21"/>
      <c r="AP193" s="28" t="n">
        <v>8.26</v>
      </c>
      <c r="AQ193" s="29"/>
      <c r="AR193" s="30" t="n">
        <f aca="false">D193*AP193*((100-AQ193)/100)</f>
        <v>8.26</v>
      </c>
      <c r="AS193" s="30"/>
      <c r="AT193" s="17" t="s">
        <v>15</v>
      </c>
      <c r="AU193" s="17"/>
      <c r="AV193" s="31" t="n">
        <v>8.15</v>
      </c>
      <c r="AW193" s="32"/>
      <c r="AX193" s="33" t="n">
        <f aca="false">D193*AV193*((100-AW193)/100)</f>
        <v>8.15</v>
      </c>
      <c r="AY193" s="33"/>
      <c r="AZ193" s="21" t="s">
        <v>15</v>
      </c>
      <c r="BA193" s="21"/>
    </row>
    <row r="194" customFormat="false" ht="15" hidden="false" customHeight="false" outlineLevel="2" collapsed="false">
      <c r="A194" s="11" t="s">
        <v>383</v>
      </c>
      <c r="B194" s="11" t="s">
        <v>15</v>
      </c>
      <c r="C194" s="11" t="s">
        <v>384</v>
      </c>
      <c r="D194" s="34" t="n">
        <v>1</v>
      </c>
      <c r="E194" s="11" t="s">
        <v>23</v>
      </c>
      <c r="F194" s="28" t="n">
        <v>4.2</v>
      </c>
      <c r="G194" s="29"/>
      <c r="H194" s="30" t="n">
        <f aca="false">D194*F194*((100-G194)/100)</f>
        <v>4.2</v>
      </c>
      <c r="I194" s="30"/>
      <c r="J194" s="17" t="s">
        <v>15</v>
      </c>
      <c r="K194" s="17"/>
      <c r="L194" s="31" t="n">
        <v>8.55</v>
      </c>
      <c r="M194" s="32"/>
      <c r="N194" s="33" t="n">
        <f aca="false">D194*L194*((100-M194)/100)</f>
        <v>8.55</v>
      </c>
      <c r="O194" s="33"/>
      <c r="P194" s="21" t="s">
        <v>15</v>
      </c>
      <c r="Q194" s="21"/>
      <c r="R194" s="28" t="n">
        <v>10.06</v>
      </c>
      <c r="S194" s="29"/>
      <c r="T194" s="30" t="n">
        <f aca="false">D194*R194*((100-S194)/100)</f>
        <v>10.06</v>
      </c>
      <c r="U194" s="30"/>
      <c r="V194" s="17" t="s">
        <v>15</v>
      </c>
      <c r="W194" s="17"/>
      <c r="X194" s="31" t="n">
        <v>8.82</v>
      </c>
      <c r="Y194" s="32"/>
      <c r="Z194" s="33" t="n">
        <f aca="false">D194*X194*((100-Y194)/100)</f>
        <v>8.82</v>
      </c>
      <c r="AA194" s="33"/>
      <c r="AB194" s="21" t="s">
        <v>15</v>
      </c>
      <c r="AC194" s="21"/>
      <c r="AD194" s="28" t="n">
        <v>12.29</v>
      </c>
      <c r="AE194" s="29"/>
      <c r="AF194" s="30" t="n">
        <f aca="false">D194*AD194*((100-AE194)/100)</f>
        <v>12.29</v>
      </c>
      <c r="AG194" s="30"/>
      <c r="AH194" s="17" t="s">
        <v>15</v>
      </c>
      <c r="AI194" s="17"/>
      <c r="AJ194" s="31" t="n">
        <v>5.45</v>
      </c>
      <c r="AK194" s="32"/>
      <c r="AL194" s="33" t="n">
        <f aca="false">D194*AJ194*((100-AK194)/100)</f>
        <v>5.45</v>
      </c>
      <c r="AM194" s="33"/>
      <c r="AN194" s="21" t="s">
        <v>15</v>
      </c>
      <c r="AO194" s="21"/>
      <c r="AP194" s="28" t="n">
        <v>10.1</v>
      </c>
      <c r="AQ194" s="29"/>
      <c r="AR194" s="30" t="n">
        <f aca="false">D194*AP194*((100-AQ194)/100)</f>
        <v>10.1</v>
      </c>
      <c r="AS194" s="30"/>
      <c r="AT194" s="17" t="s">
        <v>15</v>
      </c>
      <c r="AU194" s="17"/>
      <c r="AV194" s="31" t="n">
        <v>9.163</v>
      </c>
      <c r="AW194" s="32"/>
      <c r="AX194" s="33" t="n">
        <f aca="false">D194*AV194*((100-AW194)/100)</f>
        <v>9.163</v>
      </c>
      <c r="AY194" s="33"/>
      <c r="AZ194" s="21" t="s">
        <v>15</v>
      </c>
      <c r="BA194" s="21"/>
    </row>
    <row r="195" customFormat="false" ht="15" hidden="false" customHeight="false" outlineLevel="2" collapsed="false">
      <c r="A195" s="11" t="s">
        <v>385</v>
      </c>
      <c r="B195" s="11" t="s">
        <v>15</v>
      </c>
      <c r="C195" s="11" t="s">
        <v>386</v>
      </c>
      <c r="D195" s="34" t="n">
        <v>1</v>
      </c>
      <c r="E195" s="11" t="s">
        <v>23</v>
      </c>
      <c r="F195" s="28" t="n">
        <v>25.4</v>
      </c>
      <c r="G195" s="29"/>
      <c r="H195" s="30" t="n">
        <f aca="false">D195*F195*((100-G195)/100)</f>
        <v>25.4</v>
      </c>
      <c r="I195" s="30"/>
      <c r="J195" s="17" t="s">
        <v>15</v>
      </c>
      <c r="K195" s="17"/>
      <c r="L195" s="31" t="n">
        <v>17.44</v>
      </c>
      <c r="M195" s="32"/>
      <c r="N195" s="33" t="n">
        <f aca="false">D195*L195*((100-M195)/100)</f>
        <v>17.44</v>
      </c>
      <c r="O195" s="33"/>
      <c r="P195" s="21" t="s">
        <v>15</v>
      </c>
      <c r="Q195" s="21"/>
      <c r="R195" s="28" t="n">
        <v>19.81</v>
      </c>
      <c r="S195" s="29"/>
      <c r="T195" s="30" t="n">
        <f aca="false">D195*R195*((100-S195)/100)</f>
        <v>19.81</v>
      </c>
      <c r="U195" s="30"/>
      <c r="V195" s="17" t="s">
        <v>15</v>
      </c>
      <c r="W195" s="17"/>
      <c r="X195" s="31" t="n">
        <v>35.91</v>
      </c>
      <c r="Y195" s="32"/>
      <c r="Z195" s="33" t="n">
        <f aca="false">D195*X195*((100-Y195)/100)</f>
        <v>35.91</v>
      </c>
      <c r="AA195" s="33"/>
      <c r="AB195" s="21" t="s">
        <v>15</v>
      </c>
      <c r="AC195" s="21"/>
      <c r="AD195" s="28" t="n">
        <v>34.91</v>
      </c>
      <c r="AE195" s="29"/>
      <c r="AF195" s="30" t="n">
        <f aca="false">D195*AD195*((100-AE195)/100)</f>
        <v>34.91</v>
      </c>
      <c r="AG195" s="30"/>
      <c r="AH195" s="17" t="s">
        <v>15</v>
      </c>
      <c r="AI195" s="17"/>
      <c r="AJ195" s="31" t="n">
        <v>8.89</v>
      </c>
      <c r="AK195" s="32"/>
      <c r="AL195" s="33" t="n">
        <f aca="false">D195*AJ195*((100-AK195)/100)</f>
        <v>8.89</v>
      </c>
      <c r="AM195" s="33"/>
      <c r="AN195" s="21" t="s">
        <v>15</v>
      </c>
      <c r="AO195" s="21"/>
      <c r="AP195" s="28" t="n">
        <v>39.45</v>
      </c>
      <c r="AQ195" s="29"/>
      <c r="AR195" s="30" t="n">
        <f aca="false">D195*AP195*((100-AQ195)/100)</f>
        <v>39.45</v>
      </c>
      <c r="AS195" s="30"/>
      <c r="AT195" s="17" t="s">
        <v>15</v>
      </c>
      <c r="AU195" s="17"/>
      <c r="AV195" s="31" t="n">
        <v>29.893</v>
      </c>
      <c r="AW195" s="32"/>
      <c r="AX195" s="33" t="n">
        <f aca="false">D195*AV195*((100-AW195)/100)</f>
        <v>29.893</v>
      </c>
      <c r="AY195" s="33"/>
      <c r="AZ195" s="21" t="s">
        <v>15</v>
      </c>
      <c r="BA195" s="21"/>
    </row>
    <row r="196" customFormat="false" ht="15" hidden="false" customHeight="false" outlineLevel="2" collapsed="false">
      <c r="A196" s="11" t="s">
        <v>387</v>
      </c>
      <c r="B196" s="11" t="s">
        <v>15</v>
      </c>
      <c r="C196" s="11" t="s">
        <v>388</v>
      </c>
      <c r="D196" s="34" t="n">
        <v>1</v>
      </c>
      <c r="E196" s="11" t="s">
        <v>39</v>
      </c>
      <c r="F196" s="28" t="n">
        <v>25</v>
      </c>
      <c r="G196" s="29"/>
      <c r="H196" s="30" t="n">
        <f aca="false">D196*F196*((100-G196)/100)</f>
        <v>25</v>
      </c>
      <c r="I196" s="30"/>
      <c r="J196" s="17" t="s">
        <v>15</v>
      </c>
      <c r="K196" s="17"/>
      <c r="L196" s="31" t="n">
        <v>32.56</v>
      </c>
      <c r="M196" s="32"/>
      <c r="N196" s="33" t="n">
        <f aca="false">D196*L196*((100-M196)/100)</f>
        <v>32.56</v>
      </c>
      <c r="O196" s="33"/>
      <c r="P196" s="21" t="s">
        <v>15</v>
      </c>
      <c r="Q196" s="21"/>
      <c r="R196" s="28" t="n">
        <v>35.89</v>
      </c>
      <c r="S196" s="29"/>
      <c r="T196" s="30" t="n">
        <f aca="false">D196*R196*((100-S196)/100)</f>
        <v>35.89</v>
      </c>
      <c r="U196" s="30"/>
      <c r="V196" s="17" t="s">
        <v>15</v>
      </c>
      <c r="W196" s="17"/>
      <c r="X196" s="31" t="n">
        <v>37.54</v>
      </c>
      <c r="Y196" s="32"/>
      <c r="Z196" s="33" t="n">
        <f aca="false">D196*X196*((100-Y196)/100)</f>
        <v>37.54</v>
      </c>
      <c r="AA196" s="33"/>
      <c r="AB196" s="21" t="s">
        <v>15</v>
      </c>
      <c r="AC196" s="21"/>
      <c r="AD196" s="28" t="n">
        <v>39.78</v>
      </c>
      <c r="AE196" s="29"/>
      <c r="AF196" s="30" t="n">
        <f aca="false">D196*AD196*((100-AE196)/100)</f>
        <v>39.78</v>
      </c>
      <c r="AG196" s="30"/>
      <c r="AH196" s="17" t="s">
        <v>15</v>
      </c>
      <c r="AI196" s="17"/>
      <c r="AJ196" s="31" t="n">
        <v>120.47</v>
      </c>
      <c r="AK196" s="32"/>
      <c r="AL196" s="33" t="n">
        <f aca="false">D196*AJ196*((100-AK196)/100)</f>
        <v>120.47</v>
      </c>
      <c r="AM196" s="33"/>
      <c r="AN196" s="21" t="s">
        <v>15</v>
      </c>
      <c r="AO196" s="21"/>
      <c r="AP196" s="28" t="n">
        <v>42.14</v>
      </c>
      <c r="AQ196" s="29"/>
      <c r="AR196" s="30" t="n">
        <f aca="false">D196*AP196*((100-AQ196)/100)</f>
        <v>42.14</v>
      </c>
      <c r="AS196" s="30"/>
      <c r="AT196" s="17" t="s">
        <v>15</v>
      </c>
      <c r="AU196" s="17"/>
      <c r="AV196" s="31" t="n">
        <v>35.703</v>
      </c>
      <c r="AW196" s="32"/>
      <c r="AX196" s="33" t="n">
        <f aca="false">D196*AV196*((100-AW196)/100)</f>
        <v>35.703</v>
      </c>
      <c r="AY196" s="33"/>
      <c r="AZ196" s="21" t="s">
        <v>15</v>
      </c>
      <c r="BA196" s="21"/>
    </row>
    <row r="197" customFormat="false" ht="15" hidden="false" customHeight="false" outlineLevel="2" collapsed="false">
      <c r="A197" s="11" t="s">
        <v>389</v>
      </c>
      <c r="B197" s="11" t="s">
        <v>15</v>
      </c>
      <c r="C197" s="11" t="s">
        <v>390</v>
      </c>
      <c r="D197" s="34" t="n">
        <v>1</v>
      </c>
      <c r="E197" s="11" t="s">
        <v>23</v>
      </c>
      <c r="F197" s="28" t="n">
        <v>7.5</v>
      </c>
      <c r="G197" s="29"/>
      <c r="H197" s="30" t="n">
        <f aca="false">D197*F197*((100-G197)/100)</f>
        <v>7.5</v>
      </c>
      <c r="I197" s="30"/>
      <c r="J197" s="17" t="s">
        <v>15</v>
      </c>
      <c r="K197" s="17"/>
      <c r="L197" s="31" t="n">
        <v>8.39</v>
      </c>
      <c r="M197" s="32"/>
      <c r="N197" s="33" t="n">
        <f aca="false">D197*L197*((100-M197)/100)</f>
        <v>8.39</v>
      </c>
      <c r="O197" s="33"/>
      <c r="P197" s="21" t="s">
        <v>15</v>
      </c>
      <c r="Q197" s="21"/>
      <c r="R197" s="28" t="n">
        <v>8.65</v>
      </c>
      <c r="S197" s="29"/>
      <c r="T197" s="30" t="n">
        <f aca="false">D197*R197*((100-S197)/100)</f>
        <v>8.65</v>
      </c>
      <c r="U197" s="30"/>
      <c r="V197" s="17" t="s">
        <v>15</v>
      </c>
      <c r="W197" s="17"/>
      <c r="X197" s="31" t="n">
        <v>11.13</v>
      </c>
      <c r="Y197" s="32"/>
      <c r="Z197" s="33" t="n">
        <f aca="false">D197*X197*((100-Y197)/100)</f>
        <v>11.13</v>
      </c>
      <c r="AA197" s="33"/>
      <c r="AB197" s="21" t="s">
        <v>15</v>
      </c>
      <c r="AC197" s="21"/>
      <c r="AD197" s="28" t="n">
        <v>14.76</v>
      </c>
      <c r="AE197" s="29"/>
      <c r="AF197" s="30" t="n">
        <f aca="false">D197*AD197*((100-AE197)/100)</f>
        <v>14.76</v>
      </c>
      <c r="AG197" s="30"/>
      <c r="AH197" s="17" t="s">
        <v>15</v>
      </c>
      <c r="AI197" s="17"/>
      <c r="AJ197" s="31" t="n">
        <v>7.35</v>
      </c>
      <c r="AK197" s="32"/>
      <c r="AL197" s="33" t="n">
        <f aca="false">D197*AJ197*((100-AK197)/100)</f>
        <v>7.35</v>
      </c>
      <c r="AM197" s="33"/>
      <c r="AN197" s="21" t="s">
        <v>15</v>
      </c>
      <c r="AO197" s="21"/>
      <c r="AP197" s="28" t="n">
        <v>15.24</v>
      </c>
      <c r="AQ197" s="29"/>
      <c r="AR197" s="30" t="n">
        <f aca="false">D197*AP197*((100-AQ197)/100)</f>
        <v>15.24</v>
      </c>
      <c r="AS197" s="30"/>
      <c r="AT197" s="17" t="s">
        <v>15</v>
      </c>
      <c r="AU197" s="17"/>
      <c r="AV197" s="31" t="n">
        <v>11.538</v>
      </c>
      <c r="AW197" s="32"/>
      <c r="AX197" s="33" t="n">
        <f aca="false">D197*AV197*((100-AW197)/100)</f>
        <v>11.538</v>
      </c>
      <c r="AY197" s="33"/>
      <c r="AZ197" s="21" t="s">
        <v>15</v>
      </c>
      <c r="BA197" s="21"/>
    </row>
    <row r="198" customFormat="false" ht="15" hidden="false" customHeight="false" outlineLevel="2" collapsed="false">
      <c r="A198" s="11" t="s">
        <v>391</v>
      </c>
      <c r="B198" s="11" t="s">
        <v>15</v>
      </c>
      <c r="C198" s="11" t="s">
        <v>392</v>
      </c>
      <c r="D198" s="34" t="n">
        <v>1</v>
      </c>
      <c r="E198" s="11" t="s">
        <v>23</v>
      </c>
      <c r="F198" s="28" t="n">
        <v>12.3</v>
      </c>
      <c r="G198" s="29"/>
      <c r="H198" s="30" t="n">
        <f aca="false">D198*F198*((100-G198)/100)</f>
        <v>12.3</v>
      </c>
      <c r="I198" s="30"/>
      <c r="J198" s="17" t="s">
        <v>15</v>
      </c>
      <c r="K198" s="17"/>
      <c r="L198" s="31" t="n">
        <v>16.01</v>
      </c>
      <c r="M198" s="32"/>
      <c r="N198" s="33" t="n">
        <f aca="false">D198*L198*((100-M198)/100)</f>
        <v>16.01</v>
      </c>
      <c r="O198" s="33"/>
      <c r="P198" s="21" t="s">
        <v>15</v>
      </c>
      <c r="Q198" s="21"/>
      <c r="R198" s="28" t="n">
        <v>15.97</v>
      </c>
      <c r="S198" s="29"/>
      <c r="T198" s="30" t="n">
        <f aca="false">D198*R198*((100-S198)/100)</f>
        <v>15.97</v>
      </c>
      <c r="U198" s="30"/>
      <c r="V198" s="17" t="s">
        <v>15</v>
      </c>
      <c r="W198" s="17"/>
      <c r="X198" s="31" t="n">
        <v>15.75</v>
      </c>
      <c r="Y198" s="32"/>
      <c r="Z198" s="33" t="n">
        <f aca="false">D198*X198*((100-Y198)/100)</f>
        <v>15.75</v>
      </c>
      <c r="AA198" s="33"/>
      <c r="AB198" s="21" t="s">
        <v>15</v>
      </c>
      <c r="AC198" s="21"/>
      <c r="AD198" s="28" t="n">
        <v>19.9</v>
      </c>
      <c r="AE198" s="29"/>
      <c r="AF198" s="30" t="n">
        <f aca="false">D198*AD198*((100-AE198)/100)</f>
        <v>19.9</v>
      </c>
      <c r="AG198" s="30"/>
      <c r="AH198" s="17" t="s">
        <v>15</v>
      </c>
      <c r="AI198" s="17"/>
      <c r="AJ198" s="31" t="n">
        <v>9.83</v>
      </c>
      <c r="AK198" s="32"/>
      <c r="AL198" s="33" t="n">
        <f aca="false">D198*AJ198*((100-AK198)/100)</f>
        <v>9.83</v>
      </c>
      <c r="AM198" s="33"/>
      <c r="AN198" s="21" t="s">
        <v>15</v>
      </c>
      <c r="AO198" s="21"/>
      <c r="AP198" s="28" t="n">
        <v>22.13</v>
      </c>
      <c r="AQ198" s="29"/>
      <c r="AR198" s="30" t="n">
        <f aca="false">D198*AP198*((100-AQ198)/100)</f>
        <v>22.13</v>
      </c>
      <c r="AS198" s="30"/>
      <c r="AT198" s="17" t="s">
        <v>15</v>
      </c>
      <c r="AU198" s="17"/>
      <c r="AV198" s="31" t="n">
        <v>17.575</v>
      </c>
      <c r="AW198" s="32"/>
      <c r="AX198" s="33" t="n">
        <f aca="false">D198*AV198*((100-AW198)/100)</f>
        <v>17.575</v>
      </c>
      <c r="AY198" s="33"/>
      <c r="AZ198" s="21" t="s">
        <v>15</v>
      </c>
      <c r="BA198" s="21"/>
    </row>
    <row r="199" customFormat="false" ht="15" hidden="false" customHeight="false" outlineLevel="2" collapsed="false">
      <c r="A199" s="11" t="s">
        <v>393</v>
      </c>
      <c r="B199" s="11" t="s">
        <v>15</v>
      </c>
      <c r="C199" s="11" t="s">
        <v>394</v>
      </c>
      <c r="D199" s="34" t="n">
        <v>1</v>
      </c>
      <c r="E199" s="11" t="s">
        <v>23</v>
      </c>
      <c r="F199" s="28" t="n">
        <v>8.8</v>
      </c>
      <c r="G199" s="29"/>
      <c r="H199" s="30" t="n">
        <f aca="false">D199*F199*((100-G199)/100)</f>
        <v>8.8</v>
      </c>
      <c r="I199" s="30"/>
      <c r="J199" s="17" t="s">
        <v>15</v>
      </c>
      <c r="K199" s="17"/>
      <c r="L199" s="31" t="n">
        <v>12.96</v>
      </c>
      <c r="M199" s="32"/>
      <c r="N199" s="33" t="n">
        <f aca="false">D199*L199*((100-M199)/100)</f>
        <v>12.96</v>
      </c>
      <c r="O199" s="33"/>
      <c r="P199" s="21" t="s">
        <v>15</v>
      </c>
      <c r="Q199" s="21"/>
      <c r="R199" s="28" t="n">
        <v>14.98</v>
      </c>
      <c r="S199" s="29"/>
      <c r="T199" s="30" t="n">
        <f aca="false">D199*R199*((100-S199)/100)</f>
        <v>14.98</v>
      </c>
      <c r="U199" s="30"/>
      <c r="V199" s="17" t="s">
        <v>15</v>
      </c>
      <c r="W199" s="17"/>
      <c r="X199" s="31" t="n">
        <v>13.44</v>
      </c>
      <c r="Y199" s="32"/>
      <c r="Z199" s="33" t="n">
        <f aca="false">D199*X199*((100-Y199)/100)</f>
        <v>13.44</v>
      </c>
      <c r="AA199" s="33"/>
      <c r="AB199" s="21" t="s">
        <v>15</v>
      </c>
      <c r="AC199" s="21"/>
      <c r="AD199" s="28" t="n">
        <v>17.82</v>
      </c>
      <c r="AE199" s="29"/>
      <c r="AF199" s="30" t="n">
        <f aca="false">D199*AD199*((100-AE199)/100)</f>
        <v>17.82</v>
      </c>
      <c r="AG199" s="30"/>
      <c r="AH199" s="17" t="s">
        <v>15</v>
      </c>
      <c r="AI199" s="17"/>
      <c r="AJ199" s="31" t="n">
        <v>8.8</v>
      </c>
      <c r="AK199" s="32"/>
      <c r="AL199" s="33" t="n">
        <f aca="false">D199*AJ199*((100-AK199)/100)</f>
        <v>8.8</v>
      </c>
      <c r="AM199" s="33"/>
      <c r="AN199" s="21" t="s">
        <v>15</v>
      </c>
      <c r="AO199" s="21"/>
      <c r="AP199" s="28" t="n">
        <v>20.01</v>
      </c>
      <c r="AQ199" s="29"/>
      <c r="AR199" s="30" t="n">
        <f aca="false">D199*AP199*((100-AQ199)/100)</f>
        <v>20.01</v>
      </c>
      <c r="AS199" s="30"/>
      <c r="AT199" s="17" t="s">
        <v>15</v>
      </c>
      <c r="AU199" s="17"/>
      <c r="AV199" s="31" t="n">
        <v>15.403</v>
      </c>
      <c r="AW199" s="32"/>
      <c r="AX199" s="33" t="n">
        <f aca="false">D199*AV199*((100-AW199)/100)</f>
        <v>15.403</v>
      </c>
      <c r="AY199" s="33"/>
      <c r="AZ199" s="21" t="s">
        <v>15</v>
      </c>
      <c r="BA199" s="21"/>
    </row>
    <row r="200" customFormat="false" ht="15" hidden="false" customHeight="false" outlineLevel="2" collapsed="false">
      <c r="A200" s="11" t="s">
        <v>395</v>
      </c>
      <c r="B200" s="11" t="s">
        <v>15</v>
      </c>
      <c r="C200" s="11" t="s">
        <v>396</v>
      </c>
      <c r="D200" s="34" t="n">
        <v>1</v>
      </c>
      <c r="E200" s="11" t="s">
        <v>39</v>
      </c>
      <c r="F200" s="28" t="n">
        <v>20.32</v>
      </c>
      <c r="G200" s="29"/>
      <c r="H200" s="30" t="n">
        <f aca="false">D200*F200*((100-G200)/100)</f>
        <v>20.32</v>
      </c>
      <c r="I200" s="30"/>
      <c r="J200" s="17" t="s">
        <v>15</v>
      </c>
      <c r="K200" s="17"/>
      <c r="L200" s="31" t="n">
        <v>21.65</v>
      </c>
      <c r="M200" s="32"/>
      <c r="N200" s="33" t="n">
        <f aca="false">D200*L200*((100-M200)/100)</f>
        <v>21.65</v>
      </c>
      <c r="O200" s="33"/>
      <c r="P200" s="21" t="s">
        <v>15</v>
      </c>
      <c r="Q200" s="21"/>
      <c r="R200" s="28" t="n">
        <v>24.38</v>
      </c>
      <c r="S200" s="29"/>
      <c r="T200" s="30" t="n">
        <f aca="false">D200*R200*((100-S200)/100)</f>
        <v>24.38</v>
      </c>
      <c r="U200" s="30"/>
      <c r="V200" s="17" t="s">
        <v>15</v>
      </c>
      <c r="W200" s="17"/>
      <c r="X200" s="31" t="n">
        <v>27.64</v>
      </c>
      <c r="Y200" s="32"/>
      <c r="Z200" s="33" t="n">
        <f aca="false">D200*X200*((100-Y200)/100)</f>
        <v>27.64</v>
      </c>
      <c r="AA200" s="33"/>
      <c r="AB200" s="21" t="s">
        <v>15</v>
      </c>
      <c r="AC200" s="21"/>
      <c r="AD200" s="28" t="n">
        <v>26.85</v>
      </c>
      <c r="AE200" s="29"/>
      <c r="AF200" s="30" t="n">
        <f aca="false">D200*AD200*((100-AE200)/100)</f>
        <v>26.85</v>
      </c>
      <c r="AG200" s="30"/>
      <c r="AH200" s="17" t="s">
        <v>15</v>
      </c>
      <c r="AI200" s="17"/>
      <c r="AJ200" s="31" t="n">
        <v>32.25</v>
      </c>
      <c r="AK200" s="32"/>
      <c r="AL200" s="33" t="n">
        <f aca="false">D200*AJ200*((100-AK200)/100)</f>
        <v>32.25</v>
      </c>
      <c r="AM200" s="33"/>
      <c r="AN200" s="21" t="s">
        <v>15</v>
      </c>
      <c r="AO200" s="21"/>
      <c r="AP200" s="28" t="n">
        <v>34.43</v>
      </c>
      <c r="AQ200" s="29"/>
      <c r="AR200" s="30" t="n">
        <f aca="false">D200*AP200*((100-AQ200)/100)</f>
        <v>34.43</v>
      </c>
      <c r="AS200" s="30"/>
      <c r="AT200" s="17" t="s">
        <v>15</v>
      </c>
      <c r="AU200" s="17"/>
      <c r="AV200" s="31" t="n">
        <v>26.495</v>
      </c>
      <c r="AW200" s="32"/>
      <c r="AX200" s="33" t="n">
        <f aca="false">D200*AV200*((100-AW200)/100)</f>
        <v>26.495</v>
      </c>
      <c r="AY200" s="33"/>
      <c r="AZ200" s="21" t="s">
        <v>15</v>
      </c>
      <c r="BA200" s="21"/>
    </row>
    <row r="201" customFormat="false" ht="15" hidden="false" customHeight="false" outlineLevel="2" collapsed="false">
      <c r="A201" s="11" t="s">
        <v>397</v>
      </c>
      <c r="B201" s="11" t="s">
        <v>15</v>
      </c>
      <c r="C201" s="11" t="s">
        <v>398</v>
      </c>
      <c r="D201" s="34" t="n">
        <v>1</v>
      </c>
      <c r="E201" s="11" t="s">
        <v>39</v>
      </c>
      <c r="F201" s="28" t="n">
        <v>35</v>
      </c>
      <c r="G201" s="29"/>
      <c r="H201" s="30" t="n">
        <f aca="false">D201*F201*((100-G201)/100)</f>
        <v>35</v>
      </c>
      <c r="I201" s="30"/>
      <c r="J201" s="17" t="s">
        <v>15</v>
      </c>
      <c r="K201" s="17"/>
      <c r="L201" s="31" t="n">
        <v>38.93</v>
      </c>
      <c r="M201" s="32"/>
      <c r="N201" s="33" t="n">
        <f aca="false">D201*L201*((100-M201)/100)</f>
        <v>38.93</v>
      </c>
      <c r="O201" s="33"/>
      <c r="P201" s="21" t="s">
        <v>15</v>
      </c>
      <c r="Q201" s="21"/>
      <c r="R201" s="28" t="n">
        <v>42</v>
      </c>
      <c r="S201" s="29"/>
      <c r="T201" s="30" t="n">
        <f aca="false">D201*R201*((100-S201)/100)</f>
        <v>42</v>
      </c>
      <c r="U201" s="30"/>
      <c r="V201" s="17" t="s">
        <v>15</v>
      </c>
      <c r="W201" s="17"/>
      <c r="X201" s="31" t="n">
        <v>45.05</v>
      </c>
      <c r="Y201" s="32"/>
      <c r="Z201" s="33" t="n">
        <f aca="false">D201*X201*((100-Y201)/100)</f>
        <v>45.05</v>
      </c>
      <c r="AA201" s="33"/>
      <c r="AB201" s="21" t="s">
        <v>15</v>
      </c>
      <c r="AC201" s="21"/>
      <c r="AD201" s="28" t="n">
        <v>53.04</v>
      </c>
      <c r="AE201" s="29"/>
      <c r="AF201" s="30" t="n">
        <f aca="false">D201*AD201*((100-AE201)/100)</f>
        <v>53.04</v>
      </c>
      <c r="AG201" s="30"/>
      <c r="AH201" s="17" t="s">
        <v>15</v>
      </c>
      <c r="AI201" s="17"/>
      <c r="AJ201" s="31" t="n">
        <v>120.63</v>
      </c>
      <c r="AK201" s="32"/>
      <c r="AL201" s="33" t="n">
        <f aca="false">D201*AJ201*((100-AK201)/100)</f>
        <v>120.63</v>
      </c>
      <c r="AM201" s="33"/>
      <c r="AN201" s="21" t="s">
        <v>15</v>
      </c>
      <c r="AO201" s="21"/>
      <c r="AP201" s="28" t="n">
        <v>51.1</v>
      </c>
      <c r="AQ201" s="29"/>
      <c r="AR201" s="30" t="n">
        <f aca="false">D201*AP201*((100-AQ201)/100)</f>
        <v>51.1</v>
      </c>
      <c r="AS201" s="30"/>
      <c r="AT201" s="17" t="s">
        <v>15</v>
      </c>
      <c r="AU201" s="17"/>
      <c r="AV201" s="31" t="n">
        <v>45.285</v>
      </c>
      <c r="AW201" s="32"/>
      <c r="AX201" s="33" t="n">
        <f aca="false">D201*AV201*((100-AW201)/100)</f>
        <v>45.285</v>
      </c>
      <c r="AY201" s="33"/>
      <c r="AZ201" s="21" t="s">
        <v>15</v>
      </c>
      <c r="BA201" s="21"/>
    </row>
    <row r="202" customFormat="false" ht="15" hidden="false" customHeight="false" outlineLevel="2" collapsed="false">
      <c r="A202" s="11" t="s">
        <v>399</v>
      </c>
      <c r="B202" s="11" t="s">
        <v>15</v>
      </c>
      <c r="C202" s="11" t="s">
        <v>400</v>
      </c>
      <c r="D202" s="34" t="n">
        <v>1</v>
      </c>
      <c r="E202" s="11" t="s">
        <v>23</v>
      </c>
      <c r="F202" s="28" t="n">
        <v>11.09</v>
      </c>
      <c r="G202" s="29"/>
      <c r="H202" s="30" t="n">
        <f aca="false">D202*F202*((100-G202)/100)</f>
        <v>11.09</v>
      </c>
      <c r="I202" s="30"/>
      <c r="J202" s="17" t="s">
        <v>15</v>
      </c>
      <c r="K202" s="17"/>
      <c r="L202" s="31" t="n">
        <v>11.59</v>
      </c>
      <c r="M202" s="32"/>
      <c r="N202" s="33" t="n">
        <f aca="false">D202*L202*((100-M202)/100)</f>
        <v>11.59</v>
      </c>
      <c r="O202" s="33"/>
      <c r="P202" s="21" t="s">
        <v>15</v>
      </c>
      <c r="Q202" s="21"/>
      <c r="R202" s="28" t="n">
        <v>13.31</v>
      </c>
      <c r="S202" s="29"/>
      <c r="T202" s="30" t="n">
        <f aca="false">D202*R202*((100-S202)/100)</f>
        <v>13.31</v>
      </c>
      <c r="U202" s="30"/>
      <c r="V202" s="17" t="s">
        <v>15</v>
      </c>
      <c r="W202" s="17"/>
      <c r="X202" s="31" t="n">
        <v>14.6</v>
      </c>
      <c r="Y202" s="32"/>
      <c r="Z202" s="33" t="n">
        <f aca="false">D202*X202*((100-Y202)/100)</f>
        <v>14.6</v>
      </c>
      <c r="AA202" s="33"/>
      <c r="AB202" s="21" t="s">
        <v>15</v>
      </c>
      <c r="AC202" s="21"/>
      <c r="AD202" s="28" t="n">
        <v>18.66</v>
      </c>
      <c r="AE202" s="29"/>
      <c r="AF202" s="30" t="n">
        <f aca="false">D202*AD202*((100-AE202)/100)</f>
        <v>18.66</v>
      </c>
      <c r="AG202" s="30"/>
      <c r="AH202" s="17" t="s">
        <v>15</v>
      </c>
      <c r="AI202" s="17"/>
      <c r="AJ202" s="31" t="n">
        <v>24.14</v>
      </c>
      <c r="AK202" s="32"/>
      <c r="AL202" s="33" t="n">
        <f aca="false">D202*AJ202*((100-AK202)/100)</f>
        <v>24.14</v>
      </c>
      <c r="AM202" s="33"/>
      <c r="AN202" s="21" t="s">
        <v>15</v>
      </c>
      <c r="AO202" s="21"/>
      <c r="AP202" s="28" t="n">
        <v>18.12</v>
      </c>
      <c r="AQ202" s="29"/>
      <c r="AR202" s="30" t="n">
        <f aca="false">D202*AP202*((100-AQ202)/100)</f>
        <v>18.12</v>
      </c>
      <c r="AS202" s="30"/>
      <c r="AT202" s="17" t="s">
        <v>15</v>
      </c>
      <c r="AU202" s="17"/>
      <c r="AV202" s="31" t="n">
        <v>15.295</v>
      </c>
      <c r="AW202" s="32"/>
      <c r="AX202" s="33" t="n">
        <f aca="false">D202*AV202*((100-AW202)/100)</f>
        <v>15.295</v>
      </c>
      <c r="AY202" s="33"/>
      <c r="AZ202" s="21" t="s">
        <v>15</v>
      </c>
      <c r="BA202" s="21"/>
    </row>
    <row r="203" customFormat="false" ht="15" hidden="false" customHeight="false" outlineLevel="2" collapsed="false">
      <c r="A203" s="11" t="s">
        <v>401</v>
      </c>
      <c r="B203" s="11" t="s">
        <v>15</v>
      </c>
      <c r="C203" s="11" t="s">
        <v>402</v>
      </c>
      <c r="D203" s="34" t="n">
        <v>1</v>
      </c>
      <c r="E203" s="11" t="s">
        <v>23</v>
      </c>
      <c r="F203" s="28" t="n">
        <v>19.74</v>
      </c>
      <c r="G203" s="29"/>
      <c r="H203" s="30" t="n">
        <f aca="false">D203*F203*((100-G203)/100)</f>
        <v>19.74</v>
      </c>
      <c r="I203" s="30"/>
      <c r="J203" s="17" t="s">
        <v>15</v>
      </c>
      <c r="K203" s="17"/>
      <c r="L203" s="31" t="n">
        <v>21.68</v>
      </c>
      <c r="M203" s="32"/>
      <c r="N203" s="33" t="n">
        <f aca="false">D203*L203*((100-M203)/100)</f>
        <v>21.68</v>
      </c>
      <c r="O203" s="33"/>
      <c r="P203" s="21" t="s">
        <v>15</v>
      </c>
      <c r="Q203" s="21"/>
      <c r="R203" s="28" t="n">
        <v>23.69</v>
      </c>
      <c r="S203" s="29"/>
      <c r="T203" s="30" t="n">
        <f aca="false">D203*R203*((100-S203)/100)</f>
        <v>23.69</v>
      </c>
      <c r="U203" s="30"/>
      <c r="V203" s="17" t="s">
        <v>15</v>
      </c>
      <c r="W203" s="17"/>
      <c r="X203" s="31" t="n">
        <v>34.13</v>
      </c>
      <c r="Y203" s="32"/>
      <c r="Z203" s="33" t="n">
        <f aca="false">D203*X203*((100-Y203)/100)</f>
        <v>34.13</v>
      </c>
      <c r="AA203" s="33"/>
      <c r="AB203" s="21" t="s">
        <v>15</v>
      </c>
      <c r="AC203" s="21"/>
      <c r="AD203" s="28" t="n">
        <v>29</v>
      </c>
      <c r="AE203" s="29"/>
      <c r="AF203" s="30" t="n">
        <f aca="false">D203*AD203*((100-AE203)/100)</f>
        <v>29</v>
      </c>
      <c r="AG203" s="30"/>
      <c r="AH203" s="17" t="s">
        <v>15</v>
      </c>
      <c r="AI203" s="17"/>
      <c r="AJ203" s="31" t="n">
        <v>9.83</v>
      </c>
      <c r="AK203" s="32"/>
      <c r="AL203" s="33" t="n">
        <f aca="false">D203*AJ203*((100-AK203)/100)</f>
        <v>9.83</v>
      </c>
      <c r="AM203" s="33"/>
      <c r="AN203" s="21" t="s">
        <v>15</v>
      </c>
      <c r="AO203" s="21"/>
      <c r="AP203" s="28" t="n">
        <v>42.45</v>
      </c>
      <c r="AQ203" s="29"/>
      <c r="AR203" s="30" t="n">
        <f aca="false">D203*AP203*((100-AQ203)/100)</f>
        <v>42.45</v>
      </c>
      <c r="AS203" s="30"/>
      <c r="AT203" s="17" t="s">
        <v>15</v>
      </c>
      <c r="AU203" s="17"/>
      <c r="AV203" s="31" t="n">
        <v>28.72</v>
      </c>
      <c r="AW203" s="32"/>
      <c r="AX203" s="33" t="n">
        <f aca="false">D203*AV203*((100-AW203)/100)</f>
        <v>28.72</v>
      </c>
      <c r="AY203" s="33"/>
      <c r="AZ203" s="21" t="s">
        <v>15</v>
      </c>
      <c r="BA203" s="21"/>
    </row>
    <row r="204" customFormat="false" ht="15" hidden="false" customHeight="false" outlineLevel="2" collapsed="false">
      <c r="A204" s="11" t="s">
        <v>403</v>
      </c>
      <c r="B204" s="11" t="s">
        <v>15</v>
      </c>
      <c r="C204" s="11" t="s">
        <v>404</v>
      </c>
      <c r="D204" s="34" t="n">
        <v>1</v>
      </c>
      <c r="E204" s="11" t="s">
        <v>23</v>
      </c>
      <c r="F204" s="28" t="n">
        <v>20.42</v>
      </c>
      <c r="G204" s="29"/>
      <c r="H204" s="30" t="n">
        <f aca="false">D204*F204*((100-G204)/100)</f>
        <v>20.42</v>
      </c>
      <c r="I204" s="30"/>
      <c r="J204" s="17" t="s">
        <v>15</v>
      </c>
      <c r="K204" s="17"/>
      <c r="L204" s="31" t="n">
        <v>21.83</v>
      </c>
      <c r="M204" s="32"/>
      <c r="N204" s="33" t="n">
        <f aca="false">D204*L204*((100-M204)/100)</f>
        <v>21.83</v>
      </c>
      <c r="O204" s="33"/>
      <c r="P204" s="21" t="s">
        <v>15</v>
      </c>
      <c r="Q204" s="21"/>
      <c r="R204" s="28" t="n">
        <v>24.5</v>
      </c>
      <c r="S204" s="29"/>
      <c r="T204" s="30" t="n">
        <f aca="false">D204*R204*((100-S204)/100)</f>
        <v>24.5</v>
      </c>
      <c r="U204" s="30"/>
      <c r="V204" s="17" t="s">
        <v>15</v>
      </c>
      <c r="W204" s="17"/>
      <c r="X204" s="31" t="n">
        <v>23.73</v>
      </c>
      <c r="Y204" s="32"/>
      <c r="Z204" s="33" t="n">
        <f aca="false">D204*X204*((100-Y204)/100)</f>
        <v>23.73</v>
      </c>
      <c r="AA204" s="33"/>
      <c r="AB204" s="21" t="s">
        <v>15</v>
      </c>
      <c r="AC204" s="21"/>
      <c r="AD204" s="28" t="n">
        <v>26.98</v>
      </c>
      <c r="AE204" s="29"/>
      <c r="AF204" s="30" t="n">
        <f aca="false">D204*AD204*((100-AE204)/100)</f>
        <v>26.98</v>
      </c>
      <c r="AG204" s="30"/>
      <c r="AH204" s="17" t="s">
        <v>15</v>
      </c>
      <c r="AI204" s="17"/>
      <c r="AJ204" s="31" t="n">
        <v>47.62</v>
      </c>
      <c r="AK204" s="32"/>
      <c r="AL204" s="33" t="n">
        <f aca="false">D204*AJ204*((100-AK204)/100)</f>
        <v>47.62</v>
      </c>
      <c r="AM204" s="33"/>
      <c r="AN204" s="21" t="s">
        <v>15</v>
      </c>
      <c r="AO204" s="21"/>
      <c r="AP204" s="28" t="n">
        <v>28.37</v>
      </c>
      <c r="AQ204" s="29"/>
      <c r="AR204" s="30" t="n">
        <f aca="false">D204*AP204*((100-AQ204)/100)</f>
        <v>28.37</v>
      </c>
      <c r="AS204" s="30"/>
      <c r="AT204" s="17" t="s">
        <v>15</v>
      </c>
      <c r="AU204" s="17"/>
      <c r="AV204" s="31" t="n">
        <v>25.068</v>
      </c>
      <c r="AW204" s="32"/>
      <c r="AX204" s="33" t="n">
        <f aca="false">D204*AV204*((100-AW204)/100)</f>
        <v>25.068</v>
      </c>
      <c r="AY204" s="33"/>
      <c r="AZ204" s="21" t="s">
        <v>15</v>
      </c>
      <c r="BA204" s="21"/>
    </row>
    <row r="205" customFormat="false" ht="15" hidden="false" customHeight="false" outlineLevel="2" collapsed="false">
      <c r="A205" s="11" t="s">
        <v>405</v>
      </c>
      <c r="B205" s="11" t="s">
        <v>15</v>
      </c>
      <c r="C205" s="11" t="s">
        <v>406</v>
      </c>
      <c r="D205" s="34" t="n">
        <v>1</v>
      </c>
      <c r="E205" s="11" t="s">
        <v>23</v>
      </c>
      <c r="F205" s="28" t="n">
        <v>16.68</v>
      </c>
      <c r="G205" s="29"/>
      <c r="H205" s="30" t="n">
        <f aca="false">D205*F205*((100-G205)/100)</f>
        <v>16.68</v>
      </c>
      <c r="I205" s="30"/>
      <c r="J205" s="17" t="s">
        <v>15</v>
      </c>
      <c r="K205" s="17"/>
      <c r="L205" s="31" t="n">
        <v>21.83</v>
      </c>
      <c r="M205" s="32"/>
      <c r="N205" s="33" t="n">
        <f aca="false">D205*L205*((100-M205)/100)</f>
        <v>21.83</v>
      </c>
      <c r="O205" s="33"/>
      <c r="P205" s="21" t="s">
        <v>15</v>
      </c>
      <c r="Q205" s="21"/>
      <c r="R205" s="28" t="n">
        <v>20.02</v>
      </c>
      <c r="S205" s="29"/>
      <c r="T205" s="30" t="n">
        <f aca="false">D205*R205*((100-S205)/100)</f>
        <v>20.02</v>
      </c>
      <c r="U205" s="30"/>
      <c r="V205" s="17" t="s">
        <v>15</v>
      </c>
      <c r="W205" s="17"/>
      <c r="X205" s="31" t="n">
        <v>19.11</v>
      </c>
      <c r="Y205" s="32"/>
      <c r="Z205" s="33" t="n">
        <f aca="false">D205*X205*((100-Y205)/100)</f>
        <v>19.11</v>
      </c>
      <c r="AA205" s="33"/>
      <c r="AB205" s="21" t="s">
        <v>15</v>
      </c>
      <c r="AC205" s="21"/>
      <c r="AD205" s="28" t="n">
        <v>22.04</v>
      </c>
      <c r="AE205" s="29"/>
      <c r="AF205" s="30" t="n">
        <f aca="false">D205*AD205*((100-AE205)/100)</f>
        <v>22.04</v>
      </c>
      <c r="AG205" s="30"/>
      <c r="AH205" s="17" t="s">
        <v>15</v>
      </c>
      <c r="AI205" s="17"/>
      <c r="AJ205" s="31" t="n">
        <v>39.59</v>
      </c>
      <c r="AK205" s="32"/>
      <c r="AL205" s="33" t="n">
        <f aca="false">D205*AJ205*((100-AK205)/100)</f>
        <v>39.59</v>
      </c>
      <c r="AM205" s="33"/>
      <c r="AN205" s="21" t="s">
        <v>15</v>
      </c>
      <c r="AO205" s="21"/>
      <c r="AP205" s="28" t="n">
        <v>26.18</v>
      </c>
      <c r="AQ205" s="29"/>
      <c r="AR205" s="30" t="n">
        <f aca="false">D205*AP205*((100-AQ205)/100)</f>
        <v>26.18</v>
      </c>
      <c r="AS205" s="30"/>
      <c r="AT205" s="17" t="s">
        <v>15</v>
      </c>
      <c r="AU205" s="17"/>
      <c r="AV205" s="31" t="n">
        <v>21.23</v>
      </c>
      <c r="AW205" s="32"/>
      <c r="AX205" s="33" t="n">
        <f aca="false">D205*AV205*((100-AW205)/100)</f>
        <v>21.23</v>
      </c>
      <c r="AY205" s="33"/>
      <c r="AZ205" s="21" t="s">
        <v>15</v>
      </c>
      <c r="BA205" s="21"/>
    </row>
    <row r="206" customFormat="false" ht="15" hidden="false" customHeight="false" outlineLevel="2" collapsed="false">
      <c r="A206" s="11" t="s">
        <v>407</v>
      </c>
      <c r="B206" s="11" t="s">
        <v>15</v>
      </c>
      <c r="C206" s="11" t="s">
        <v>408</v>
      </c>
      <c r="D206" s="34" t="n">
        <v>1</v>
      </c>
      <c r="E206" s="11" t="s">
        <v>23</v>
      </c>
      <c r="F206" s="28" t="n">
        <v>12.5</v>
      </c>
      <c r="G206" s="29"/>
      <c r="H206" s="30" t="n">
        <f aca="false">D206*F206*((100-G206)/100)</f>
        <v>12.5</v>
      </c>
      <c r="I206" s="30"/>
      <c r="J206" s="17" t="s">
        <v>15</v>
      </c>
      <c r="K206" s="17"/>
      <c r="L206" s="31" t="n">
        <v>12.79</v>
      </c>
      <c r="M206" s="32"/>
      <c r="N206" s="33" t="n">
        <f aca="false">D206*L206*((100-M206)/100)</f>
        <v>12.79</v>
      </c>
      <c r="O206" s="33"/>
      <c r="P206" s="21" t="s">
        <v>15</v>
      </c>
      <c r="Q206" s="21"/>
      <c r="R206" s="28" t="n">
        <v>15.01</v>
      </c>
      <c r="S206" s="29"/>
      <c r="T206" s="30" t="n">
        <f aca="false">D206*R206*((100-S206)/100)</f>
        <v>15.01</v>
      </c>
      <c r="U206" s="30"/>
      <c r="V206" s="17" t="s">
        <v>15</v>
      </c>
      <c r="W206" s="17"/>
      <c r="X206" s="31" t="n">
        <v>11.13</v>
      </c>
      <c r="Y206" s="32"/>
      <c r="Z206" s="33" t="n">
        <f aca="false">D206*X206*((100-Y206)/100)</f>
        <v>11.13</v>
      </c>
      <c r="AA206" s="33"/>
      <c r="AB206" s="21" t="s">
        <v>15</v>
      </c>
      <c r="AC206" s="21"/>
      <c r="AD206" s="28" t="n">
        <v>15.09</v>
      </c>
      <c r="AE206" s="29"/>
      <c r="AF206" s="30" t="n">
        <f aca="false">D206*AD206*((100-AE206)/100)</f>
        <v>15.09</v>
      </c>
      <c r="AG206" s="30"/>
      <c r="AH206" s="17" t="s">
        <v>15</v>
      </c>
      <c r="AI206" s="17"/>
      <c r="AJ206" s="31" t="n">
        <v>42.71</v>
      </c>
      <c r="AK206" s="32"/>
      <c r="AL206" s="33" t="n">
        <f aca="false">D206*AJ206*((100-AK206)/100)</f>
        <v>42.71</v>
      </c>
      <c r="AM206" s="33"/>
      <c r="AN206" s="21" t="s">
        <v>15</v>
      </c>
      <c r="AO206" s="21"/>
      <c r="AP206" s="28" t="n">
        <v>12.06</v>
      </c>
      <c r="AQ206" s="29"/>
      <c r="AR206" s="30" t="n">
        <f aca="false">D206*AP206*((100-AQ206)/100)</f>
        <v>12.06</v>
      </c>
      <c r="AS206" s="30"/>
      <c r="AT206" s="17" t="s">
        <v>15</v>
      </c>
      <c r="AU206" s="17"/>
      <c r="AV206" s="31" t="n">
        <v>13.665</v>
      </c>
      <c r="AW206" s="32"/>
      <c r="AX206" s="33" t="n">
        <f aca="false">D206*AV206*((100-AW206)/100)</f>
        <v>13.665</v>
      </c>
      <c r="AY206" s="33"/>
      <c r="AZ206" s="21" t="s">
        <v>15</v>
      </c>
      <c r="BA206" s="21"/>
    </row>
    <row r="207" customFormat="false" ht="15" hidden="false" customHeight="false" outlineLevel="2" collapsed="false">
      <c r="A207" s="11" t="s">
        <v>409</v>
      </c>
      <c r="B207" s="11" t="s">
        <v>15</v>
      </c>
      <c r="C207" s="11" t="s">
        <v>319</v>
      </c>
      <c r="D207" s="34" t="n">
        <v>1</v>
      </c>
      <c r="E207" s="11" t="s">
        <v>23</v>
      </c>
      <c r="F207" s="28" t="n">
        <v>3.57</v>
      </c>
      <c r="G207" s="29"/>
      <c r="H207" s="30" t="n">
        <f aca="false">D207*F207*((100-G207)/100)</f>
        <v>3.57</v>
      </c>
      <c r="I207" s="30"/>
      <c r="J207" s="17" t="s">
        <v>15</v>
      </c>
      <c r="K207" s="17"/>
      <c r="L207" s="31" t="n">
        <v>4</v>
      </c>
      <c r="M207" s="32"/>
      <c r="N207" s="33" t="n">
        <f aca="false">D207*L207*((100-M207)/100)</f>
        <v>4</v>
      </c>
      <c r="O207" s="33"/>
      <c r="P207" s="21" t="s">
        <v>15</v>
      </c>
      <c r="Q207" s="21"/>
      <c r="R207" s="28" t="n">
        <v>3.57</v>
      </c>
      <c r="S207" s="29"/>
      <c r="T207" s="30" t="n">
        <f aca="false">D207*R207*((100-S207)/100)</f>
        <v>3.57</v>
      </c>
      <c r="U207" s="30"/>
      <c r="V207" s="17" t="s">
        <v>15</v>
      </c>
      <c r="W207" s="17"/>
      <c r="X207" s="31" t="n">
        <v>6.14</v>
      </c>
      <c r="Y207" s="32"/>
      <c r="Z207" s="33" t="n">
        <f aca="false">D207*X207*((100-Y207)/100)</f>
        <v>6.14</v>
      </c>
      <c r="AA207" s="33"/>
      <c r="AB207" s="21" t="s">
        <v>15</v>
      </c>
      <c r="AC207" s="21"/>
      <c r="AD207" s="28" t="n">
        <v>6.96</v>
      </c>
      <c r="AE207" s="29"/>
      <c r="AF207" s="30" t="n">
        <f aca="false">D207*AD207*((100-AE207)/100)</f>
        <v>6.96</v>
      </c>
      <c r="AG207" s="30"/>
      <c r="AH207" s="17" t="s">
        <v>15</v>
      </c>
      <c r="AI207" s="17"/>
      <c r="AJ207" s="31" t="n">
        <v>7.41</v>
      </c>
      <c r="AK207" s="32"/>
      <c r="AL207" s="33" t="n">
        <f aca="false">D207*AJ207*((100-AK207)/100)</f>
        <v>7.41</v>
      </c>
      <c r="AM207" s="33"/>
      <c r="AN207" s="21" t="s">
        <v>15</v>
      </c>
      <c r="AO207" s="21"/>
      <c r="AP207" s="28" t="n">
        <v>7.68</v>
      </c>
      <c r="AQ207" s="29"/>
      <c r="AR207" s="30" t="n">
        <f aca="false">D207*AP207*((100-AQ207)/100)</f>
        <v>7.68</v>
      </c>
      <c r="AS207" s="30"/>
      <c r="AT207" s="17" t="s">
        <v>15</v>
      </c>
      <c r="AU207" s="17"/>
      <c r="AV207" s="31" t="n">
        <v>5.445</v>
      </c>
      <c r="AW207" s="32"/>
      <c r="AX207" s="33" t="n">
        <f aca="false">D207*AV207*((100-AW207)/100)</f>
        <v>5.445</v>
      </c>
      <c r="AY207" s="33"/>
      <c r="AZ207" s="21" t="s">
        <v>15</v>
      </c>
      <c r="BA207" s="21"/>
    </row>
    <row r="208" customFormat="false" ht="15" hidden="false" customHeight="false" outlineLevel="2" collapsed="false">
      <c r="A208" s="11" t="s">
        <v>410</v>
      </c>
      <c r="B208" s="11" t="s">
        <v>15</v>
      </c>
      <c r="C208" s="11" t="s">
        <v>411</v>
      </c>
      <c r="D208" s="34" t="n">
        <v>1</v>
      </c>
      <c r="E208" s="11" t="s">
        <v>23</v>
      </c>
      <c r="F208" s="28" t="n">
        <v>12.63</v>
      </c>
      <c r="G208" s="29"/>
      <c r="H208" s="30" t="n">
        <f aca="false">D208*F208*((100-G208)/100)</f>
        <v>12.63</v>
      </c>
      <c r="I208" s="30"/>
      <c r="J208" s="17" t="s">
        <v>15</v>
      </c>
      <c r="K208" s="17"/>
      <c r="L208" s="31" t="n">
        <v>13.04</v>
      </c>
      <c r="M208" s="32"/>
      <c r="N208" s="33" t="n">
        <f aca="false">D208*L208*((100-M208)/100)</f>
        <v>13.04</v>
      </c>
      <c r="O208" s="33"/>
      <c r="P208" s="21" t="s">
        <v>15</v>
      </c>
      <c r="Q208" s="21"/>
      <c r="R208" s="28" t="n">
        <v>15.16</v>
      </c>
      <c r="S208" s="29"/>
      <c r="T208" s="30" t="n">
        <f aca="false">D208*R208*((100-S208)/100)</f>
        <v>15.16</v>
      </c>
      <c r="U208" s="30"/>
      <c r="V208" s="17" t="s">
        <v>15</v>
      </c>
      <c r="W208" s="17"/>
      <c r="X208" s="31" t="n">
        <v>14.02</v>
      </c>
      <c r="Y208" s="32"/>
      <c r="Z208" s="33" t="n">
        <f aca="false">D208*X208*((100-Y208)/100)</f>
        <v>14.02</v>
      </c>
      <c r="AA208" s="33"/>
      <c r="AB208" s="21" t="s">
        <v>15</v>
      </c>
      <c r="AC208" s="21"/>
      <c r="AD208" s="28" t="n">
        <v>17.1</v>
      </c>
      <c r="AE208" s="29"/>
      <c r="AF208" s="30" t="n">
        <f aca="false">D208*AD208*((100-AE208)/100)</f>
        <v>17.1</v>
      </c>
      <c r="AG208" s="30"/>
      <c r="AH208" s="17" t="s">
        <v>15</v>
      </c>
      <c r="AI208" s="17"/>
      <c r="AJ208" s="31" t="n">
        <v>25.86</v>
      </c>
      <c r="AK208" s="32"/>
      <c r="AL208" s="33" t="n">
        <f aca="false">D208*AJ208*((100-AK208)/100)</f>
        <v>25.86</v>
      </c>
      <c r="AM208" s="33"/>
      <c r="AN208" s="21" t="s">
        <v>15</v>
      </c>
      <c r="AO208" s="21"/>
      <c r="AP208" s="28" t="n">
        <v>16.27</v>
      </c>
      <c r="AQ208" s="29"/>
      <c r="AR208" s="30" t="n">
        <f aca="false">D208*AP208*((100-AQ208)/100)</f>
        <v>16.27</v>
      </c>
      <c r="AS208" s="30"/>
      <c r="AT208" s="17" t="s">
        <v>15</v>
      </c>
      <c r="AU208" s="17"/>
      <c r="AV208" s="31" t="n">
        <v>15.29</v>
      </c>
      <c r="AW208" s="32"/>
      <c r="AX208" s="33" t="n">
        <f aca="false">D208*AV208*((100-AW208)/100)</f>
        <v>15.29</v>
      </c>
      <c r="AY208" s="33"/>
      <c r="AZ208" s="21" t="s">
        <v>15</v>
      </c>
      <c r="BA208" s="21"/>
    </row>
    <row r="209" customFormat="false" ht="15" hidden="false" customHeight="false" outlineLevel="2" collapsed="false">
      <c r="A209" s="11" t="s">
        <v>412</v>
      </c>
      <c r="B209" s="11" t="s">
        <v>15</v>
      </c>
      <c r="C209" s="11" t="s">
        <v>413</v>
      </c>
      <c r="D209" s="34" t="n">
        <v>1</v>
      </c>
      <c r="E209" s="11" t="s">
        <v>23</v>
      </c>
      <c r="F209" s="28" t="n">
        <v>13.02</v>
      </c>
      <c r="G209" s="29"/>
      <c r="H209" s="30" t="n">
        <f aca="false">D209*F209*((100-G209)/100)</f>
        <v>13.02</v>
      </c>
      <c r="I209" s="30"/>
      <c r="J209" s="17" t="s">
        <v>15</v>
      </c>
      <c r="K209" s="17"/>
      <c r="L209" s="31" t="n">
        <v>13.22</v>
      </c>
      <c r="M209" s="32"/>
      <c r="N209" s="33" t="n">
        <f aca="false">D209*L209*((100-M209)/100)</f>
        <v>13.22</v>
      </c>
      <c r="O209" s="33"/>
      <c r="P209" s="21" t="s">
        <v>15</v>
      </c>
      <c r="Q209" s="21"/>
      <c r="R209" s="28" t="n">
        <v>15.62</v>
      </c>
      <c r="S209" s="29"/>
      <c r="T209" s="30" t="n">
        <f aca="false">D209*R209*((100-S209)/100)</f>
        <v>15.62</v>
      </c>
      <c r="U209" s="30"/>
      <c r="V209" s="17" t="s">
        <v>15</v>
      </c>
      <c r="W209" s="17"/>
      <c r="X209" s="31" t="n">
        <v>14.6</v>
      </c>
      <c r="Y209" s="32"/>
      <c r="Z209" s="33" t="n">
        <f aca="false">D209*X209*((100-Y209)/100)</f>
        <v>14.6</v>
      </c>
      <c r="AA209" s="33"/>
      <c r="AB209" s="21" t="s">
        <v>15</v>
      </c>
      <c r="AC209" s="21"/>
      <c r="AD209" s="28" t="n">
        <v>18.79</v>
      </c>
      <c r="AE209" s="29"/>
      <c r="AF209" s="30" t="n">
        <f aca="false">D209*AD209*((100-AE209)/100)</f>
        <v>18.79</v>
      </c>
      <c r="AG209" s="30"/>
      <c r="AH209" s="17" t="s">
        <v>15</v>
      </c>
      <c r="AI209" s="17"/>
      <c r="AJ209" s="31" t="n">
        <v>27.76</v>
      </c>
      <c r="AK209" s="32"/>
      <c r="AL209" s="33" t="n">
        <f aca="false">D209*AJ209*((100-AK209)/100)</f>
        <v>27.76</v>
      </c>
      <c r="AM209" s="33"/>
      <c r="AN209" s="21" t="s">
        <v>15</v>
      </c>
      <c r="AO209" s="21"/>
      <c r="AP209" s="28" t="n">
        <v>18.1</v>
      </c>
      <c r="AQ209" s="29"/>
      <c r="AR209" s="30" t="n">
        <f aca="false">D209*AP209*((100-AQ209)/100)</f>
        <v>18.1</v>
      </c>
      <c r="AS209" s="30"/>
      <c r="AT209" s="17" t="s">
        <v>15</v>
      </c>
      <c r="AU209" s="17"/>
      <c r="AV209" s="31" t="n">
        <v>16.383</v>
      </c>
      <c r="AW209" s="32"/>
      <c r="AX209" s="33" t="n">
        <f aca="false">D209*AV209*((100-AW209)/100)</f>
        <v>16.383</v>
      </c>
      <c r="AY209" s="33"/>
      <c r="AZ209" s="21" t="s">
        <v>15</v>
      </c>
      <c r="BA209" s="21"/>
    </row>
    <row r="210" customFormat="false" ht="15" hidden="false" customHeight="false" outlineLevel="2" collapsed="false">
      <c r="A210" s="11" t="s">
        <v>414</v>
      </c>
      <c r="B210" s="11" t="s">
        <v>15</v>
      </c>
      <c r="C210" s="11" t="s">
        <v>415</v>
      </c>
      <c r="D210" s="34" t="n">
        <v>1</v>
      </c>
      <c r="E210" s="11" t="s">
        <v>23</v>
      </c>
      <c r="F210" s="28" t="n">
        <v>49.6</v>
      </c>
      <c r="G210" s="29"/>
      <c r="H210" s="30" t="n">
        <f aca="false">D210*F210*((100-G210)/100)</f>
        <v>49.6</v>
      </c>
      <c r="I210" s="30"/>
      <c r="J210" s="17" t="s">
        <v>15</v>
      </c>
      <c r="K210" s="17"/>
      <c r="L210" s="31" t="n">
        <v>48.51</v>
      </c>
      <c r="M210" s="32"/>
      <c r="N210" s="33" t="n">
        <f aca="false">D210*L210*((100-M210)/100)</f>
        <v>48.51</v>
      </c>
      <c r="O210" s="33"/>
      <c r="P210" s="21" t="s">
        <v>15</v>
      </c>
      <c r="Q210" s="21"/>
      <c r="R210" s="28" t="n">
        <v>34.91</v>
      </c>
      <c r="S210" s="29"/>
      <c r="T210" s="30" t="n">
        <f aca="false">D210*R210*((100-S210)/100)</f>
        <v>34.91</v>
      </c>
      <c r="U210" s="30"/>
      <c r="V210" s="17" t="s">
        <v>15</v>
      </c>
      <c r="W210" s="17"/>
      <c r="X210" s="31" t="n">
        <v>68.25</v>
      </c>
      <c r="Y210" s="32"/>
      <c r="Z210" s="33" t="n">
        <f aca="false">D210*X210*((100-Y210)/100)</f>
        <v>68.25</v>
      </c>
      <c r="AA210" s="33"/>
      <c r="AB210" s="21" t="s">
        <v>15</v>
      </c>
      <c r="AC210" s="21"/>
      <c r="AD210" s="28" t="n">
        <v>66.11</v>
      </c>
      <c r="AE210" s="29"/>
      <c r="AF210" s="30" t="n">
        <f aca="false">D210*AD210*((100-AE210)/100)</f>
        <v>66.11</v>
      </c>
      <c r="AG210" s="30"/>
      <c r="AH210" s="17" t="s">
        <v>15</v>
      </c>
      <c r="AI210" s="17"/>
      <c r="AJ210" s="31" t="n">
        <v>31.49</v>
      </c>
      <c r="AK210" s="32"/>
      <c r="AL210" s="33" t="n">
        <f aca="false">D210*AJ210*((100-AK210)/100)</f>
        <v>31.49</v>
      </c>
      <c r="AM210" s="33"/>
      <c r="AN210" s="21" t="s">
        <v>15</v>
      </c>
      <c r="AO210" s="21"/>
      <c r="AP210" s="28" t="n">
        <v>70.11</v>
      </c>
      <c r="AQ210" s="29"/>
      <c r="AR210" s="30" t="n">
        <f aca="false">D210*AP210*((100-AQ210)/100)</f>
        <v>70.11</v>
      </c>
      <c r="AS210" s="30"/>
      <c r="AT210" s="17" t="s">
        <v>15</v>
      </c>
      <c r="AU210" s="17"/>
      <c r="AV210" s="31" t="n">
        <v>55.183</v>
      </c>
      <c r="AW210" s="32"/>
      <c r="AX210" s="33" t="n">
        <f aca="false">D210*AV210*((100-AW210)/100)</f>
        <v>55.183</v>
      </c>
      <c r="AY210" s="33"/>
      <c r="AZ210" s="21" t="s">
        <v>15</v>
      </c>
      <c r="BA210" s="21"/>
    </row>
    <row r="211" customFormat="false" ht="15" hidden="false" customHeight="false" outlineLevel="2" collapsed="false">
      <c r="A211" s="11" t="s">
        <v>416</v>
      </c>
      <c r="B211" s="11" t="s">
        <v>15</v>
      </c>
      <c r="C211" s="11" t="s">
        <v>417</v>
      </c>
      <c r="D211" s="34" t="n">
        <v>1</v>
      </c>
      <c r="E211" s="11" t="s">
        <v>23</v>
      </c>
      <c r="F211" s="28" t="n">
        <v>46.3</v>
      </c>
      <c r="G211" s="29"/>
      <c r="H211" s="30" t="n">
        <f aca="false">D211*F211*((100-G211)/100)</f>
        <v>46.3</v>
      </c>
      <c r="I211" s="30"/>
      <c r="J211" s="17" t="s">
        <v>15</v>
      </c>
      <c r="K211" s="17"/>
      <c r="L211" s="31" t="n">
        <v>25.47</v>
      </c>
      <c r="M211" s="32"/>
      <c r="N211" s="33" t="n">
        <f aca="false">D211*L211*((100-M211)/100)</f>
        <v>25.47</v>
      </c>
      <c r="O211" s="33"/>
      <c r="P211" s="21" t="s">
        <v>15</v>
      </c>
      <c r="Q211" s="21"/>
      <c r="R211" s="28" t="n">
        <v>25.56</v>
      </c>
      <c r="S211" s="29"/>
      <c r="T211" s="30" t="n">
        <f aca="false">D211*R211*((100-S211)/100)</f>
        <v>25.56</v>
      </c>
      <c r="U211" s="30"/>
      <c r="V211" s="17" t="s">
        <v>15</v>
      </c>
      <c r="W211" s="17"/>
      <c r="X211" s="31" t="n">
        <v>68.25</v>
      </c>
      <c r="Y211" s="32"/>
      <c r="Z211" s="33" t="n">
        <f aca="false">D211*X211*((100-Y211)/100)</f>
        <v>68.25</v>
      </c>
      <c r="AA211" s="33"/>
      <c r="AB211" s="21" t="s">
        <v>15</v>
      </c>
      <c r="AC211" s="21"/>
      <c r="AD211" s="28" t="n">
        <v>63.84</v>
      </c>
      <c r="AE211" s="29"/>
      <c r="AF211" s="30" t="n">
        <f aca="false">D211*AD211*((100-AE211)/100)</f>
        <v>63.84</v>
      </c>
      <c r="AG211" s="30"/>
      <c r="AH211" s="17" t="s">
        <v>15</v>
      </c>
      <c r="AI211" s="17"/>
      <c r="AJ211" s="31" t="n">
        <v>22.26</v>
      </c>
      <c r="AK211" s="32"/>
      <c r="AL211" s="33" t="n">
        <f aca="false">D211*AJ211*((100-AK211)/100)</f>
        <v>22.26</v>
      </c>
      <c r="AM211" s="33"/>
      <c r="AN211" s="21" t="s">
        <v>15</v>
      </c>
      <c r="AO211" s="21"/>
      <c r="AP211" s="28" t="n">
        <v>74.19</v>
      </c>
      <c r="AQ211" s="29"/>
      <c r="AR211" s="30" t="n">
        <f aca="false">D211*AP211*((100-AQ211)/100)</f>
        <v>74.19</v>
      </c>
      <c r="AS211" s="30"/>
      <c r="AT211" s="17" t="s">
        <v>15</v>
      </c>
      <c r="AU211" s="17"/>
      <c r="AV211" s="31" t="n">
        <v>52.473</v>
      </c>
      <c r="AW211" s="32"/>
      <c r="AX211" s="33" t="n">
        <f aca="false">D211*AV211*((100-AW211)/100)</f>
        <v>52.473</v>
      </c>
      <c r="AY211" s="33"/>
      <c r="AZ211" s="21" t="s">
        <v>15</v>
      </c>
      <c r="BA211" s="21"/>
    </row>
    <row r="212" customFormat="false" ht="15" hidden="false" customHeight="false" outlineLevel="2" collapsed="false">
      <c r="A212" s="11" t="s">
        <v>418</v>
      </c>
      <c r="B212" s="11" t="s">
        <v>15</v>
      </c>
      <c r="C212" s="11" t="s">
        <v>419</v>
      </c>
      <c r="D212" s="34" t="n">
        <v>1</v>
      </c>
      <c r="E212" s="11" t="s">
        <v>39</v>
      </c>
      <c r="F212" s="28" t="n">
        <v>27.85</v>
      </c>
      <c r="G212" s="29"/>
      <c r="H212" s="30" t="n">
        <f aca="false">D212*F212*((100-G212)/100)</f>
        <v>27.85</v>
      </c>
      <c r="I212" s="30"/>
      <c r="J212" s="17" t="s">
        <v>15</v>
      </c>
      <c r="K212" s="17"/>
      <c r="L212" s="31" t="n">
        <v>30.08</v>
      </c>
      <c r="M212" s="32"/>
      <c r="N212" s="33" t="n">
        <f aca="false">D212*L212*((100-M212)/100)</f>
        <v>30.08</v>
      </c>
      <c r="O212" s="33"/>
      <c r="P212" s="21" t="s">
        <v>15</v>
      </c>
      <c r="Q212" s="21"/>
      <c r="R212" s="28" t="n">
        <v>33.42</v>
      </c>
      <c r="S212" s="29"/>
      <c r="T212" s="30" t="n">
        <f aca="false">D212*R212*((100-S212)/100)</f>
        <v>33.42</v>
      </c>
      <c r="U212" s="30"/>
      <c r="V212" s="17" t="s">
        <v>15</v>
      </c>
      <c r="W212" s="17"/>
      <c r="X212" s="31" t="n">
        <v>36.88</v>
      </c>
      <c r="Y212" s="32"/>
      <c r="Z212" s="33" t="n">
        <f aca="false">D212*X212*((100-Y212)/100)</f>
        <v>36.88</v>
      </c>
      <c r="AA212" s="33"/>
      <c r="AB212" s="21" t="s">
        <v>15</v>
      </c>
      <c r="AC212" s="21"/>
      <c r="AD212" s="28" t="n">
        <v>45.24</v>
      </c>
      <c r="AE212" s="29"/>
      <c r="AF212" s="30" t="n">
        <f aca="false">D212*AD212*((100-AE212)/100)</f>
        <v>45.24</v>
      </c>
      <c r="AG212" s="30"/>
      <c r="AH212" s="17" t="s">
        <v>15</v>
      </c>
      <c r="AI212" s="17"/>
      <c r="AJ212" s="31" t="n">
        <v>54.87</v>
      </c>
      <c r="AK212" s="32"/>
      <c r="AL212" s="33" t="n">
        <f aca="false">D212*AJ212*((100-AK212)/100)</f>
        <v>54.87</v>
      </c>
      <c r="AM212" s="33"/>
      <c r="AN212" s="21" t="s">
        <v>15</v>
      </c>
      <c r="AO212" s="21"/>
      <c r="AP212" s="28" t="n">
        <v>42.18</v>
      </c>
      <c r="AQ212" s="29"/>
      <c r="AR212" s="30" t="n">
        <f aca="false">D212*AP212*((100-AQ212)/100)</f>
        <v>42.18</v>
      </c>
      <c r="AS212" s="30"/>
      <c r="AT212" s="17" t="s">
        <v>15</v>
      </c>
      <c r="AU212" s="17"/>
      <c r="AV212" s="31" t="n">
        <v>37.173</v>
      </c>
      <c r="AW212" s="32"/>
      <c r="AX212" s="33" t="n">
        <f aca="false">D212*AV212*((100-AW212)/100)</f>
        <v>37.173</v>
      </c>
      <c r="AY212" s="33"/>
      <c r="AZ212" s="21" t="s">
        <v>15</v>
      </c>
      <c r="BA212" s="21"/>
    </row>
    <row r="213" customFormat="false" ht="15" hidden="false" customHeight="false" outlineLevel="2" collapsed="false">
      <c r="A213" s="11" t="s">
        <v>420</v>
      </c>
      <c r="B213" s="11" t="s">
        <v>15</v>
      </c>
      <c r="C213" s="11" t="s">
        <v>421</v>
      </c>
      <c r="D213" s="34" t="n">
        <v>1</v>
      </c>
      <c r="E213" s="11" t="s">
        <v>39</v>
      </c>
      <c r="F213" s="28" t="n">
        <v>36</v>
      </c>
      <c r="G213" s="29"/>
      <c r="H213" s="30" t="n">
        <f aca="false">D213*F213*((100-G213)/100)</f>
        <v>36</v>
      </c>
      <c r="I213" s="30"/>
      <c r="J213" s="17" t="s">
        <v>15</v>
      </c>
      <c r="K213" s="17"/>
      <c r="L213" s="31" t="n">
        <v>39.9</v>
      </c>
      <c r="M213" s="32"/>
      <c r="N213" s="33" t="n">
        <f aca="false">D213*L213*((100-M213)/100)</f>
        <v>39.9</v>
      </c>
      <c r="O213" s="33"/>
      <c r="P213" s="21" t="s">
        <v>15</v>
      </c>
      <c r="Q213" s="21"/>
      <c r="R213" s="28" t="n">
        <v>44.33</v>
      </c>
      <c r="S213" s="29"/>
      <c r="T213" s="30" t="n">
        <f aca="false">D213*R213*((100-S213)/100)</f>
        <v>44.33</v>
      </c>
      <c r="U213" s="30"/>
      <c r="V213" s="17" t="s">
        <v>15</v>
      </c>
      <c r="W213" s="17"/>
      <c r="X213" s="31" t="n">
        <v>54.06</v>
      </c>
      <c r="Y213" s="32"/>
      <c r="Z213" s="33" t="n">
        <f aca="false">D213*X213*((100-Y213)/100)</f>
        <v>54.06</v>
      </c>
      <c r="AA213" s="33"/>
      <c r="AB213" s="21" t="s">
        <v>15</v>
      </c>
      <c r="AC213" s="21"/>
      <c r="AD213" s="28" t="n">
        <v>70.72</v>
      </c>
      <c r="AE213" s="29"/>
      <c r="AF213" s="30" t="n">
        <f aca="false">D213*AD213*((100-AE213)/100)</f>
        <v>70.72</v>
      </c>
      <c r="AG213" s="30"/>
      <c r="AH213" s="17" t="s">
        <v>15</v>
      </c>
      <c r="AI213" s="17"/>
      <c r="AJ213" s="31" t="n">
        <v>130.73</v>
      </c>
      <c r="AK213" s="32"/>
      <c r="AL213" s="33" t="n">
        <f aca="false">D213*AJ213*((100-AK213)/100)</f>
        <v>130.73</v>
      </c>
      <c r="AM213" s="33"/>
      <c r="AN213" s="21" t="s">
        <v>15</v>
      </c>
      <c r="AO213" s="21"/>
      <c r="AP213" s="28" t="n">
        <v>60.2</v>
      </c>
      <c r="AQ213" s="29"/>
      <c r="AR213" s="30" t="n">
        <f aca="false">D213*AP213*((100-AQ213)/100)</f>
        <v>60.2</v>
      </c>
      <c r="AS213" s="30"/>
      <c r="AT213" s="17" t="s">
        <v>15</v>
      </c>
      <c r="AU213" s="17"/>
      <c r="AV213" s="31" t="n">
        <v>52.813</v>
      </c>
      <c r="AW213" s="32"/>
      <c r="AX213" s="33" t="n">
        <f aca="false">D213*AV213*((100-AW213)/100)</f>
        <v>52.813</v>
      </c>
      <c r="AY213" s="33"/>
      <c r="AZ213" s="21" t="s">
        <v>15</v>
      </c>
      <c r="BA213" s="21"/>
    </row>
    <row r="214" customFormat="false" ht="15" hidden="false" customHeight="false" outlineLevel="2" collapsed="false">
      <c r="A214" s="11" t="s">
        <v>422</v>
      </c>
      <c r="B214" s="11" t="s">
        <v>15</v>
      </c>
      <c r="C214" s="11" t="s">
        <v>423</v>
      </c>
      <c r="D214" s="34" t="n">
        <v>1</v>
      </c>
      <c r="E214" s="11" t="s">
        <v>23</v>
      </c>
      <c r="F214" s="28" t="n">
        <v>25.06</v>
      </c>
      <c r="G214" s="29"/>
      <c r="H214" s="30" t="n">
        <f aca="false">D214*F214*((100-G214)/100)</f>
        <v>25.06</v>
      </c>
      <c r="I214" s="30"/>
      <c r="J214" s="17" t="s">
        <v>15</v>
      </c>
      <c r="K214" s="17"/>
      <c r="L214" s="31" t="n">
        <v>23.41</v>
      </c>
      <c r="M214" s="32"/>
      <c r="N214" s="33" t="n">
        <f aca="false">D214*L214*((100-M214)/100)</f>
        <v>23.41</v>
      </c>
      <c r="O214" s="33"/>
      <c r="P214" s="21" t="s">
        <v>15</v>
      </c>
      <c r="Q214" s="21"/>
      <c r="R214" s="28" t="n">
        <v>22.87</v>
      </c>
      <c r="S214" s="29"/>
      <c r="T214" s="30" t="n">
        <f aca="false">D214*R214*((100-S214)/100)</f>
        <v>22.87</v>
      </c>
      <c r="U214" s="30"/>
      <c r="V214" s="17" t="s">
        <v>15</v>
      </c>
      <c r="W214" s="17"/>
      <c r="X214" s="31" t="n">
        <v>34.13</v>
      </c>
      <c r="Y214" s="32"/>
      <c r="Z214" s="33" t="n">
        <f aca="false">D214*X214*((100-Y214)/100)</f>
        <v>34.13</v>
      </c>
      <c r="AA214" s="33"/>
      <c r="AB214" s="21" t="s">
        <v>15</v>
      </c>
      <c r="AC214" s="21"/>
      <c r="AD214" s="28" t="n">
        <v>36.67</v>
      </c>
      <c r="AE214" s="29"/>
      <c r="AF214" s="30" t="n">
        <f aca="false">D214*AD214*((100-AE214)/100)</f>
        <v>36.67</v>
      </c>
      <c r="AG214" s="30"/>
      <c r="AH214" s="17" t="s">
        <v>15</v>
      </c>
      <c r="AI214" s="17"/>
      <c r="AJ214" s="31" t="n">
        <v>39.46</v>
      </c>
      <c r="AK214" s="32"/>
      <c r="AL214" s="33" t="n">
        <f aca="false">D214*AJ214*((100-AK214)/100)</f>
        <v>39.46</v>
      </c>
      <c r="AM214" s="33"/>
      <c r="AN214" s="21" t="s">
        <v>15</v>
      </c>
      <c r="AO214" s="21"/>
      <c r="AP214" s="28" t="n">
        <v>36.52</v>
      </c>
      <c r="AQ214" s="29"/>
      <c r="AR214" s="30" t="n">
        <f aca="false">D214*AP214*((100-AQ214)/100)</f>
        <v>36.52</v>
      </c>
      <c r="AS214" s="30"/>
      <c r="AT214" s="17" t="s">
        <v>15</v>
      </c>
      <c r="AU214" s="17"/>
      <c r="AV214" s="31" t="n">
        <v>30.28</v>
      </c>
      <c r="AW214" s="32"/>
      <c r="AX214" s="33" t="n">
        <f aca="false">D214*AV214*((100-AW214)/100)</f>
        <v>30.28</v>
      </c>
      <c r="AY214" s="33"/>
      <c r="AZ214" s="21" t="s">
        <v>15</v>
      </c>
      <c r="BA214" s="21"/>
    </row>
    <row r="215" customFormat="false" ht="15" hidden="false" customHeight="false" outlineLevel="2" collapsed="false">
      <c r="A215" s="11" t="s">
        <v>424</v>
      </c>
      <c r="B215" s="11" t="s">
        <v>15</v>
      </c>
      <c r="C215" s="11" t="s">
        <v>425</v>
      </c>
      <c r="D215" s="34" t="n">
        <v>1</v>
      </c>
      <c r="E215" s="11" t="s">
        <v>23</v>
      </c>
      <c r="F215" s="28" t="n">
        <v>27.5</v>
      </c>
      <c r="G215" s="29"/>
      <c r="H215" s="30" t="n">
        <f aca="false">D215*F215*((100-G215)/100)</f>
        <v>27.5</v>
      </c>
      <c r="I215" s="30"/>
      <c r="J215" s="17" t="s">
        <v>15</v>
      </c>
      <c r="K215" s="17"/>
      <c r="L215" s="31" t="n">
        <v>28.56</v>
      </c>
      <c r="M215" s="32"/>
      <c r="N215" s="33" t="n">
        <f aca="false">D215*L215*((100-M215)/100)</f>
        <v>28.56</v>
      </c>
      <c r="O215" s="33"/>
      <c r="P215" s="21" t="s">
        <v>15</v>
      </c>
      <c r="Q215" s="21"/>
      <c r="R215" s="28" t="n">
        <v>29.94</v>
      </c>
      <c r="S215" s="29"/>
      <c r="T215" s="30" t="n">
        <f aca="false">D215*R215*((100-S215)/100)</f>
        <v>29.94</v>
      </c>
      <c r="U215" s="30"/>
      <c r="V215" s="17" t="s">
        <v>15</v>
      </c>
      <c r="W215" s="17"/>
      <c r="X215" s="31" t="n">
        <v>53.76</v>
      </c>
      <c r="Y215" s="32"/>
      <c r="Z215" s="33" t="n">
        <f aca="false">D215*X215*((100-Y215)/100)</f>
        <v>53.76</v>
      </c>
      <c r="AA215" s="33"/>
      <c r="AB215" s="21" t="s">
        <v>15</v>
      </c>
      <c r="AC215" s="21"/>
      <c r="AD215" s="28" t="n">
        <v>39.98</v>
      </c>
      <c r="AE215" s="29"/>
      <c r="AF215" s="30" t="n">
        <f aca="false">D215*AD215*((100-AE215)/100)</f>
        <v>39.98</v>
      </c>
      <c r="AG215" s="30"/>
      <c r="AH215" s="17" t="s">
        <v>15</v>
      </c>
      <c r="AI215" s="17"/>
      <c r="AJ215" s="31" t="n">
        <v>10.7</v>
      </c>
      <c r="AK215" s="32"/>
      <c r="AL215" s="33" t="n">
        <f aca="false">D215*AJ215*((100-AK215)/100)</f>
        <v>10.7</v>
      </c>
      <c r="AM215" s="33"/>
      <c r="AN215" s="21" t="s">
        <v>15</v>
      </c>
      <c r="AO215" s="21"/>
      <c r="AP215" s="28" t="n">
        <v>60.1</v>
      </c>
      <c r="AQ215" s="29"/>
      <c r="AR215" s="30" t="n">
        <f aca="false">D215*AP215*((100-AQ215)/100)</f>
        <v>60.1</v>
      </c>
      <c r="AS215" s="30"/>
      <c r="AT215" s="17" t="s">
        <v>15</v>
      </c>
      <c r="AU215" s="17"/>
      <c r="AV215" s="31" t="n">
        <v>39.38</v>
      </c>
      <c r="AW215" s="32"/>
      <c r="AX215" s="33" t="n">
        <f aca="false">D215*AV215*((100-AW215)/100)</f>
        <v>39.38</v>
      </c>
      <c r="AY215" s="33"/>
      <c r="AZ215" s="21" t="s">
        <v>15</v>
      </c>
      <c r="BA215" s="21"/>
    </row>
    <row r="216" customFormat="false" ht="15" hidden="false" customHeight="false" outlineLevel="2" collapsed="false">
      <c r="A216" s="11" t="s">
        <v>426</v>
      </c>
      <c r="B216" s="11" t="s">
        <v>15</v>
      </c>
      <c r="C216" s="11" t="s">
        <v>427</v>
      </c>
      <c r="D216" s="34" t="n">
        <v>1</v>
      </c>
      <c r="E216" s="11" t="s">
        <v>23</v>
      </c>
      <c r="F216" s="28" t="n">
        <v>47.49</v>
      </c>
      <c r="G216" s="29"/>
      <c r="H216" s="30" t="n">
        <f aca="false">D216*F216*((100-G216)/100)</f>
        <v>47.49</v>
      </c>
      <c r="I216" s="30"/>
      <c r="J216" s="17" t="s">
        <v>15</v>
      </c>
      <c r="K216" s="17"/>
      <c r="L216" s="31" t="n">
        <v>45.84</v>
      </c>
      <c r="M216" s="32"/>
      <c r="N216" s="33" t="n">
        <f aca="false">D216*L216*((100-M216)/100)</f>
        <v>45.84</v>
      </c>
      <c r="O216" s="33"/>
      <c r="P216" s="21" t="s">
        <v>15</v>
      </c>
      <c r="Q216" s="21"/>
      <c r="R216" s="28" t="n">
        <v>44.99</v>
      </c>
      <c r="S216" s="29"/>
      <c r="T216" s="30" t="n">
        <f aca="false">D216*R216*((100-S216)/100)</f>
        <v>44.99</v>
      </c>
      <c r="U216" s="30"/>
      <c r="V216" s="17" t="s">
        <v>15</v>
      </c>
      <c r="W216" s="17"/>
      <c r="X216" s="31" t="n">
        <v>57.23</v>
      </c>
      <c r="Y216" s="32"/>
      <c r="Z216" s="33" t="n">
        <f aca="false">D216*X216*((100-Y216)/100)</f>
        <v>57.23</v>
      </c>
      <c r="AA216" s="33"/>
      <c r="AB216" s="21" t="s">
        <v>15</v>
      </c>
      <c r="AC216" s="21"/>
      <c r="AD216" s="28" t="n">
        <v>62.67</v>
      </c>
      <c r="AE216" s="29"/>
      <c r="AF216" s="30" t="n">
        <f aca="false">D216*AD216*((100-AE216)/100)</f>
        <v>62.67</v>
      </c>
      <c r="AG216" s="30"/>
      <c r="AH216" s="17" t="s">
        <v>15</v>
      </c>
      <c r="AI216" s="17"/>
      <c r="AJ216" s="31" t="n">
        <v>85.66</v>
      </c>
      <c r="AK216" s="32"/>
      <c r="AL216" s="33" t="n">
        <f aca="false">D216*AJ216*((100-AK216)/100)</f>
        <v>85.66</v>
      </c>
      <c r="AM216" s="33"/>
      <c r="AN216" s="21" t="s">
        <v>15</v>
      </c>
      <c r="AO216" s="21"/>
      <c r="AP216" s="28" t="n">
        <v>62.34</v>
      </c>
      <c r="AQ216" s="29"/>
      <c r="AR216" s="30" t="n">
        <f aca="false">D216*AP216*((100-AQ216)/100)</f>
        <v>62.34</v>
      </c>
      <c r="AS216" s="30"/>
      <c r="AT216" s="17" t="s">
        <v>15</v>
      </c>
      <c r="AU216" s="17"/>
      <c r="AV216" s="31" t="n">
        <v>54.373</v>
      </c>
      <c r="AW216" s="32"/>
      <c r="AX216" s="33" t="n">
        <f aca="false">D216*AV216*((100-AW216)/100)</f>
        <v>54.373</v>
      </c>
      <c r="AY216" s="33"/>
      <c r="AZ216" s="21" t="s">
        <v>15</v>
      </c>
      <c r="BA216" s="21"/>
    </row>
    <row r="217" customFormat="false" ht="15" hidden="false" customHeight="false" outlineLevel="2" collapsed="false">
      <c r="A217" s="11" t="s">
        <v>428</v>
      </c>
      <c r="B217" s="11" t="s">
        <v>15</v>
      </c>
      <c r="C217" s="11" t="s">
        <v>429</v>
      </c>
      <c r="D217" s="34" t="n">
        <v>1</v>
      </c>
      <c r="E217" s="11" t="s">
        <v>23</v>
      </c>
      <c r="F217" s="28" t="n">
        <v>42.41</v>
      </c>
      <c r="G217" s="29"/>
      <c r="H217" s="30" t="n">
        <f aca="false">D217*F217*((100-G217)/100)</f>
        <v>42.41</v>
      </c>
      <c r="I217" s="30"/>
      <c r="J217" s="17" t="s">
        <v>15</v>
      </c>
      <c r="K217" s="17"/>
      <c r="L217" s="31" t="n">
        <v>43.08</v>
      </c>
      <c r="M217" s="32"/>
      <c r="N217" s="33" t="n">
        <f aca="false">D217*L217*((100-M217)/100)</f>
        <v>43.08</v>
      </c>
      <c r="O217" s="33"/>
      <c r="P217" s="21" t="s">
        <v>15</v>
      </c>
      <c r="Q217" s="21"/>
      <c r="R217" s="28" t="n">
        <v>44.89</v>
      </c>
      <c r="S217" s="29"/>
      <c r="T217" s="30" t="n">
        <f aca="false">D217*R217*((100-S217)/100)</f>
        <v>44.89</v>
      </c>
      <c r="U217" s="30"/>
      <c r="V217" s="17" t="s">
        <v>15</v>
      </c>
      <c r="W217" s="17"/>
      <c r="X217" s="31" t="n">
        <v>49.14</v>
      </c>
      <c r="Y217" s="32"/>
      <c r="Z217" s="33" t="n">
        <f aca="false">D217*X217*((100-Y217)/100)</f>
        <v>49.14</v>
      </c>
      <c r="AA217" s="33"/>
      <c r="AB217" s="21" t="s">
        <v>15</v>
      </c>
      <c r="AC217" s="21"/>
      <c r="AD217" s="28" t="n">
        <v>52.59</v>
      </c>
      <c r="AE217" s="29"/>
      <c r="AF217" s="30" t="n">
        <f aca="false">D217*AD217*((100-AE217)/100)</f>
        <v>52.59</v>
      </c>
      <c r="AG217" s="30"/>
      <c r="AH217" s="17" t="s">
        <v>15</v>
      </c>
      <c r="AI217" s="17"/>
      <c r="AJ217" s="31" t="n">
        <v>75.54</v>
      </c>
      <c r="AK217" s="32"/>
      <c r="AL217" s="33" t="n">
        <f aca="false">D217*AJ217*((100-AK217)/100)</f>
        <v>75.54</v>
      </c>
      <c r="AM217" s="33"/>
      <c r="AN217" s="21" t="s">
        <v>15</v>
      </c>
      <c r="AO217" s="21"/>
      <c r="AP217" s="28" t="n">
        <v>60.02</v>
      </c>
      <c r="AQ217" s="29"/>
      <c r="AR217" s="30" t="n">
        <f aca="false">D217*AP217*((100-AQ217)/100)</f>
        <v>60.02</v>
      </c>
      <c r="AS217" s="30"/>
      <c r="AT217" s="17" t="s">
        <v>15</v>
      </c>
      <c r="AU217" s="17"/>
      <c r="AV217" s="31" t="n">
        <v>49.978</v>
      </c>
      <c r="AW217" s="32"/>
      <c r="AX217" s="33" t="n">
        <f aca="false">D217*AV217*((100-AW217)/100)</f>
        <v>49.978</v>
      </c>
      <c r="AY217" s="33"/>
      <c r="AZ217" s="21" t="s">
        <v>15</v>
      </c>
      <c r="BA217" s="21"/>
    </row>
    <row r="218" customFormat="false" ht="15" hidden="false" customHeight="false" outlineLevel="2" collapsed="false">
      <c r="A218" s="11" t="s">
        <v>430</v>
      </c>
      <c r="B218" s="11" t="s">
        <v>15</v>
      </c>
      <c r="C218" s="11" t="s">
        <v>431</v>
      </c>
      <c r="D218" s="34" t="n">
        <v>1</v>
      </c>
      <c r="E218" s="11" t="s">
        <v>23</v>
      </c>
      <c r="F218" s="28" t="n">
        <v>36.25</v>
      </c>
      <c r="G218" s="29"/>
      <c r="H218" s="30" t="n">
        <f aca="false">D218*F218*((100-G218)/100)</f>
        <v>36.25</v>
      </c>
      <c r="I218" s="30"/>
      <c r="J218" s="17" t="s">
        <v>15</v>
      </c>
      <c r="K218" s="17"/>
      <c r="L218" s="31" t="n">
        <v>43.08</v>
      </c>
      <c r="M218" s="32"/>
      <c r="N218" s="33" t="n">
        <f aca="false">D218*L218*((100-M218)/100)</f>
        <v>43.08</v>
      </c>
      <c r="O218" s="33"/>
      <c r="P218" s="21" t="s">
        <v>15</v>
      </c>
      <c r="Q218" s="21"/>
      <c r="R218" s="28" t="n">
        <v>43.5</v>
      </c>
      <c r="S218" s="29"/>
      <c r="T218" s="30" t="n">
        <f aca="false">D218*R218*((100-S218)/100)</f>
        <v>43.5</v>
      </c>
      <c r="U218" s="30"/>
      <c r="V218" s="17" t="s">
        <v>15</v>
      </c>
      <c r="W218" s="17"/>
      <c r="X218" s="31" t="n">
        <v>45.68</v>
      </c>
      <c r="Y218" s="32"/>
      <c r="Z218" s="33" t="n">
        <f aca="false">D218*X218*((100-Y218)/100)</f>
        <v>45.68</v>
      </c>
      <c r="AA218" s="33"/>
      <c r="AB218" s="21" t="s">
        <v>15</v>
      </c>
      <c r="AC218" s="21"/>
      <c r="AD218" s="28" t="n">
        <v>51.36</v>
      </c>
      <c r="AE218" s="29"/>
      <c r="AF218" s="30" t="n">
        <f aca="false">D218*AD218*((100-AE218)/100)</f>
        <v>51.36</v>
      </c>
      <c r="AG218" s="30"/>
      <c r="AH218" s="17" t="s">
        <v>15</v>
      </c>
      <c r="AI218" s="17"/>
      <c r="AJ218" s="31" t="n">
        <v>71.16</v>
      </c>
      <c r="AK218" s="32"/>
      <c r="AL218" s="33" t="n">
        <f aca="false">D218*AJ218*((100-AK218)/100)</f>
        <v>71.16</v>
      </c>
      <c r="AM218" s="33"/>
      <c r="AN218" s="21" t="s">
        <v>15</v>
      </c>
      <c r="AO218" s="21"/>
      <c r="AP218" s="28" t="n">
        <v>52.23</v>
      </c>
      <c r="AQ218" s="29"/>
      <c r="AR218" s="30" t="n">
        <f aca="false">D218*AP218*((100-AQ218)/100)</f>
        <v>52.23</v>
      </c>
      <c r="AS218" s="30"/>
      <c r="AT218" s="17" t="s">
        <v>15</v>
      </c>
      <c r="AU218" s="17"/>
      <c r="AV218" s="31" t="n">
        <v>45.835</v>
      </c>
      <c r="AW218" s="32"/>
      <c r="AX218" s="33" t="n">
        <f aca="false">D218*AV218*((100-AW218)/100)</f>
        <v>45.835</v>
      </c>
      <c r="AY218" s="33"/>
      <c r="AZ218" s="21" t="s">
        <v>15</v>
      </c>
      <c r="BA218" s="21"/>
    </row>
    <row r="219" customFormat="false" ht="15" hidden="false" customHeight="false" outlineLevel="2" collapsed="false">
      <c r="A219" s="11" t="s">
        <v>432</v>
      </c>
      <c r="B219" s="11" t="s">
        <v>15</v>
      </c>
      <c r="C219" s="11" t="s">
        <v>433</v>
      </c>
      <c r="D219" s="34" t="n">
        <v>1</v>
      </c>
      <c r="E219" s="11" t="s">
        <v>23</v>
      </c>
      <c r="F219" s="28" t="n">
        <v>24.45</v>
      </c>
      <c r="G219" s="29"/>
      <c r="H219" s="30" t="n">
        <f aca="false">D219*F219*((100-G219)/100)</f>
        <v>24.45</v>
      </c>
      <c r="I219" s="30"/>
      <c r="J219" s="17" t="s">
        <v>15</v>
      </c>
      <c r="K219" s="17"/>
      <c r="L219" s="31" t="n">
        <v>36.14</v>
      </c>
      <c r="M219" s="32"/>
      <c r="N219" s="33" t="n">
        <f aca="false">D219*L219*((100-M219)/100)</f>
        <v>36.14</v>
      </c>
      <c r="O219" s="33"/>
      <c r="P219" s="21" t="s">
        <v>15</v>
      </c>
      <c r="Q219" s="21"/>
      <c r="R219" s="28" t="n">
        <v>41.34</v>
      </c>
      <c r="S219" s="29"/>
      <c r="T219" s="30" t="n">
        <f aca="false">D219*R219*((100-S219)/100)</f>
        <v>41.34</v>
      </c>
      <c r="U219" s="30"/>
      <c r="V219" s="17" t="s">
        <v>15</v>
      </c>
      <c r="W219" s="17"/>
      <c r="X219" s="31" t="n">
        <v>28.35</v>
      </c>
      <c r="Y219" s="32"/>
      <c r="Z219" s="33" t="n">
        <f aca="false">D219*X219*((100-Y219)/100)</f>
        <v>28.35</v>
      </c>
      <c r="AA219" s="33"/>
      <c r="AB219" s="21" t="s">
        <v>15</v>
      </c>
      <c r="AC219" s="21"/>
      <c r="AD219" s="28" t="n">
        <v>32.12</v>
      </c>
      <c r="AE219" s="29"/>
      <c r="AF219" s="30" t="n">
        <f aca="false">D219*AD219*((100-AE219)/100)</f>
        <v>32.12</v>
      </c>
      <c r="AG219" s="30"/>
      <c r="AH219" s="17" t="s">
        <v>15</v>
      </c>
      <c r="AI219" s="17"/>
      <c r="AJ219" s="31" t="n">
        <v>40.73</v>
      </c>
      <c r="AK219" s="32"/>
      <c r="AL219" s="33" t="n">
        <f aca="false">D219*AJ219*((100-AK219)/100)</f>
        <v>40.73</v>
      </c>
      <c r="AM219" s="33"/>
      <c r="AN219" s="21" t="s">
        <v>15</v>
      </c>
      <c r="AO219" s="21"/>
      <c r="AP219" s="28" t="n">
        <v>34.8</v>
      </c>
      <c r="AQ219" s="29"/>
      <c r="AR219" s="30" t="n">
        <f aca="false">D219*AP219*((100-AQ219)/100)</f>
        <v>34.8</v>
      </c>
      <c r="AS219" s="30"/>
      <c r="AT219" s="17" t="s">
        <v>15</v>
      </c>
      <c r="AU219" s="17"/>
      <c r="AV219" s="31" t="n">
        <v>33.178</v>
      </c>
      <c r="AW219" s="32"/>
      <c r="AX219" s="33" t="n">
        <f aca="false">D219*AV219*((100-AW219)/100)</f>
        <v>33.178</v>
      </c>
      <c r="AY219" s="33"/>
      <c r="AZ219" s="21" t="s">
        <v>15</v>
      </c>
      <c r="BA219" s="21"/>
    </row>
    <row r="220" customFormat="false" ht="15" hidden="false" customHeight="false" outlineLevel="2" collapsed="false">
      <c r="A220" s="11" t="s">
        <v>434</v>
      </c>
      <c r="B220" s="11" t="s">
        <v>15</v>
      </c>
      <c r="C220" s="11" t="s">
        <v>435</v>
      </c>
      <c r="D220" s="34" t="n">
        <v>1</v>
      </c>
      <c r="E220" s="11" t="s">
        <v>23</v>
      </c>
      <c r="F220" s="28" t="n">
        <v>26.45</v>
      </c>
      <c r="G220" s="29"/>
      <c r="H220" s="30" t="n">
        <f aca="false">D220*F220*((100-G220)/100)</f>
        <v>26.45</v>
      </c>
      <c r="I220" s="30"/>
      <c r="J220" s="17" t="s">
        <v>15</v>
      </c>
      <c r="K220" s="17"/>
      <c r="L220" s="31" t="n">
        <v>36.53</v>
      </c>
      <c r="M220" s="32"/>
      <c r="N220" s="33" t="n">
        <f aca="false">D220*L220*((100-M220)/100)</f>
        <v>36.53</v>
      </c>
      <c r="O220" s="33"/>
      <c r="P220" s="21" t="s">
        <v>15</v>
      </c>
      <c r="Q220" s="21"/>
      <c r="R220" s="28" t="n">
        <v>42.64</v>
      </c>
      <c r="S220" s="29"/>
      <c r="T220" s="30" t="n">
        <f aca="false">D220*R220*((100-S220)/100)</f>
        <v>42.64</v>
      </c>
      <c r="U220" s="30"/>
      <c r="V220" s="17" t="s">
        <v>15</v>
      </c>
      <c r="W220" s="17"/>
      <c r="X220" s="31" t="n">
        <v>30.66</v>
      </c>
      <c r="Y220" s="32"/>
      <c r="Z220" s="33" t="n">
        <f aca="false">D220*X220*((100-Y220)/100)</f>
        <v>30.66</v>
      </c>
      <c r="AA220" s="33"/>
      <c r="AB220" s="21" t="s">
        <v>15</v>
      </c>
      <c r="AC220" s="21"/>
      <c r="AD220" s="28" t="n">
        <v>33.68</v>
      </c>
      <c r="AE220" s="29"/>
      <c r="AF220" s="30" t="n">
        <f aca="false">D220*AD220*((100-AE220)/100)</f>
        <v>33.68</v>
      </c>
      <c r="AG220" s="30"/>
      <c r="AH220" s="17" t="s">
        <v>15</v>
      </c>
      <c r="AI220" s="17"/>
      <c r="AJ220" s="31" t="n">
        <v>42.51</v>
      </c>
      <c r="AK220" s="32"/>
      <c r="AL220" s="33" t="n">
        <f aca="false">D220*AJ220*((100-AK220)/100)</f>
        <v>42.51</v>
      </c>
      <c r="AM220" s="33"/>
      <c r="AN220" s="21" t="s">
        <v>15</v>
      </c>
      <c r="AO220" s="21"/>
      <c r="AP220" s="28" t="n">
        <v>34.86</v>
      </c>
      <c r="AQ220" s="29"/>
      <c r="AR220" s="30" t="n">
        <f aca="false">D220*AP220*((100-AQ220)/100)</f>
        <v>34.86</v>
      </c>
      <c r="AS220" s="30"/>
      <c r="AT220" s="17" t="s">
        <v>15</v>
      </c>
      <c r="AU220" s="17"/>
      <c r="AV220" s="31" t="n">
        <v>34.408</v>
      </c>
      <c r="AW220" s="32"/>
      <c r="AX220" s="33" t="n">
        <f aca="false">D220*AV220*((100-AW220)/100)</f>
        <v>34.408</v>
      </c>
      <c r="AY220" s="33"/>
      <c r="AZ220" s="21" t="s">
        <v>15</v>
      </c>
      <c r="BA220" s="21"/>
    </row>
    <row r="221" customFormat="false" ht="15" hidden="false" customHeight="false" outlineLevel="2" collapsed="false">
      <c r="A221" s="11" t="s">
        <v>436</v>
      </c>
      <c r="B221" s="11" t="s">
        <v>15</v>
      </c>
      <c r="C221" s="11" t="s">
        <v>437</v>
      </c>
      <c r="D221" s="34" t="n">
        <v>1</v>
      </c>
      <c r="E221" s="11" t="s">
        <v>23</v>
      </c>
      <c r="F221" s="28" t="n">
        <v>26.36</v>
      </c>
      <c r="G221" s="29"/>
      <c r="H221" s="30" t="n">
        <f aca="false">D221*F221*((100-G221)/100)</f>
        <v>26.36</v>
      </c>
      <c r="I221" s="30"/>
      <c r="J221" s="17" t="s">
        <v>15</v>
      </c>
      <c r="K221" s="17"/>
      <c r="L221" s="31" t="n">
        <v>38.75</v>
      </c>
      <c r="M221" s="32"/>
      <c r="N221" s="33" t="n">
        <f aca="false">D221*L221*((100-M221)/100)</f>
        <v>38.75</v>
      </c>
      <c r="O221" s="33"/>
      <c r="P221" s="21" t="s">
        <v>15</v>
      </c>
      <c r="Q221" s="21"/>
      <c r="R221" s="28" t="n">
        <v>43.63</v>
      </c>
      <c r="S221" s="29"/>
      <c r="T221" s="30" t="n">
        <f aca="false">D221*R221*((100-S221)/100)</f>
        <v>43.63</v>
      </c>
      <c r="U221" s="30"/>
      <c r="V221" s="17" t="s">
        <v>15</v>
      </c>
      <c r="W221" s="17"/>
      <c r="X221" s="31" t="n">
        <v>26.04</v>
      </c>
      <c r="Y221" s="32"/>
      <c r="Z221" s="33" t="n">
        <f aca="false">D221*X221*((100-Y221)/100)</f>
        <v>26.04</v>
      </c>
      <c r="AA221" s="33"/>
      <c r="AB221" s="21" t="s">
        <v>15</v>
      </c>
      <c r="AC221" s="21"/>
      <c r="AD221" s="28" t="n">
        <v>29.52</v>
      </c>
      <c r="AE221" s="29"/>
      <c r="AF221" s="30" t="n">
        <f aca="false">D221*AD221*((100-AE221)/100)</f>
        <v>29.52</v>
      </c>
      <c r="AG221" s="30"/>
      <c r="AH221" s="17" t="s">
        <v>15</v>
      </c>
      <c r="AI221" s="17"/>
      <c r="AJ221" s="31" t="n">
        <v>44.73</v>
      </c>
      <c r="AK221" s="32"/>
      <c r="AL221" s="33" t="n">
        <f aca="false">D221*AJ221*((100-AK221)/100)</f>
        <v>44.73</v>
      </c>
      <c r="AM221" s="33"/>
      <c r="AN221" s="21" t="s">
        <v>15</v>
      </c>
      <c r="AO221" s="21"/>
      <c r="AP221" s="28" t="n">
        <v>28.94</v>
      </c>
      <c r="AQ221" s="29"/>
      <c r="AR221" s="30" t="n">
        <f aca="false">D221*AP221*((100-AQ221)/100)</f>
        <v>28.94</v>
      </c>
      <c r="AS221" s="30"/>
      <c r="AT221" s="17" t="s">
        <v>15</v>
      </c>
      <c r="AU221" s="17"/>
      <c r="AV221" s="31" t="n">
        <v>32.113</v>
      </c>
      <c r="AW221" s="32"/>
      <c r="AX221" s="33" t="n">
        <f aca="false">D221*AV221*((100-AW221)/100)</f>
        <v>32.113</v>
      </c>
      <c r="AY221" s="33"/>
      <c r="AZ221" s="21" t="s">
        <v>15</v>
      </c>
      <c r="BA221" s="21"/>
    </row>
    <row r="222" customFormat="false" ht="15" hidden="false" customHeight="false" outlineLevel="2" collapsed="false">
      <c r="A222" s="11" t="s">
        <v>438</v>
      </c>
      <c r="B222" s="11" t="s">
        <v>15</v>
      </c>
      <c r="C222" s="11" t="s">
        <v>439</v>
      </c>
      <c r="D222" s="34" t="n">
        <v>1</v>
      </c>
      <c r="E222" s="11" t="s">
        <v>23</v>
      </c>
      <c r="F222" s="28" t="n">
        <v>18.68</v>
      </c>
      <c r="G222" s="29"/>
      <c r="H222" s="30" t="n">
        <f aca="false">D222*F222*((100-G222)/100)</f>
        <v>18.68</v>
      </c>
      <c r="I222" s="30"/>
      <c r="J222" s="17" t="s">
        <v>15</v>
      </c>
      <c r="K222" s="17"/>
      <c r="L222" s="31" t="n">
        <v>18.92</v>
      </c>
      <c r="M222" s="32"/>
      <c r="N222" s="33" t="n">
        <f aca="false">D222*L222*((100-M222)/100)</f>
        <v>18.92</v>
      </c>
      <c r="O222" s="33"/>
      <c r="P222" s="21" t="s">
        <v>15</v>
      </c>
      <c r="Q222" s="21"/>
      <c r="R222" s="28" t="n">
        <v>22.42</v>
      </c>
      <c r="S222" s="29"/>
      <c r="T222" s="30" t="n">
        <f aca="false">D222*R222*((100-S222)/100)</f>
        <v>22.42</v>
      </c>
      <c r="U222" s="30"/>
      <c r="V222" s="17" t="s">
        <v>15</v>
      </c>
      <c r="W222" s="17"/>
      <c r="X222" s="31" t="n">
        <v>10.89</v>
      </c>
      <c r="Y222" s="32"/>
      <c r="Z222" s="33" t="n">
        <f aca="false">D222*X222*((100-Y222)/100)</f>
        <v>10.89</v>
      </c>
      <c r="AA222" s="33"/>
      <c r="AB222" s="21" t="s">
        <v>15</v>
      </c>
      <c r="AC222" s="21"/>
      <c r="AD222" s="28" t="n">
        <v>10.99</v>
      </c>
      <c r="AE222" s="29"/>
      <c r="AF222" s="30" t="n">
        <f aca="false">D222*AD222*((100-AE222)/100)</f>
        <v>10.99</v>
      </c>
      <c r="AG222" s="30"/>
      <c r="AH222" s="17" t="s">
        <v>15</v>
      </c>
      <c r="AI222" s="17"/>
      <c r="AJ222" s="31" t="n">
        <v>12.77</v>
      </c>
      <c r="AK222" s="32"/>
      <c r="AL222" s="33" t="n">
        <f aca="false">D222*AJ222*((100-AK222)/100)</f>
        <v>12.77</v>
      </c>
      <c r="AM222" s="33"/>
      <c r="AN222" s="21" t="s">
        <v>15</v>
      </c>
      <c r="AO222" s="21"/>
      <c r="AP222" s="28" t="n">
        <v>15.31</v>
      </c>
      <c r="AQ222" s="29"/>
      <c r="AR222" s="30" t="n">
        <f aca="false">D222*AP222*((100-AQ222)/100)</f>
        <v>15.31</v>
      </c>
      <c r="AS222" s="30"/>
      <c r="AT222" s="17" t="s">
        <v>15</v>
      </c>
      <c r="AU222" s="17"/>
      <c r="AV222" s="31" t="n">
        <v>16.85</v>
      </c>
      <c r="AW222" s="32"/>
      <c r="AX222" s="33" t="n">
        <f aca="false">D222*AV222*((100-AW222)/100)</f>
        <v>16.85</v>
      </c>
      <c r="AY222" s="33"/>
      <c r="AZ222" s="21" t="s">
        <v>15</v>
      </c>
      <c r="BA222" s="21"/>
    </row>
    <row r="223" customFormat="false" ht="15" hidden="false" customHeight="false" outlineLevel="2" collapsed="false">
      <c r="A223" s="11" t="s">
        <v>440</v>
      </c>
      <c r="B223" s="11" t="s">
        <v>15</v>
      </c>
      <c r="C223" s="11" t="s">
        <v>441</v>
      </c>
      <c r="D223" s="34" t="n">
        <v>1</v>
      </c>
      <c r="E223" s="11" t="s">
        <v>23</v>
      </c>
      <c r="F223" s="28" t="n">
        <v>41.89</v>
      </c>
      <c r="G223" s="29"/>
      <c r="H223" s="30" t="n">
        <f aca="false">D223*F223*((100-G223)/100)</f>
        <v>41.89</v>
      </c>
      <c r="I223" s="30"/>
      <c r="J223" s="17" t="s">
        <v>15</v>
      </c>
      <c r="K223" s="17"/>
      <c r="L223" s="31" t="n">
        <v>77.62</v>
      </c>
      <c r="M223" s="32"/>
      <c r="N223" s="33" t="n">
        <f aca="false">D223*L223*((100-M223)/100)</f>
        <v>77.62</v>
      </c>
      <c r="O223" s="33"/>
      <c r="P223" s="21" t="s">
        <v>15</v>
      </c>
      <c r="Q223" s="21"/>
      <c r="R223" s="28" t="n">
        <v>50.27</v>
      </c>
      <c r="S223" s="29"/>
      <c r="T223" s="30" t="n">
        <f aca="false">D223*R223*((100-S223)/100)</f>
        <v>50.27</v>
      </c>
      <c r="U223" s="30"/>
      <c r="V223" s="17" t="s">
        <v>15</v>
      </c>
      <c r="W223" s="17"/>
      <c r="X223" s="31" t="n">
        <v>56.7</v>
      </c>
      <c r="Y223" s="32"/>
      <c r="Z223" s="33" t="n">
        <f aca="false">D223*X223*((100-Y223)/100)</f>
        <v>56.7</v>
      </c>
      <c r="AA223" s="33"/>
      <c r="AB223" s="21" t="s">
        <v>15</v>
      </c>
      <c r="AC223" s="21"/>
      <c r="AD223" s="28" t="n">
        <v>47.26</v>
      </c>
      <c r="AE223" s="29"/>
      <c r="AF223" s="30" t="n">
        <f aca="false">D223*AD223*((100-AE223)/100)</f>
        <v>47.26</v>
      </c>
      <c r="AG223" s="30"/>
      <c r="AH223" s="17" t="s">
        <v>15</v>
      </c>
      <c r="AI223" s="17"/>
      <c r="AJ223" s="31" t="n">
        <v>40.55</v>
      </c>
      <c r="AK223" s="32"/>
      <c r="AL223" s="33" t="n">
        <f aca="false">D223*AJ223*((100-AK223)/100)</f>
        <v>40.55</v>
      </c>
      <c r="AM223" s="33"/>
      <c r="AN223" s="21" t="s">
        <v>15</v>
      </c>
      <c r="AO223" s="21"/>
      <c r="AP223" s="28" t="n">
        <v>64.27</v>
      </c>
      <c r="AQ223" s="29"/>
      <c r="AR223" s="30" t="n">
        <f aca="false">D223*AP223*((100-AQ223)/100)</f>
        <v>64.27</v>
      </c>
      <c r="AS223" s="30"/>
      <c r="AT223" s="17" t="s">
        <v>15</v>
      </c>
      <c r="AU223" s="17"/>
      <c r="AV223" s="31" t="n">
        <v>50.923</v>
      </c>
      <c r="AW223" s="32"/>
      <c r="AX223" s="33" t="n">
        <f aca="false">D223*AV223*((100-AW223)/100)</f>
        <v>50.923</v>
      </c>
      <c r="AY223" s="33"/>
      <c r="AZ223" s="21" t="s">
        <v>15</v>
      </c>
      <c r="BA223" s="21"/>
    </row>
    <row r="224" customFormat="false" ht="15" hidden="false" customHeight="false" outlineLevel="2" collapsed="false">
      <c r="A224" s="11" t="s">
        <v>442</v>
      </c>
      <c r="B224" s="11" t="s">
        <v>15</v>
      </c>
      <c r="C224" s="11" t="s">
        <v>443</v>
      </c>
      <c r="D224" s="34" t="n">
        <v>1</v>
      </c>
      <c r="E224" s="11" t="s">
        <v>23</v>
      </c>
      <c r="F224" s="28" t="n">
        <v>40.63</v>
      </c>
      <c r="G224" s="29"/>
      <c r="H224" s="30" t="n">
        <f aca="false">D224*F224*((100-G224)/100)</f>
        <v>40.63</v>
      </c>
      <c r="I224" s="30"/>
      <c r="J224" s="17" t="s">
        <v>15</v>
      </c>
      <c r="K224" s="17"/>
      <c r="L224" s="31" t="n">
        <v>49.14</v>
      </c>
      <c r="M224" s="32"/>
      <c r="N224" s="33" t="n">
        <f aca="false">D224*L224*((100-M224)/100)</f>
        <v>49.14</v>
      </c>
      <c r="O224" s="33"/>
      <c r="P224" s="21" t="s">
        <v>15</v>
      </c>
      <c r="Q224" s="21"/>
      <c r="R224" s="28" t="n">
        <v>48.76</v>
      </c>
      <c r="S224" s="29"/>
      <c r="T224" s="30" t="n">
        <f aca="false">D224*R224*((100-S224)/100)</f>
        <v>48.76</v>
      </c>
      <c r="U224" s="30"/>
      <c r="V224" s="17" t="s">
        <v>15</v>
      </c>
      <c r="W224" s="17"/>
      <c r="X224" s="31" t="n">
        <v>61.32</v>
      </c>
      <c r="Y224" s="32"/>
      <c r="Z224" s="33" t="n">
        <f aca="false">D224*X224*((100-Y224)/100)</f>
        <v>61.32</v>
      </c>
      <c r="AA224" s="33"/>
      <c r="AB224" s="21" t="s">
        <v>15</v>
      </c>
      <c r="AC224" s="21"/>
      <c r="AD224" s="28" t="n">
        <v>42.13</v>
      </c>
      <c r="AE224" s="29"/>
      <c r="AF224" s="30" t="n">
        <f aca="false">D224*AD224*((100-AE224)/100)</f>
        <v>42.13</v>
      </c>
      <c r="AG224" s="30"/>
      <c r="AH224" s="17" t="s">
        <v>15</v>
      </c>
      <c r="AI224" s="17"/>
      <c r="AJ224" s="31" t="n">
        <v>44.38</v>
      </c>
      <c r="AK224" s="32"/>
      <c r="AL224" s="33" t="n">
        <f aca="false">D224*AJ224*((100-AK224)/100)</f>
        <v>44.38</v>
      </c>
      <c r="AM224" s="33"/>
      <c r="AN224" s="21" t="s">
        <v>15</v>
      </c>
      <c r="AO224" s="21"/>
      <c r="AP224" s="28" t="n">
        <v>70.12</v>
      </c>
      <c r="AQ224" s="29"/>
      <c r="AR224" s="30" t="n">
        <f aca="false">D224*AP224*((100-AQ224)/100)</f>
        <v>70.12</v>
      </c>
      <c r="AS224" s="30"/>
      <c r="AT224" s="17" t="s">
        <v>15</v>
      </c>
      <c r="AU224" s="17"/>
      <c r="AV224" s="31" t="n">
        <v>50.41</v>
      </c>
      <c r="AW224" s="32"/>
      <c r="AX224" s="33" t="n">
        <f aca="false">D224*AV224*((100-AW224)/100)</f>
        <v>50.41</v>
      </c>
      <c r="AY224" s="33"/>
      <c r="AZ224" s="21" t="s">
        <v>15</v>
      </c>
      <c r="BA224" s="21"/>
    </row>
    <row r="225" customFormat="false" ht="15" hidden="false" customHeight="false" outlineLevel="2" collapsed="false">
      <c r="A225" s="11" t="s">
        <v>444</v>
      </c>
      <c r="B225" s="11" t="s">
        <v>15</v>
      </c>
      <c r="C225" s="11" t="s">
        <v>445</v>
      </c>
      <c r="D225" s="34" t="n">
        <v>1</v>
      </c>
      <c r="E225" s="11" t="s">
        <v>39</v>
      </c>
      <c r="F225" s="28" t="n">
        <v>57.6</v>
      </c>
      <c r="G225" s="29"/>
      <c r="H225" s="30" t="n">
        <f aca="false">D225*F225*((100-G225)/100)</f>
        <v>57.6</v>
      </c>
      <c r="I225" s="30"/>
      <c r="J225" s="17" t="s">
        <v>15</v>
      </c>
      <c r="K225" s="17"/>
      <c r="L225" s="31" t="n">
        <v>54.09</v>
      </c>
      <c r="M225" s="32"/>
      <c r="N225" s="33" t="n">
        <f aca="false">D225*L225*((100-M225)/100)</f>
        <v>54.09</v>
      </c>
      <c r="O225" s="33"/>
      <c r="P225" s="21" t="s">
        <v>15</v>
      </c>
      <c r="Q225" s="21"/>
      <c r="R225" s="28" t="n">
        <v>50.48</v>
      </c>
      <c r="S225" s="29"/>
      <c r="T225" s="30" t="n">
        <f aca="false">D225*R225*((100-S225)/100)</f>
        <v>50.48</v>
      </c>
      <c r="U225" s="30"/>
      <c r="V225" s="17" t="s">
        <v>15</v>
      </c>
      <c r="W225" s="17"/>
      <c r="X225" s="31" t="n">
        <v>75.81</v>
      </c>
      <c r="Y225" s="32"/>
      <c r="Z225" s="33" t="n">
        <f aca="false">D225*X225*((100-Y225)/100)</f>
        <v>75.81</v>
      </c>
      <c r="AA225" s="33"/>
      <c r="AB225" s="21" t="s">
        <v>15</v>
      </c>
      <c r="AC225" s="21"/>
      <c r="AD225" s="28" t="n">
        <v>75.08</v>
      </c>
      <c r="AE225" s="29"/>
      <c r="AF225" s="30" t="n">
        <f aca="false">D225*AD225*((100-AE225)/100)</f>
        <v>75.08</v>
      </c>
      <c r="AG225" s="30"/>
      <c r="AH225" s="17" t="s">
        <v>15</v>
      </c>
      <c r="AI225" s="17"/>
      <c r="AJ225" s="31" t="n">
        <v>93.22</v>
      </c>
      <c r="AK225" s="32"/>
      <c r="AL225" s="33" t="n">
        <f aca="false">D225*AJ225*((100-AK225)/100)</f>
        <v>93.22</v>
      </c>
      <c r="AM225" s="33"/>
      <c r="AN225" s="21" t="s">
        <v>15</v>
      </c>
      <c r="AO225" s="21"/>
      <c r="AP225" s="28" t="n">
        <v>78.14</v>
      </c>
      <c r="AQ225" s="29"/>
      <c r="AR225" s="30" t="n">
        <f aca="false">D225*AP225*((100-AQ225)/100)</f>
        <v>78.14</v>
      </c>
      <c r="AS225" s="30"/>
      <c r="AT225" s="17" t="s">
        <v>15</v>
      </c>
      <c r="AU225" s="17"/>
      <c r="AV225" s="31" t="n">
        <v>65.325</v>
      </c>
      <c r="AW225" s="32"/>
      <c r="AX225" s="33" t="n">
        <f aca="false">D225*AV225*((100-AW225)/100)</f>
        <v>65.325</v>
      </c>
      <c r="AY225" s="33"/>
      <c r="AZ225" s="21" t="s">
        <v>15</v>
      </c>
      <c r="BA225" s="21"/>
    </row>
    <row r="226" customFormat="false" ht="15" hidden="false" customHeight="false" outlineLevel="2" collapsed="false">
      <c r="A226" s="11" t="s">
        <v>446</v>
      </c>
      <c r="B226" s="11" t="s">
        <v>15</v>
      </c>
      <c r="C226" s="11" t="s">
        <v>447</v>
      </c>
      <c r="D226" s="34" t="n">
        <v>1</v>
      </c>
      <c r="E226" s="11" t="s">
        <v>23</v>
      </c>
      <c r="F226" s="28" t="n">
        <v>54.35</v>
      </c>
      <c r="G226" s="29"/>
      <c r="H226" s="30" t="n">
        <f aca="false">D226*F226*((100-G226)/100)</f>
        <v>54.35</v>
      </c>
      <c r="I226" s="30"/>
      <c r="J226" s="17" t="s">
        <v>15</v>
      </c>
      <c r="K226" s="17"/>
      <c r="L226" s="31" t="n">
        <v>56.64</v>
      </c>
      <c r="M226" s="32"/>
      <c r="N226" s="33" t="n">
        <f aca="false">D226*L226*((100-M226)/100)</f>
        <v>56.64</v>
      </c>
      <c r="O226" s="33"/>
      <c r="P226" s="21" t="s">
        <v>15</v>
      </c>
      <c r="Q226" s="21"/>
      <c r="R226" s="28" t="n">
        <v>65.22</v>
      </c>
      <c r="S226" s="29"/>
      <c r="T226" s="30" t="n">
        <f aca="false">D226*R226*((100-S226)/100)</f>
        <v>65.22</v>
      </c>
      <c r="U226" s="30"/>
      <c r="V226" s="17" t="s">
        <v>15</v>
      </c>
      <c r="W226" s="17"/>
      <c r="X226" s="31" t="n">
        <v>62.44</v>
      </c>
      <c r="Y226" s="32"/>
      <c r="Z226" s="33" t="n">
        <f aca="false">D226*X226*((100-Y226)/100)</f>
        <v>62.44</v>
      </c>
      <c r="AA226" s="33"/>
      <c r="AB226" s="21" t="s">
        <v>15</v>
      </c>
      <c r="AC226" s="21"/>
      <c r="AD226" s="28" t="n">
        <v>66.63</v>
      </c>
      <c r="AE226" s="29"/>
      <c r="AF226" s="30" t="n">
        <f aca="false">D226*AD226*((100-AE226)/100)</f>
        <v>66.63</v>
      </c>
      <c r="AG226" s="30"/>
      <c r="AH226" s="17" t="s">
        <v>15</v>
      </c>
      <c r="AI226" s="17"/>
      <c r="AJ226" s="31" t="n">
        <v>79.43</v>
      </c>
      <c r="AK226" s="32"/>
      <c r="AL226" s="33" t="n">
        <f aca="false">D226*AJ226*((100-AK226)/100)</f>
        <v>79.43</v>
      </c>
      <c r="AM226" s="33"/>
      <c r="AN226" s="21" t="s">
        <v>15</v>
      </c>
      <c r="AO226" s="21"/>
      <c r="AP226" s="28" t="n">
        <v>59.6</v>
      </c>
      <c r="AQ226" s="29"/>
      <c r="AR226" s="30" t="n">
        <f aca="false">D226*AP226*((100-AQ226)/100)</f>
        <v>59.6</v>
      </c>
      <c r="AS226" s="30"/>
      <c r="AT226" s="17" t="s">
        <v>15</v>
      </c>
      <c r="AU226" s="17"/>
      <c r="AV226" s="31" t="n">
        <v>61.45</v>
      </c>
      <c r="AW226" s="32"/>
      <c r="AX226" s="33" t="n">
        <f aca="false">D226*AV226*((100-AW226)/100)</f>
        <v>61.45</v>
      </c>
      <c r="AY226" s="33"/>
      <c r="AZ226" s="21" t="s">
        <v>15</v>
      </c>
      <c r="BA226" s="21"/>
    </row>
    <row r="227" customFormat="false" ht="15" hidden="false" customHeight="false" outlineLevel="2" collapsed="false">
      <c r="A227" s="11" t="s">
        <v>448</v>
      </c>
      <c r="B227" s="11" t="s">
        <v>15</v>
      </c>
      <c r="C227" s="11" t="s">
        <v>449</v>
      </c>
      <c r="D227" s="34" t="n">
        <v>1</v>
      </c>
      <c r="E227" s="11" t="s">
        <v>23</v>
      </c>
      <c r="F227" s="28" t="n">
        <v>56.7</v>
      </c>
      <c r="G227" s="29"/>
      <c r="H227" s="30" t="n">
        <f aca="false">D227*F227*((100-G227)/100)</f>
        <v>56.7</v>
      </c>
      <c r="I227" s="30"/>
      <c r="J227" s="17" t="s">
        <v>15</v>
      </c>
      <c r="K227" s="17"/>
      <c r="L227" s="31" t="n">
        <v>48.63</v>
      </c>
      <c r="M227" s="32"/>
      <c r="N227" s="33" t="n">
        <f aca="false">D227*L227*((100-M227)/100)</f>
        <v>48.63</v>
      </c>
      <c r="O227" s="33"/>
      <c r="P227" s="21" t="s">
        <v>15</v>
      </c>
      <c r="Q227" s="21"/>
      <c r="R227" s="28" t="n">
        <v>48.14</v>
      </c>
      <c r="S227" s="29"/>
      <c r="T227" s="30" t="n">
        <f aca="false">D227*R227*((100-S227)/100)</f>
        <v>48.14</v>
      </c>
      <c r="U227" s="30"/>
      <c r="V227" s="17" t="s">
        <v>15</v>
      </c>
      <c r="W227" s="17"/>
      <c r="X227" s="31" t="n">
        <v>114.45</v>
      </c>
      <c r="Y227" s="32"/>
      <c r="Z227" s="33" t="n">
        <f aca="false">D227*X227*((100-Y227)/100)</f>
        <v>114.45</v>
      </c>
      <c r="AA227" s="33"/>
      <c r="AB227" s="21" t="s">
        <v>15</v>
      </c>
      <c r="AC227" s="21"/>
      <c r="AD227" s="28" t="n">
        <v>59.87</v>
      </c>
      <c r="AE227" s="29"/>
      <c r="AF227" s="30" t="n">
        <f aca="false">D227*AD227*((100-AE227)/100)</f>
        <v>59.87</v>
      </c>
      <c r="AG227" s="30"/>
      <c r="AH227" s="17" t="s">
        <v>15</v>
      </c>
      <c r="AI227" s="17"/>
      <c r="AJ227" s="31" t="n">
        <v>12.03</v>
      </c>
      <c r="AK227" s="32"/>
      <c r="AL227" s="33" t="n">
        <f aca="false">D227*AJ227*((100-AK227)/100)</f>
        <v>12.03</v>
      </c>
      <c r="AM227" s="33"/>
      <c r="AN227" s="21" t="s">
        <v>15</v>
      </c>
      <c r="AO227" s="21"/>
      <c r="AP227" s="28" t="n">
        <v>130.1</v>
      </c>
      <c r="AQ227" s="29"/>
      <c r="AR227" s="30" t="n">
        <f aca="false">D227*AP227*((100-AQ227)/100)</f>
        <v>130.1</v>
      </c>
      <c r="AS227" s="30"/>
      <c r="AT227" s="17" t="s">
        <v>15</v>
      </c>
      <c r="AU227" s="17"/>
      <c r="AV227" s="31" t="n">
        <v>73.703</v>
      </c>
      <c r="AW227" s="32"/>
      <c r="AX227" s="33" t="n">
        <f aca="false">D227*AV227*((100-AW227)/100)</f>
        <v>73.703</v>
      </c>
      <c r="AY227" s="33"/>
      <c r="AZ227" s="21" t="s">
        <v>15</v>
      </c>
      <c r="BA227" s="21"/>
    </row>
    <row r="228" customFormat="false" ht="15" hidden="false" customHeight="false" outlineLevel="2" collapsed="false">
      <c r="A228" s="11" t="s">
        <v>450</v>
      </c>
      <c r="B228" s="11" t="s">
        <v>15</v>
      </c>
      <c r="C228" s="11" t="s">
        <v>451</v>
      </c>
      <c r="D228" s="34" t="n">
        <v>1</v>
      </c>
      <c r="E228" s="11" t="s">
        <v>23</v>
      </c>
      <c r="F228" s="28" t="n">
        <v>87.81</v>
      </c>
      <c r="G228" s="29"/>
      <c r="H228" s="30" t="n">
        <f aca="false">D228*F228*((100-G228)/100)</f>
        <v>87.81</v>
      </c>
      <c r="I228" s="30"/>
      <c r="J228" s="17" t="s">
        <v>15</v>
      </c>
      <c r="K228" s="17"/>
      <c r="L228" s="31" t="n">
        <v>94.35</v>
      </c>
      <c r="M228" s="32"/>
      <c r="N228" s="33" t="n">
        <f aca="false">D228*L228*((100-M228)/100)</f>
        <v>94.35</v>
      </c>
      <c r="O228" s="33"/>
      <c r="P228" s="21" t="s">
        <v>15</v>
      </c>
      <c r="Q228" s="21"/>
      <c r="R228" s="28" t="n">
        <v>91.92</v>
      </c>
      <c r="S228" s="29"/>
      <c r="T228" s="30" t="n">
        <f aca="false">D228*R228*((100-S228)/100)</f>
        <v>91.92</v>
      </c>
      <c r="U228" s="30"/>
      <c r="V228" s="17" t="s">
        <v>15</v>
      </c>
      <c r="W228" s="17"/>
      <c r="X228" s="31" t="n">
        <v>87.85</v>
      </c>
      <c r="Y228" s="32"/>
      <c r="Z228" s="33" t="n">
        <f aca="false">D228*X228*((100-Y228)/100)</f>
        <v>87.85</v>
      </c>
      <c r="AA228" s="33"/>
      <c r="AB228" s="21" t="s">
        <v>15</v>
      </c>
      <c r="AC228" s="21"/>
      <c r="AD228" s="28" t="n">
        <v>105.31</v>
      </c>
      <c r="AE228" s="29"/>
      <c r="AF228" s="30" t="n">
        <f aca="false">D228*AD228*((100-AE228)/100)</f>
        <v>105.31</v>
      </c>
      <c r="AG228" s="30"/>
      <c r="AH228" s="17" t="s">
        <v>15</v>
      </c>
      <c r="AI228" s="17"/>
      <c r="AJ228" s="31" t="n">
        <v>106.21</v>
      </c>
      <c r="AK228" s="32"/>
      <c r="AL228" s="33" t="n">
        <f aca="false">D228*AJ228*((100-AK228)/100)</f>
        <v>106.21</v>
      </c>
      <c r="AM228" s="33"/>
      <c r="AN228" s="21" t="s">
        <v>15</v>
      </c>
      <c r="AO228" s="21"/>
      <c r="AP228" s="28" t="n">
        <v>95.81</v>
      </c>
      <c r="AQ228" s="29"/>
      <c r="AR228" s="30" t="n">
        <f aca="false">D228*AP228*((100-AQ228)/100)</f>
        <v>95.81</v>
      </c>
      <c r="AS228" s="30"/>
      <c r="AT228" s="17" t="s">
        <v>15</v>
      </c>
      <c r="AU228" s="17"/>
      <c r="AV228" s="31" t="n">
        <v>95.213</v>
      </c>
      <c r="AW228" s="32"/>
      <c r="AX228" s="33" t="n">
        <f aca="false">D228*AV228*((100-AW228)/100)</f>
        <v>95.213</v>
      </c>
      <c r="AY228" s="33"/>
      <c r="AZ228" s="21" t="s">
        <v>15</v>
      </c>
      <c r="BA228" s="21"/>
    </row>
    <row r="229" customFormat="false" ht="15" hidden="false" customHeight="false" outlineLevel="2" collapsed="false">
      <c r="A229" s="11" t="s">
        <v>452</v>
      </c>
      <c r="B229" s="11" t="s">
        <v>15</v>
      </c>
      <c r="C229" s="11" t="s">
        <v>453</v>
      </c>
      <c r="D229" s="34" t="n">
        <v>1</v>
      </c>
      <c r="E229" s="11" t="s">
        <v>23</v>
      </c>
      <c r="F229" s="28" t="n">
        <v>149.31</v>
      </c>
      <c r="G229" s="29"/>
      <c r="H229" s="30" t="n">
        <f aca="false">D229*F229*((100-G229)/100)</f>
        <v>149.31</v>
      </c>
      <c r="I229" s="30"/>
      <c r="J229" s="17" t="s">
        <v>15</v>
      </c>
      <c r="K229" s="17"/>
      <c r="L229" s="31" t="n">
        <v>155.69</v>
      </c>
      <c r="M229" s="32"/>
      <c r="N229" s="33" t="n">
        <f aca="false">D229*L229*((100-M229)/100)</f>
        <v>155.69</v>
      </c>
      <c r="O229" s="33"/>
      <c r="P229" s="21" t="s">
        <v>15</v>
      </c>
      <c r="Q229" s="21"/>
      <c r="R229" s="28" t="n">
        <v>138.9</v>
      </c>
      <c r="S229" s="29"/>
      <c r="T229" s="30" t="n">
        <f aca="false">D229*R229*((100-S229)/100)</f>
        <v>138.9</v>
      </c>
      <c r="U229" s="30"/>
      <c r="V229" s="17" t="s">
        <v>15</v>
      </c>
      <c r="W229" s="17"/>
      <c r="X229" s="31" t="n">
        <v>151.38</v>
      </c>
      <c r="Y229" s="32"/>
      <c r="Z229" s="33" t="n">
        <f aca="false">D229*X229*((100-Y229)/100)</f>
        <v>151.38</v>
      </c>
      <c r="AA229" s="33"/>
      <c r="AB229" s="21" t="s">
        <v>15</v>
      </c>
      <c r="AC229" s="21"/>
      <c r="AD229" s="28" t="n">
        <v>207.55</v>
      </c>
      <c r="AE229" s="29"/>
      <c r="AF229" s="30" t="n">
        <f aca="false">D229*AD229*((100-AE229)/100)</f>
        <v>207.55</v>
      </c>
      <c r="AG229" s="30"/>
      <c r="AH229" s="17" t="s">
        <v>15</v>
      </c>
      <c r="AI229" s="17"/>
      <c r="AJ229" s="31" t="n">
        <v>147.85</v>
      </c>
      <c r="AK229" s="32"/>
      <c r="AL229" s="33" t="n">
        <f aca="false">D229*AJ229*((100-AK229)/100)</f>
        <v>147.85</v>
      </c>
      <c r="AM229" s="33"/>
      <c r="AN229" s="21" t="s">
        <v>15</v>
      </c>
      <c r="AO229" s="21"/>
      <c r="AP229" s="28" t="n">
        <v>149.34</v>
      </c>
      <c r="AQ229" s="29"/>
      <c r="AR229" s="30" t="n">
        <f aca="false">D229*AP229*((100-AQ229)/100)</f>
        <v>149.34</v>
      </c>
      <c r="AS229" s="30"/>
      <c r="AT229" s="17" t="s">
        <v>15</v>
      </c>
      <c r="AU229" s="17"/>
      <c r="AV229" s="31" t="n">
        <v>161.275</v>
      </c>
      <c r="AW229" s="32"/>
      <c r="AX229" s="33" t="n">
        <f aca="false">D229*AV229*((100-AW229)/100)</f>
        <v>161.275</v>
      </c>
      <c r="AY229" s="33"/>
      <c r="AZ229" s="21" t="s">
        <v>15</v>
      </c>
      <c r="BA229" s="21"/>
    </row>
    <row r="230" customFormat="false" ht="15" hidden="false" customHeight="false" outlineLevel="2" collapsed="false">
      <c r="A230" s="11" t="s">
        <v>454</v>
      </c>
      <c r="B230" s="11" t="s">
        <v>15</v>
      </c>
      <c r="C230" s="11" t="s">
        <v>455</v>
      </c>
      <c r="D230" s="34" t="n">
        <v>1</v>
      </c>
      <c r="E230" s="11" t="s">
        <v>39</v>
      </c>
      <c r="F230" s="28" t="n">
        <v>69.41</v>
      </c>
      <c r="G230" s="29"/>
      <c r="H230" s="30" t="n">
        <f aca="false">D230*F230*((100-G230)/100)</f>
        <v>69.41</v>
      </c>
      <c r="I230" s="30"/>
      <c r="J230" s="17" t="s">
        <v>15</v>
      </c>
      <c r="K230" s="17"/>
      <c r="L230" s="31" t="n">
        <v>83.92</v>
      </c>
      <c r="M230" s="32"/>
      <c r="N230" s="33" t="n">
        <f aca="false">D230*L230*((100-M230)/100)</f>
        <v>83.92</v>
      </c>
      <c r="O230" s="33"/>
      <c r="P230" s="21" t="s">
        <v>15</v>
      </c>
      <c r="Q230" s="21"/>
      <c r="R230" s="28" t="n">
        <v>83.29</v>
      </c>
      <c r="S230" s="29"/>
      <c r="T230" s="30" t="n">
        <f aca="false">D230*R230*((100-S230)/100)</f>
        <v>83.29</v>
      </c>
      <c r="U230" s="30"/>
      <c r="V230" s="17" t="s">
        <v>15</v>
      </c>
      <c r="W230" s="17"/>
      <c r="X230" s="31" t="n">
        <v>110.78</v>
      </c>
      <c r="Y230" s="32"/>
      <c r="Z230" s="33" t="n">
        <f aca="false">D230*X230*((100-Y230)/100)</f>
        <v>110.78</v>
      </c>
      <c r="AA230" s="33"/>
      <c r="AB230" s="21" t="s">
        <v>15</v>
      </c>
      <c r="AC230" s="21"/>
      <c r="AD230" s="28" t="n">
        <v>103.35</v>
      </c>
      <c r="AE230" s="29"/>
      <c r="AF230" s="30" t="n">
        <f aca="false">D230*AD230*((100-AE230)/100)</f>
        <v>103.35</v>
      </c>
      <c r="AG230" s="30"/>
      <c r="AH230" s="17" t="s">
        <v>15</v>
      </c>
      <c r="AI230" s="17"/>
      <c r="AJ230" s="31" t="n">
        <v>131.29</v>
      </c>
      <c r="AK230" s="32"/>
      <c r="AL230" s="33" t="n">
        <f aca="false">D230*AJ230*((100-AK230)/100)</f>
        <v>131.29</v>
      </c>
      <c r="AM230" s="33"/>
      <c r="AN230" s="21" t="s">
        <v>15</v>
      </c>
      <c r="AO230" s="21"/>
      <c r="AP230" s="28" t="n">
        <v>115.1</v>
      </c>
      <c r="AQ230" s="29"/>
      <c r="AR230" s="30" t="n">
        <f aca="false">D230*AP230*((100-AQ230)/100)</f>
        <v>115.1</v>
      </c>
      <c r="AS230" s="30"/>
      <c r="AT230" s="17" t="s">
        <v>15</v>
      </c>
      <c r="AU230" s="17"/>
      <c r="AV230" s="31" t="n">
        <v>92.788</v>
      </c>
      <c r="AW230" s="32"/>
      <c r="AX230" s="33" t="n">
        <f aca="false">D230*AV230*((100-AW230)/100)</f>
        <v>92.788</v>
      </c>
      <c r="AY230" s="33"/>
      <c r="AZ230" s="21" t="s">
        <v>15</v>
      </c>
      <c r="BA230" s="21"/>
    </row>
    <row r="231" customFormat="false" ht="15" hidden="false" customHeight="false" outlineLevel="2" collapsed="false">
      <c r="A231" s="11" t="s">
        <v>456</v>
      </c>
      <c r="B231" s="11" t="s">
        <v>15</v>
      </c>
      <c r="C231" s="11" t="s">
        <v>457</v>
      </c>
      <c r="D231" s="34" t="n">
        <v>1</v>
      </c>
      <c r="E231" s="11" t="s">
        <v>39</v>
      </c>
      <c r="F231" s="28" t="n">
        <v>76.24</v>
      </c>
      <c r="G231" s="29"/>
      <c r="H231" s="30" t="n">
        <f aca="false">D231*F231*((100-G231)/100)</f>
        <v>76.24</v>
      </c>
      <c r="I231" s="30"/>
      <c r="J231" s="17" t="s">
        <v>15</v>
      </c>
      <c r="K231" s="17"/>
      <c r="L231" s="31" t="n">
        <v>81.01</v>
      </c>
      <c r="M231" s="32"/>
      <c r="N231" s="33" t="n">
        <f aca="false">D231*L231*((100-M231)/100)</f>
        <v>81.01</v>
      </c>
      <c r="O231" s="33"/>
      <c r="P231" s="21" t="s">
        <v>15</v>
      </c>
      <c r="Q231" s="21"/>
      <c r="R231" s="28" t="n">
        <v>91.49</v>
      </c>
      <c r="S231" s="29"/>
      <c r="T231" s="30" t="n">
        <f aca="false">D231*R231*((100-S231)/100)</f>
        <v>91.49</v>
      </c>
      <c r="U231" s="30"/>
      <c r="V231" s="17" t="s">
        <v>15</v>
      </c>
      <c r="W231" s="17"/>
      <c r="X231" s="31" t="n">
        <v>89.25</v>
      </c>
      <c r="Y231" s="32"/>
      <c r="Z231" s="33" t="n">
        <f aca="false">D231*X231*((100-Y231)/100)</f>
        <v>89.25</v>
      </c>
      <c r="AA231" s="33"/>
      <c r="AB231" s="21" t="s">
        <v>15</v>
      </c>
      <c r="AC231" s="21"/>
      <c r="AD231" s="28" t="n">
        <v>93.93</v>
      </c>
      <c r="AE231" s="29"/>
      <c r="AF231" s="30" t="n">
        <f aca="false">D231*AD231*((100-AE231)/100)</f>
        <v>93.93</v>
      </c>
      <c r="AG231" s="30"/>
      <c r="AH231" s="17" t="s">
        <v>15</v>
      </c>
      <c r="AI231" s="17"/>
      <c r="AJ231" s="31" t="n">
        <v>85.4</v>
      </c>
      <c r="AK231" s="32"/>
      <c r="AL231" s="33" t="n">
        <f aca="false">D231*AJ231*((100-AK231)/100)</f>
        <v>85.4</v>
      </c>
      <c r="AM231" s="33"/>
      <c r="AN231" s="21" t="s">
        <v>15</v>
      </c>
      <c r="AO231" s="21"/>
      <c r="AP231" s="28" t="n">
        <v>92.06</v>
      </c>
      <c r="AQ231" s="29"/>
      <c r="AR231" s="30" t="n">
        <f aca="false">D231*AP231*((100-AQ231)/100)</f>
        <v>92.06</v>
      </c>
      <c r="AS231" s="30"/>
      <c r="AT231" s="17" t="s">
        <v>15</v>
      </c>
      <c r="AU231" s="17"/>
      <c r="AV231" s="31" t="n">
        <v>88.43</v>
      </c>
      <c r="AW231" s="32"/>
      <c r="AX231" s="33" t="n">
        <f aca="false">D231*AV231*((100-AW231)/100)</f>
        <v>88.43</v>
      </c>
      <c r="AY231" s="33"/>
      <c r="AZ231" s="21" t="s">
        <v>15</v>
      </c>
      <c r="BA231" s="21"/>
    </row>
    <row r="232" customFormat="false" ht="15" hidden="false" customHeight="false" outlineLevel="2" collapsed="false">
      <c r="A232" s="11" t="s">
        <v>458</v>
      </c>
      <c r="B232" s="11" t="s">
        <v>15</v>
      </c>
      <c r="C232" s="11" t="s">
        <v>459</v>
      </c>
      <c r="D232" s="34" t="n">
        <v>1</v>
      </c>
      <c r="E232" s="11" t="s">
        <v>39</v>
      </c>
      <c r="F232" s="28" t="n">
        <v>82.1</v>
      </c>
      <c r="G232" s="29"/>
      <c r="H232" s="30" t="n">
        <f aca="false">D232*F232*((100-G232)/100)</f>
        <v>82.1</v>
      </c>
      <c r="I232" s="30"/>
      <c r="J232" s="17" t="s">
        <v>15</v>
      </c>
      <c r="K232" s="17"/>
      <c r="L232" s="31" t="n">
        <v>68.94</v>
      </c>
      <c r="M232" s="32"/>
      <c r="N232" s="33" t="n">
        <f aca="false">D232*L232*((100-M232)/100)</f>
        <v>68.94</v>
      </c>
      <c r="O232" s="33"/>
      <c r="P232" s="21" t="s">
        <v>15</v>
      </c>
      <c r="Q232" s="21"/>
      <c r="R232" s="28" t="n">
        <v>72.8</v>
      </c>
      <c r="S232" s="29"/>
      <c r="T232" s="30" t="n">
        <f aca="false">D232*R232*((100-S232)/100)</f>
        <v>72.8</v>
      </c>
      <c r="U232" s="30"/>
      <c r="V232" s="17" t="s">
        <v>15</v>
      </c>
      <c r="W232" s="17"/>
      <c r="X232" s="31" t="n">
        <v>77.53</v>
      </c>
      <c r="Y232" s="32"/>
      <c r="Z232" s="33" t="n">
        <f aca="false">D232*X232*((100-Y232)/100)</f>
        <v>77.53</v>
      </c>
      <c r="AA232" s="33"/>
      <c r="AB232" s="21" t="s">
        <v>15</v>
      </c>
      <c r="AC232" s="21"/>
      <c r="AD232" s="28" t="n">
        <v>89.58</v>
      </c>
      <c r="AE232" s="29"/>
      <c r="AF232" s="30" t="n">
        <f aca="false">D232*AD232*((100-AE232)/100)</f>
        <v>89.58</v>
      </c>
      <c r="AG232" s="30"/>
      <c r="AH232" s="17" t="s">
        <v>15</v>
      </c>
      <c r="AI232" s="17"/>
      <c r="AJ232" s="31" t="n">
        <v>15.09</v>
      </c>
      <c r="AK232" s="32"/>
      <c r="AL232" s="33" t="n">
        <f aca="false">D232*AJ232*((100-AK232)/100)</f>
        <v>15.09</v>
      </c>
      <c r="AM232" s="33"/>
      <c r="AN232" s="21" t="s">
        <v>15</v>
      </c>
      <c r="AO232" s="21"/>
      <c r="AP232" s="28" t="n">
        <v>87.91</v>
      </c>
      <c r="AQ232" s="29"/>
      <c r="AR232" s="30" t="n">
        <f aca="false">D232*AP232*((100-AQ232)/100)</f>
        <v>87.91</v>
      </c>
      <c r="AS232" s="30"/>
      <c r="AT232" s="17" t="s">
        <v>15</v>
      </c>
      <c r="AU232" s="17"/>
      <c r="AV232" s="31" t="n">
        <v>83.098</v>
      </c>
      <c r="AW232" s="32"/>
      <c r="AX232" s="33" t="n">
        <f aca="false">D232*AV232*((100-AW232)/100)</f>
        <v>83.098</v>
      </c>
      <c r="AY232" s="33"/>
      <c r="AZ232" s="21" t="s">
        <v>15</v>
      </c>
      <c r="BA232" s="21"/>
    </row>
    <row r="233" customFormat="false" ht="15" hidden="false" customHeight="false" outlineLevel="2" collapsed="false">
      <c r="A233" s="11" t="s">
        <v>460</v>
      </c>
      <c r="B233" s="11" t="s">
        <v>15</v>
      </c>
      <c r="C233" s="11" t="s">
        <v>461</v>
      </c>
      <c r="D233" s="34" t="n">
        <v>1</v>
      </c>
      <c r="E233" s="11" t="s">
        <v>39</v>
      </c>
      <c r="F233" s="28" t="n">
        <v>241.18</v>
      </c>
      <c r="G233" s="29"/>
      <c r="H233" s="30" t="n">
        <f aca="false">D233*F233*((100-G233)/100)</f>
        <v>241.18</v>
      </c>
      <c r="I233" s="30"/>
      <c r="J233" s="17" t="s">
        <v>15</v>
      </c>
      <c r="K233" s="17"/>
      <c r="L233" s="31" t="n">
        <v>258.92</v>
      </c>
      <c r="M233" s="32"/>
      <c r="N233" s="33" t="n">
        <f aca="false">D233*L233*((100-M233)/100)</f>
        <v>258.92</v>
      </c>
      <c r="O233" s="33"/>
      <c r="P233" s="21" t="s">
        <v>15</v>
      </c>
      <c r="Q233" s="21"/>
      <c r="R233" s="28" t="n">
        <v>234.15</v>
      </c>
      <c r="S233" s="29"/>
      <c r="T233" s="30" t="n">
        <f aca="false">D233*R233*((100-S233)/100)</f>
        <v>234.15</v>
      </c>
      <c r="U233" s="30"/>
      <c r="V233" s="17" t="s">
        <v>15</v>
      </c>
      <c r="W233" s="17"/>
      <c r="X233" s="31" t="n">
        <v>241.5</v>
      </c>
      <c r="Y233" s="32"/>
      <c r="Z233" s="33" t="n">
        <f aca="false">D233*X233*((100-Y233)/100)</f>
        <v>241.5</v>
      </c>
      <c r="AA233" s="33"/>
      <c r="AB233" s="21" t="s">
        <v>15</v>
      </c>
      <c r="AC233" s="21"/>
      <c r="AD233" s="28" t="n">
        <v>259.03</v>
      </c>
      <c r="AE233" s="29"/>
      <c r="AF233" s="30" t="n">
        <f aca="false">D233*AD233*((100-AE233)/100)</f>
        <v>259.03</v>
      </c>
      <c r="AG233" s="30"/>
      <c r="AH233" s="17" t="s">
        <v>15</v>
      </c>
      <c r="AI233" s="17"/>
      <c r="AJ233" s="31" t="n">
        <v>198.32</v>
      </c>
      <c r="AK233" s="32"/>
      <c r="AL233" s="33" t="n">
        <f aca="false">D233*AJ233*((100-AK233)/100)</f>
        <v>198.32</v>
      </c>
      <c r="AM233" s="33"/>
      <c r="AN233" s="21" t="s">
        <v>15</v>
      </c>
      <c r="AO233" s="21"/>
      <c r="AP233" s="28" t="n">
        <v>269.41</v>
      </c>
      <c r="AQ233" s="29"/>
      <c r="AR233" s="30" t="n">
        <f aca="false">D233*AP233*((100-AQ233)/100)</f>
        <v>269.41</v>
      </c>
      <c r="AS233" s="30"/>
      <c r="AT233" s="17" t="s">
        <v>15</v>
      </c>
      <c r="AU233" s="17"/>
      <c r="AV233" s="31" t="n">
        <v>250.943</v>
      </c>
      <c r="AW233" s="32"/>
      <c r="AX233" s="33" t="n">
        <f aca="false">D233*AV233*((100-AW233)/100)</f>
        <v>250.943</v>
      </c>
      <c r="AY233" s="33"/>
      <c r="AZ233" s="21" t="s">
        <v>15</v>
      </c>
      <c r="BA233" s="21"/>
    </row>
    <row r="234" customFormat="false" ht="15" hidden="false" customHeight="false" outlineLevel="2" collapsed="false">
      <c r="A234" s="11" t="s">
        <v>462</v>
      </c>
      <c r="B234" s="11" t="s">
        <v>15</v>
      </c>
      <c r="C234" s="11" t="s">
        <v>463</v>
      </c>
      <c r="D234" s="34" t="n">
        <v>1</v>
      </c>
      <c r="E234" s="11" t="s">
        <v>39</v>
      </c>
      <c r="F234" s="28" t="n">
        <v>325</v>
      </c>
      <c r="G234" s="29"/>
      <c r="H234" s="30" t="n">
        <f aca="false">D234*F234*((100-G234)/100)</f>
        <v>325</v>
      </c>
      <c r="I234" s="30"/>
      <c r="J234" s="17" t="s">
        <v>15</v>
      </c>
      <c r="K234" s="17"/>
      <c r="L234" s="31" t="n">
        <v>325.78</v>
      </c>
      <c r="M234" s="32"/>
      <c r="N234" s="33" t="n">
        <f aca="false">D234*L234*((100-M234)/100)</f>
        <v>325.78</v>
      </c>
      <c r="O234" s="33"/>
      <c r="P234" s="21" t="s">
        <v>15</v>
      </c>
      <c r="Q234" s="21"/>
      <c r="R234" s="28" t="n">
        <v>337.65</v>
      </c>
      <c r="S234" s="29"/>
      <c r="T234" s="30" t="n">
        <f aca="false">D234*R234*((100-S234)/100)</f>
        <v>337.65</v>
      </c>
      <c r="U234" s="30"/>
      <c r="V234" s="17" t="s">
        <v>15</v>
      </c>
      <c r="W234" s="17"/>
      <c r="X234" s="31" t="n">
        <v>368.55</v>
      </c>
      <c r="Y234" s="32"/>
      <c r="Z234" s="33" t="n">
        <f aca="false">D234*X234*((100-Y234)/100)</f>
        <v>368.55</v>
      </c>
      <c r="AA234" s="33"/>
      <c r="AB234" s="21" t="s">
        <v>15</v>
      </c>
      <c r="AC234" s="21"/>
      <c r="AD234" s="28" t="n">
        <v>408.53</v>
      </c>
      <c r="AE234" s="29"/>
      <c r="AF234" s="30" t="n">
        <f aca="false">D234*AD234*((100-AE234)/100)</f>
        <v>408.53</v>
      </c>
      <c r="AG234" s="30"/>
      <c r="AH234" s="17" t="s">
        <v>15</v>
      </c>
      <c r="AI234" s="17"/>
      <c r="AJ234" s="31" t="n">
        <v>270</v>
      </c>
      <c r="AK234" s="32"/>
      <c r="AL234" s="33" t="n">
        <f aca="false">D234*AJ234*((100-AK234)/100)</f>
        <v>270</v>
      </c>
      <c r="AM234" s="33"/>
      <c r="AN234" s="21" t="s">
        <v>15</v>
      </c>
      <c r="AO234" s="21"/>
      <c r="AP234" s="28" t="n">
        <v>379.23</v>
      </c>
      <c r="AQ234" s="29"/>
      <c r="AR234" s="30" t="n">
        <f aca="false">D234*AP234*((100-AQ234)/100)</f>
        <v>379.23</v>
      </c>
      <c r="AS234" s="30"/>
      <c r="AT234" s="17" t="s">
        <v>15</v>
      </c>
      <c r="AU234" s="17"/>
      <c r="AV234" s="31" t="n">
        <v>362.603</v>
      </c>
      <c r="AW234" s="32"/>
      <c r="AX234" s="33" t="n">
        <f aca="false">D234*AV234*((100-AW234)/100)</f>
        <v>362.603</v>
      </c>
      <c r="AY234" s="33"/>
      <c r="AZ234" s="21" t="s">
        <v>15</v>
      </c>
      <c r="BA234" s="21"/>
    </row>
    <row r="235" customFormat="false" ht="15" hidden="false" customHeight="false" outlineLevel="2" collapsed="false">
      <c r="A235" s="11" t="s">
        <v>464</v>
      </c>
      <c r="B235" s="11" t="s">
        <v>15</v>
      </c>
      <c r="C235" s="11" t="s">
        <v>465</v>
      </c>
      <c r="D235" s="34" t="n">
        <v>1</v>
      </c>
      <c r="E235" s="11" t="s">
        <v>39</v>
      </c>
      <c r="F235" s="28" t="n">
        <v>108</v>
      </c>
      <c r="G235" s="29"/>
      <c r="H235" s="30" t="n">
        <f aca="false">D235*F235*((100-G235)/100)</f>
        <v>108</v>
      </c>
      <c r="I235" s="30"/>
      <c r="J235" s="17" t="s">
        <v>15</v>
      </c>
      <c r="K235" s="17"/>
      <c r="L235" s="31" t="n">
        <v>135.83</v>
      </c>
      <c r="M235" s="32"/>
      <c r="N235" s="33" t="n">
        <f aca="false">D235*L235*((100-M235)/100)</f>
        <v>135.83</v>
      </c>
      <c r="O235" s="33"/>
      <c r="P235" s="21" t="s">
        <v>15</v>
      </c>
      <c r="Q235" s="21"/>
      <c r="R235" s="28" t="n">
        <v>141.6</v>
      </c>
      <c r="S235" s="29"/>
      <c r="T235" s="30" t="n">
        <f aca="false">D235*R235*((100-S235)/100)</f>
        <v>141.6</v>
      </c>
      <c r="U235" s="30"/>
      <c r="V235" s="17" t="s">
        <v>15</v>
      </c>
      <c r="W235" s="17"/>
      <c r="X235" s="31" t="n">
        <v>166.43</v>
      </c>
      <c r="Y235" s="32"/>
      <c r="Z235" s="33" t="n">
        <f aca="false">D235*X235*((100-Y235)/100)</f>
        <v>166.43</v>
      </c>
      <c r="AA235" s="33"/>
      <c r="AB235" s="21" t="s">
        <v>15</v>
      </c>
      <c r="AC235" s="21"/>
      <c r="AD235" s="28" t="n">
        <v>163.8</v>
      </c>
      <c r="AE235" s="29"/>
      <c r="AF235" s="30" t="n">
        <f aca="false">D235*AD235*((100-AE235)/100)</f>
        <v>163.8</v>
      </c>
      <c r="AG235" s="30"/>
      <c r="AH235" s="17" t="s">
        <v>15</v>
      </c>
      <c r="AI235" s="17"/>
      <c r="AJ235" s="31" t="n">
        <v>76.64</v>
      </c>
      <c r="AK235" s="32"/>
      <c r="AL235" s="33" t="n">
        <f aca="false">D235*AJ235*((100-AK235)/100)</f>
        <v>76.64</v>
      </c>
      <c r="AM235" s="33"/>
      <c r="AN235" s="21" t="s">
        <v>15</v>
      </c>
      <c r="AO235" s="21"/>
      <c r="AP235" s="28" t="n">
        <v>175.19</v>
      </c>
      <c r="AQ235" s="29"/>
      <c r="AR235" s="30" t="n">
        <f aca="false">D235*AP235*((100-AQ235)/100)</f>
        <v>175.19</v>
      </c>
      <c r="AS235" s="30"/>
      <c r="AT235" s="17" t="s">
        <v>15</v>
      </c>
      <c r="AU235" s="17"/>
      <c r="AV235" s="31" t="n">
        <v>147.148</v>
      </c>
      <c r="AW235" s="32"/>
      <c r="AX235" s="33" t="n">
        <f aca="false">D235*AV235*((100-AW235)/100)</f>
        <v>147.148</v>
      </c>
      <c r="AY235" s="33"/>
      <c r="AZ235" s="21" t="s">
        <v>15</v>
      </c>
      <c r="BA235" s="21"/>
    </row>
    <row r="236" customFormat="false" ht="15" hidden="false" customHeight="false" outlineLevel="2" collapsed="false">
      <c r="A236" s="11" t="s">
        <v>466</v>
      </c>
      <c r="B236" s="11" t="s">
        <v>15</v>
      </c>
      <c r="C236" s="11" t="s">
        <v>467</v>
      </c>
      <c r="D236" s="34" t="n">
        <v>1</v>
      </c>
      <c r="E236" s="11" t="s">
        <v>39</v>
      </c>
      <c r="F236" s="28" t="n">
        <v>125</v>
      </c>
      <c r="G236" s="29"/>
      <c r="H236" s="30" t="n">
        <f aca="false">D236*F236*((100-G236)/100)</f>
        <v>125</v>
      </c>
      <c r="I236" s="30"/>
      <c r="J236" s="17" t="s">
        <v>15</v>
      </c>
      <c r="K236" s="17"/>
      <c r="L236" s="31" t="n">
        <v>123.7</v>
      </c>
      <c r="M236" s="32"/>
      <c r="N236" s="33" t="n">
        <f aca="false">D236*L236*((100-M236)/100)</f>
        <v>123.7</v>
      </c>
      <c r="O236" s="33"/>
      <c r="P236" s="21" t="s">
        <v>15</v>
      </c>
      <c r="Q236" s="21"/>
      <c r="R236" s="28" t="n">
        <v>153.6</v>
      </c>
      <c r="S236" s="29"/>
      <c r="T236" s="30" t="n">
        <f aca="false">D236*R236*((100-S236)/100)</f>
        <v>153.6</v>
      </c>
      <c r="U236" s="30"/>
      <c r="V236" s="17" t="s">
        <v>15</v>
      </c>
      <c r="W236" s="17"/>
      <c r="X236" s="31" t="n">
        <v>147</v>
      </c>
      <c r="Y236" s="32"/>
      <c r="Z236" s="33" t="n">
        <f aca="false">D236*X236*((100-Y236)/100)</f>
        <v>147</v>
      </c>
      <c r="AA236" s="33"/>
      <c r="AB236" s="21" t="s">
        <v>15</v>
      </c>
      <c r="AC236" s="21"/>
      <c r="AD236" s="28" t="n">
        <v>156.33</v>
      </c>
      <c r="AE236" s="29"/>
      <c r="AF236" s="30" t="n">
        <f aca="false">D236*AD236*((100-AE236)/100)</f>
        <v>156.33</v>
      </c>
      <c r="AG236" s="30"/>
      <c r="AH236" s="17" t="s">
        <v>15</v>
      </c>
      <c r="AI236" s="17"/>
      <c r="AJ236" s="31" t="n">
        <v>84.97</v>
      </c>
      <c r="AK236" s="32"/>
      <c r="AL236" s="33" t="n">
        <f aca="false">D236*AJ236*((100-AK236)/100)</f>
        <v>84.97</v>
      </c>
      <c r="AM236" s="33"/>
      <c r="AN236" s="21" t="s">
        <v>15</v>
      </c>
      <c r="AO236" s="21"/>
      <c r="AP236" s="28" t="n">
        <v>151.66</v>
      </c>
      <c r="AQ236" s="29"/>
      <c r="AR236" s="30" t="n">
        <f aca="false">D236*AP236*((100-AQ236)/100)</f>
        <v>151.66</v>
      </c>
      <c r="AS236" s="30"/>
      <c r="AT236" s="17" t="s">
        <v>15</v>
      </c>
      <c r="AU236" s="17"/>
      <c r="AV236" s="31" t="n">
        <v>146.648</v>
      </c>
      <c r="AW236" s="32"/>
      <c r="AX236" s="33" t="n">
        <f aca="false">D236*AV236*((100-AW236)/100)</f>
        <v>146.648</v>
      </c>
      <c r="AY236" s="33"/>
      <c r="AZ236" s="21" t="s">
        <v>15</v>
      </c>
      <c r="BA236" s="21"/>
    </row>
    <row r="237" customFormat="false" ht="15" hidden="false" customHeight="false" outlineLevel="2" collapsed="false">
      <c r="A237" s="11" t="s">
        <v>468</v>
      </c>
      <c r="B237" s="11" t="s">
        <v>15</v>
      </c>
      <c r="C237" s="11" t="s">
        <v>469</v>
      </c>
      <c r="D237" s="34" t="n">
        <v>1</v>
      </c>
      <c r="E237" s="11" t="s">
        <v>39</v>
      </c>
      <c r="F237" s="28" t="n">
        <v>126</v>
      </c>
      <c r="G237" s="29"/>
      <c r="H237" s="30" t="n">
        <f aca="false">D237*F237*((100-G237)/100)</f>
        <v>126</v>
      </c>
      <c r="I237" s="30"/>
      <c r="J237" s="17" t="s">
        <v>15</v>
      </c>
      <c r="K237" s="17"/>
      <c r="L237" s="31" t="n">
        <v>114.3</v>
      </c>
      <c r="M237" s="32"/>
      <c r="N237" s="33" t="n">
        <f aca="false">D237*L237*((100-M237)/100)</f>
        <v>114.3</v>
      </c>
      <c r="O237" s="33"/>
      <c r="P237" s="21" t="s">
        <v>15</v>
      </c>
      <c r="Q237" s="21"/>
      <c r="R237" s="28" t="n">
        <v>129.6</v>
      </c>
      <c r="S237" s="29"/>
      <c r="T237" s="30" t="n">
        <f aca="false">D237*R237*((100-S237)/100)</f>
        <v>129.6</v>
      </c>
      <c r="U237" s="30"/>
      <c r="V237" s="17" t="s">
        <v>15</v>
      </c>
      <c r="W237" s="17"/>
      <c r="X237" s="31" t="n">
        <v>233.45</v>
      </c>
      <c r="Y237" s="32"/>
      <c r="Z237" s="33" t="n">
        <f aca="false">D237*X237*((100-Y237)/100)</f>
        <v>233.45</v>
      </c>
      <c r="AA237" s="33"/>
      <c r="AB237" s="21" t="s">
        <v>15</v>
      </c>
      <c r="AC237" s="21"/>
      <c r="AD237" s="28" t="n">
        <v>94.32</v>
      </c>
      <c r="AE237" s="29"/>
      <c r="AF237" s="30" t="n">
        <f aca="false">D237*AD237*((100-AE237)/100)</f>
        <v>94.32</v>
      </c>
      <c r="AG237" s="30"/>
      <c r="AH237" s="17" t="s">
        <v>15</v>
      </c>
      <c r="AI237" s="17"/>
      <c r="AJ237" s="31" t="n">
        <v>17.29</v>
      </c>
      <c r="AK237" s="32"/>
      <c r="AL237" s="33" t="n">
        <f aca="false">D237*AJ237*((100-AK237)/100)</f>
        <v>17.29</v>
      </c>
      <c r="AM237" s="33"/>
      <c r="AN237" s="21" t="s">
        <v>15</v>
      </c>
      <c r="AO237" s="21"/>
      <c r="AP237" s="28" t="n">
        <v>263.28</v>
      </c>
      <c r="AQ237" s="29"/>
      <c r="AR237" s="30" t="n">
        <f aca="false">D237*AP237*((100-AQ237)/100)</f>
        <v>263.28</v>
      </c>
      <c r="AS237" s="30"/>
      <c r="AT237" s="17" t="s">
        <v>15</v>
      </c>
      <c r="AU237" s="17"/>
      <c r="AV237" s="31" t="n">
        <v>153.3</v>
      </c>
      <c r="AW237" s="32"/>
      <c r="AX237" s="33" t="n">
        <f aca="false">D237*AV237*((100-AW237)/100)</f>
        <v>153.3</v>
      </c>
      <c r="AY237" s="33"/>
      <c r="AZ237" s="21" t="s">
        <v>15</v>
      </c>
      <c r="BA237" s="21"/>
    </row>
    <row r="238" customFormat="false" ht="15" hidden="false" customHeight="false" outlineLevel="0" collapsed="false">
      <c r="A238" s="12" t="s">
        <v>470</v>
      </c>
      <c r="B238" s="12" t="s">
        <v>13</v>
      </c>
      <c r="C238" s="12" t="s">
        <v>471</v>
      </c>
      <c r="D238" s="22"/>
      <c r="E238" s="12"/>
      <c r="F238" s="23"/>
      <c r="G238" s="15"/>
      <c r="H238" s="16" t="n">
        <f aca="false">((100-G238)/100)*(H239+H253)</f>
        <v>2822.12</v>
      </c>
      <c r="I238" s="16"/>
      <c r="J238" s="24" t="s">
        <v>15</v>
      </c>
      <c r="K238" s="24"/>
      <c r="L238" s="25"/>
      <c r="M238" s="19"/>
      <c r="N238" s="20" t="n">
        <f aca="false">((100-M238)/100)*(N239+N253)</f>
        <v>3090.08</v>
      </c>
      <c r="O238" s="20"/>
      <c r="P238" s="26" t="s">
        <v>15</v>
      </c>
      <c r="Q238" s="26"/>
      <c r="R238" s="23"/>
      <c r="S238" s="15"/>
      <c r="T238" s="16" t="n">
        <f aca="false">((100-S238)/100)*(T239+T253)</f>
        <v>3395.57</v>
      </c>
      <c r="U238" s="16"/>
      <c r="V238" s="24" t="s">
        <v>15</v>
      </c>
      <c r="W238" s="24"/>
      <c r="X238" s="25"/>
      <c r="Y238" s="19"/>
      <c r="Z238" s="20" t="n">
        <f aca="false">((100-Y238)/100)*(Z239+Z253)</f>
        <v>3007.86</v>
      </c>
      <c r="AA238" s="20"/>
      <c r="AB238" s="26" t="s">
        <v>15</v>
      </c>
      <c r="AC238" s="26"/>
      <c r="AD238" s="23"/>
      <c r="AE238" s="15"/>
      <c r="AF238" s="16" t="n">
        <f aca="false">((100-AE238)/100)*(AF239+AF253)</f>
        <v>3692.06</v>
      </c>
      <c r="AG238" s="16"/>
      <c r="AH238" s="24" t="s">
        <v>15</v>
      </c>
      <c r="AI238" s="24"/>
      <c r="AJ238" s="25"/>
      <c r="AK238" s="19"/>
      <c r="AL238" s="20" t="n">
        <f aca="false">((100-AK238)/100)*(AL239+AL253)</f>
        <v>2522.09</v>
      </c>
      <c r="AM238" s="20"/>
      <c r="AN238" s="26" t="s">
        <v>15</v>
      </c>
      <c r="AO238" s="26"/>
      <c r="AP238" s="23"/>
      <c r="AQ238" s="15"/>
      <c r="AR238" s="16" t="n">
        <f aca="false">((100-AQ238)/100)*(AR239+AR253)</f>
        <v>3208.69</v>
      </c>
      <c r="AS238" s="16"/>
      <c r="AT238" s="24" t="s">
        <v>15</v>
      </c>
      <c r="AU238" s="24"/>
      <c r="AV238" s="25"/>
      <c r="AW238" s="19"/>
      <c r="AX238" s="20" t="n">
        <f aca="false">((100-AW238)/100)*(AX239+AX253)</f>
        <v>3279.617</v>
      </c>
      <c r="AY238" s="20"/>
      <c r="AZ238" s="26" t="s">
        <v>15</v>
      </c>
      <c r="BA238" s="26"/>
    </row>
    <row r="239" customFormat="false" ht="30" hidden="false" customHeight="false" outlineLevel="1" collapsed="false">
      <c r="A239" s="12" t="s">
        <v>472</v>
      </c>
      <c r="B239" s="12" t="s">
        <v>19</v>
      </c>
      <c r="C239" s="12" t="s">
        <v>473</v>
      </c>
      <c r="D239" s="22"/>
      <c r="E239" s="12"/>
      <c r="F239" s="23"/>
      <c r="G239" s="15"/>
      <c r="H239" s="16" t="n">
        <f aca="false">((100-G239)/100)*(H241+H242+H243+H244+H245+H246+H247+H248+H249+H250+H251+H252)</f>
        <v>1769.12</v>
      </c>
      <c r="I239" s="16"/>
      <c r="J239" s="24" t="s">
        <v>15</v>
      </c>
      <c r="K239" s="24"/>
      <c r="L239" s="25"/>
      <c r="M239" s="19"/>
      <c r="N239" s="20" t="n">
        <f aca="false">((100-M239)/100)*(N241+N242+N243+N244+N245+N246+N247+N248+N249+N250+N251+N252)</f>
        <v>1983.27</v>
      </c>
      <c r="O239" s="20"/>
      <c r="P239" s="26" t="s">
        <v>15</v>
      </c>
      <c r="Q239" s="26"/>
      <c r="R239" s="23"/>
      <c r="S239" s="15"/>
      <c r="T239" s="16" t="n">
        <f aca="false">((100-S239)/100)*(T241+T242+T243+T244+T245+T246+T247+T248+T249+T250+T251+T252)</f>
        <v>2177.63</v>
      </c>
      <c r="U239" s="16"/>
      <c r="V239" s="24" t="s">
        <v>15</v>
      </c>
      <c r="W239" s="24"/>
      <c r="X239" s="25"/>
      <c r="Y239" s="19"/>
      <c r="Z239" s="20" t="n">
        <f aca="false">((100-Y239)/100)*(Z241+Z242+Z243+Z244+Z245+Z246+Z247+Z248+Z249+Z250+Z251+Z252)</f>
        <v>1888.79</v>
      </c>
      <c r="AA239" s="20"/>
      <c r="AB239" s="26" t="s">
        <v>15</v>
      </c>
      <c r="AC239" s="26"/>
      <c r="AD239" s="23"/>
      <c r="AE239" s="15"/>
      <c r="AF239" s="16" t="n">
        <f aca="false">((100-AE239)/100)*(AF241+AF242+AF243+AF244+AF245+AF246+AF247+AF248+AF249+AF250+AF251+AF252)</f>
        <v>2674.05</v>
      </c>
      <c r="AG239" s="16"/>
      <c r="AH239" s="24" t="s">
        <v>15</v>
      </c>
      <c r="AI239" s="24"/>
      <c r="AJ239" s="25"/>
      <c r="AK239" s="19"/>
      <c r="AL239" s="20" t="n">
        <f aca="false">((100-AK239)/100)*(AL241+AL242+AL243+AL244+AL245+AL246+AL247+AL248+AL249+AL250+AL251+AL252)</f>
        <v>2170.57</v>
      </c>
      <c r="AM239" s="20"/>
      <c r="AN239" s="26" t="s">
        <v>15</v>
      </c>
      <c r="AO239" s="26"/>
      <c r="AP239" s="23"/>
      <c r="AQ239" s="15"/>
      <c r="AR239" s="16" t="n">
        <f aca="false">((100-AQ239)/100)*(AR241+AR242+AR243+AR244+AR245+AR246+AR247+AR248+AR249+AR250+AR251+AR252)</f>
        <v>2019.66</v>
      </c>
      <c r="AS239" s="16"/>
      <c r="AT239" s="24" t="s">
        <v>15</v>
      </c>
      <c r="AU239" s="24"/>
      <c r="AV239" s="25"/>
      <c r="AW239" s="19"/>
      <c r="AX239" s="20" t="n">
        <f aca="false">((100-AW239)/100)*(AX241+AX242+AX243+AX244+AX245+AX246+AX247+AX248+AX249+AX250+AX251+AX252)</f>
        <v>2160.118</v>
      </c>
      <c r="AY239" s="20"/>
      <c r="AZ239" s="26" t="s">
        <v>15</v>
      </c>
      <c r="BA239" s="26"/>
    </row>
    <row r="240" customFormat="false" ht="15" hidden="false" customHeight="false" outlineLevel="2" collapsed="false">
      <c r="A240" s="11" t="s">
        <v>474</v>
      </c>
      <c r="B240" s="11" t="s">
        <v>17</v>
      </c>
      <c r="C240" s="11" t="s">
        <v>18</v>
      </c>
      <c r="D240" s="27"/>
      <c r="E240" s="11"/>
      <c r="F240" s="28"/>
      <c r="G240" s="29"/>
      <c r="H240" s="30"/>
      <c r="I240" s="30"/>
      <c r="J240" s="17" t="s">
        <v>15</v>
      </c>
      <c r="K240" s="17"/>
      <c r="L240" s="31"/>
      <c r="M240" s="32"/>
      <c r="N240" s="33"/>
      <c r="O240" s="33"/>
      <c r="P240" s="21" t="s">
        <v>15</v>
      </c>
      <c r="Q240" s="21"/>
      <c r="R240" s="28"/>
      <c r="S240" s="29"/>
      <c r="T240" s="30"/>
      <c r="U240" s="30"/>
      <c r="V240" s="17" t="s">
        <v>15</v>
      </c>
      <c r="W240" s="17"/>
      <c r="X240" s="31"/>
      <c r="Y240" s="32"/>
      <c r="Z240" s="33"/>
      <c r="AA240" s="33"/>
      <c r="AB240" s="21" t="s">
        <v>15</v>
      </c>
      <c r="AC240" s="21"/>
      <c r="AD240" s="28"/>
      <c r="AE240" s="29"/>
      <c r="AF240" s="30"/>
      <c r="AG240" s="30"/>
      <c r="AH240" s="17" t="s">
        <v>15</v>
      </c>
      <c r="AI240" s="17"/>
      <c r="AJ240" s="31"/>
      <c r="AK240" s="32"/>
      <c r="AL240" s="33"/>
      <c r="AM240" s="33"/>
      <c r="AN240" s="21" t="s">
        <v>15</v>
      </c>
      <c r="AO240" s="21"/>
      <c r="AP240" s="28"/>
      <c r="AQ240" s="29"/>
      <c r="AR240" s="30"/>
      <c r="AS240" s="30"/>
      <c r="AT240" s="17" t="s">
        <v>15</v>
      </c>
      <c r="AU240" s="17"/>
      <c r="AV240" s="31"/>
      <c r="AW240" s="32"/>
      <c r="AX240" s="33"/>
      <c r="AY240" s="33"/>
      <c r="AZ240" s="21" t="s">
        <v>15</v>
      </c>
      <c r="BA240" s="21"/>
    </row>
    <row r="241" customFormat="false" ht="15" hidden="false" customHeight="false" outlineLevel="2" collapsed="false">
      <c r="A241" s="11" t="s">
        <v>474</v>
      </c>
      <c r="B241" s="11" t="s">
        <v>15</v>
      </c>
      <c r="C241" s="11" t="s">
        <v>475</v>
      </c>
      <c r="D241" s="34" t="n">
        <v>1</v>
      </c>
      <c r="E241" s="11" t="s">
        <v>23</v>
      </c>
      <c r="F241" s="28" t="n">
        <v>114.68</v>
      </c>
      <c r="G241" s="29"/>
      <c r="H241" s="30" t="n">
        <f aca="false">D241*F241*((100-G241)/100)</f>
        <v>114.68</v>
      </c>
      <c r="I241" s="30"/>
      <c r="J241" s="17" t="s">
        <v>15</v>
      </c>
      <c r="K241" s="17"/>
      <c r="L241" s="31" t="n">
        <v>120.69</v>
      </c>
      <c r="M241" s="32"/>
      <c r="N241" s="33" t="n">
        <f aca="false">D241*L241*((100-M241)/100)</f>
        <v>120.69</v>
      </c>
      <c r="O241" s="33"/>
      <c r="P241" s="21" t="s">
        <v>15</v>
      </c>
      <c r="Q241" s="21"/>
      <c r="R241" s="28" t="n">
        <v>137.62</v>
      </c>
      <c r="S241" s="29"/>
      <c r="T241" s="30" t="n">
        <f aca="false">D241*R241*((100-S241)/100)</f>
        <v>137.62</v>
      </c>
      <c r="U241" s="30"/>
      <c r="V241" s="17" t="s">
        <v>15</v>
      </c>
      <c r="W241" s="17"/>
      <c r="X241" s="31" t="n">
        <v>92.51</v>
      </c>
      <c r="Y241" s="32"/>
      <c r="Z241" s="33" t="n">
        <f aca="false">D241*X241*((100-Y241)/100)</f>
        <v>92.51</v>
      </c>
      <c r="AA241" s="33"/>
      <c r="AB241" s="21" t="s">
        <v>15</v>
      </c>
      <c r="AC241" s="21"/>
      <c r="AD241" s="28" t="n">
        <v>124.8</v>
      </c>
      <c r="AE241" s="29"/>
      <c r="AF241" s="30" t="n">
        <f aca="false">D241*AD241*((100-AE241)/100)</f>
        <v>124.8</v>
      </c>
      <c r="AG241" s="30"/>
      <c r="AH241" s="17" t="s">
        <v>15</v>
      </c>
      <c r="AI241" s="17"/>
      <c r="AJ241" s="31" t="n">
        <v>144.31</v>
      </c>
      <c r="AK241" s="32"/>
      <c r="AL241" s="33" t="n">
        <f aca="false">D241*AJ241*((100-AK241)/100)</f>
        <v>144.31</v>
      </c>
      <c r="AM241" s="33"/>
      <c r="AN241" s="21" t="s">
        <v>15</v>
      </c>
      <c r="AO241" s="21"/>
      <c r="AP241" s="28" t="n">
        <v>96.04</v>
      </c>
      <c r="AQ241" s="29"/>
      <c r="AR241" s="30" t="n">
        <f aca="false">D241*AP241*((100-AQ241)/100)</f>
        <v>96.04</v>
      </c>
      <c r="AS241" s="30"/>
      <c r="AT241" s="17" t="s">
        <v>15</v>
      </c>
      <c r="AU241" s="17"/>
      <c r="AV241" s="31" t="n">
        <v>118.285</v>
      </c>
      <c r="AW241" s="32"/>
      <c r="AX241" s="33" t="n">
        <f aca="false">D241*AV241*((100-AW241)/100)</f>
        <v>118.285</v>
      </c>
      <c r="AY241" s="33"/>
      <c r="AZ241" s="21" t="s">
        <v>15</v>
      </c>
      <c r="BA241" s="21"/>
    </row>
    <row r="242" customFormat="false" ht="15" hidden="false" customHeight="false" outlineLevel="2" collapsed="false">
      <c r="A242" s="11" t="s">
        <v>476</v>
      </c>
      <c r="B242" s="11" t="s">
        <v>15</v>
      </c>
      <c r="C242" s="11" t="s">
        <v>477</v>
      </c>
      <c r="D242" s="34" t="n">
        <v>1</v>
      </c>
      <c r="E242" s="11" t="s">
        <v>23</v>
      </c>
      <c r="F242" s="28" t="n">
        <v>220.04</v>
      </c>
      <c r="G242" s="29"/>
      <c r="H242" s="30" t="n">
        <f aca="false">D242*F242*((100-G242)/100)</f>
        <v>220.04</v>
      </c>
      <c r="I242" s="30"/>
      <c r="J242" s="17" t="s">
        <v>15</v>
      </c>
      <c r="K242" s="17"/>
      <c r="L242" s="31" t="n">
        <v>238.31</v>
      </c>
      <c r="M242" s="32"/>
      <c r="N242" s="33" t="n">
        <f aca="false">D242*L242*((100-M242)/100)</f>
        <v>238.31</v>
      </c>
      <c r="O242" s="33"/>
      <c r="P242" s="21" t="s">
        <v>15</v>
      </c>
      <c r="Q242" s="21"/>
      <c r="R242" s="28" t="n">
        <v>267.65</v>
      </c>
      <c r="S242" s="29"/>
      <c r="T242" s="30" t="n">
        <f aca="false">D242*R242*((100-S242)/100)</f>
        <v>267.65</v>
      </c>
      <c r="U242" s="30"/>
      <c r="V242" s="17" t="s">
        <v>15</v>
      </c>
      <c r="W242" s="17"/>
      <c r="X242" s="31" t="n">
        <v>210.35</v>
      </c>
      <c r="Y242" s="32"/>
      <c r="Z242" s="33" t="n">
        <f aca="false">D242*X242*((100-Y242)/100)</f>
        <v>210.35</v>
      </c>
      <c r="AA242" s="33"/>
      <c r="AB242" s="21" t="s">
        <v>15</v>
      </c>
      <c r="AC242" s="21"/>
      <c r="AD242" s="28" t="n">
        <v>248.95</v>
      </c>
      <c r="AE242" s="29"/>
      <c r="AF242" s="30" t="n">
        <f aca="false">D242*AD242*((100-AE242)/100)</f>
        <v>248.95</v>
      </c>
      <c r="AG242" s="30"/>
      <c r="AH242" s="17" t="s">
        <v>15</v>
      </c>
      <c r="AI242" s="17"/>
      <c r="AJ242" s="31" t="n">
        <v>278.27</v>
      </c>
      <c r="AK242" s="32"/>
      <c r="AL242" s="33" t="n">
        <f aca="false">D242*AJ242*((100-AK242)/100)</f>
        <v>278.27</v>
      </c>
      <c r="AM242" s="33"/>
      <c r="AN242" s="21" t="s">
        <v>15</v>
      </c>
      <c r="AO242" s="21"/>
      <c r="AP242" s="28" t="n">
        <v>239.27</v>
      </c>
      <c r="AQ242" s="29"/>
      <c r="AR242" s="30" t="n">
        <f aca="false">D242*AP242*((100-AQ242)/100)</f>
        <v>239.27</v>
      </c>
      <c r="AS242" s="30"/>
      <c r="AT242" s="17" t="s">
        <v>15</v>
      </c>
      <c r="AU242" s="17"/>
      <c r="AV242" s="31" t="n">
        <v>243.978</v>
      </c>
      <c r="AW242" s="32"/>
      <c r="AX242" s="33" t="n">
        <f aca="false">D242*AV242*((100-AW242)/100)</f>
        <v>243.978</v>
      </c>
      <c r="AY242" s="33"/>
      <c r="AZ242" s="21" t="s">
        <v>15</v>
      </c>
      <c r="BA242" s="21"/>
    </row>
    <row r="243" customFormat="false" ht="15" hidden="false" customHeight="false" outlineLevel="2" collapsed="false">
      <c r="A243" s="11" t="s">
        <v>478</v>
      </c>
      <c r="B243" s="11" t="s">
        <v>15</v>
      </c>
      <c r="C243" s="11" t="s">
        <v>479</v>
      </c>
      <c r="D243" s="34" t="n">
        <v>1</v>
      </c>
      <c r="E243" s="11" t="s">
        <v>23</v>
      </c>
      <c r="F243" s="28" t="n">
        <v>240</v>
      </c>
      <c r="G243" s="29"/>
      <c r="H243" s="30" t="n">
        <f aca="false">D243*F243*((100-G243)/100)</f>
        <v>240</v>
      </c>
      <c r="I243" s="30"/>
      <c r="J243" s="17" t="s">
        <v>15</v>
      </c>
      <c r="K243" s="17"/>
      <c r="L243" s="31" t="n">
        <v>299.82</v>
      </c>
      <c r="M243" s="32"/>
      <c r="N243" s="33" t="n">
        <f aca="false">D243*L243*((100-M243)/100)</f>
        <v>299.82</v>
      </c>
      <c r="O243" s="33"/>
      <c r="P243" s="21" t="s">
        <v>15</v>
      </c>
      <c r="Q243" s="21"/>
      <c r="R243" s="28" t="n">
        <v>356.33</v>
      </c>
      <c r="S243" s="29"/>
      <c r="T243" s="30" t="n">
        <f aca="false">D243*R243*((100-S243)/100)</f>
        <v>356.33</v>
      </c>
      <c r="U243" s="30"/>
      <c r="V243" s="17" t="s">
        <v>15</v>
      </c>
      <c r="W243" s="17"/>
      <c r="X243" s="31" t="n">
        <v>286.65</v>
      </c>
      <c r="Y243" s="32"/>
      <c r="Z243" s="33" t="n">
        <f aca="false">D243*X243*((100-Y243)/100)</f>
        <v>286.65</v>
      </c>
      <c r="AA243" s="33"/>
      <c r="AB243" s="21" t="s">
        <v>15</v>
      </c>
      <c r="AC243" s="21"/>
      <c r="AD243" s="28" t="n">
        <v>448.5</v>
      </c>
      <c r="AE243" s="29"/>
      <c r="AF243" s="30" t="n">
        <f aca="false">D243*AD243*((100-AE243)/100)</f>
        <v>448.5</v>
      </c>
      <c r="AG243" s="30"/>
      <c r="AH243" s="17" t="s">
        <v>15</v>
      </c>
      <c r="AI243" s="17"/>
      <c r="AJ243" s="31" t="n">
        <v>333.15</v>
      </c>
      <c r="AK243" s="32"/>
      <c r="AL243" s="33" t="n">
        <f aca="false">D243*AJ243*((100-AK243)/100)</f>
        <v>333.15</v>
      </c>
      <c r="AM243" s="33"/>
      <c r="AN243" s="21" t="s">
        <v>15</v>
      </c>
      <c r="AO243" s="21"/>
      <c r="AP243" s="28" t="n">
        <v>303.19</v>
      </c>
      <c r="AQ243" s="29"/>
      <c r="AR243" s="30" t="n">
        <f aca="false">D243*AP243*((100-AQ243)/100)</f>
        <v>303.19</v>
      </c>
      <c r="AS243" s="30"/>
      <c r="AT243" s="17" t="s">
        <v>15</v>
      </c>
      <c r="AU243" s="17"/>
      <c r="AV243" s="31" t="n">
        <v>337.005</v>
      </c>
      <c r="AW243" s="32"/>
      <c r="AX243" s="33" t="n">
        <f aca="false">D243*AV243*((100-AW243)/100)</f>
        <v>337.005</v>
      </c>
      <c r="AY243" s="33"/>
      <c r="AZ243" s="21" t="s">
        <v>15</v>
      </c>
      <c r="BA243" s="21"/>
    </row>
    <row r="244" customFormat="false" ht="30" hidden="false" customHeight="false" outlineLevel="2" collapsed="false">
      <c r="A244" s="11" t="s">
        <v>480</v>
      </c>
      <c r="B244" s="11" t="s">
        <v>15</v>
      </c>
      <c r="C244" s="11" t="s">
        <v>481</v>
      </c>
      <c r="D244" s="34" t="n">
        <v>1</v>
      </c>
      <c r="E244" s="11" t="s">
        <v>23</v>
      </c>
      <c r="F244" s="28" t="n">
        <v>24</v>
      </c>
      <c r="G244" s="29"/>
      <c r="H244" s="30" t="n">
        <f aca="false">D244*F244*((100-G244)/100)</f>
        <v>24</v>
      </c>
      <c r="I244" s="30"/>
      <c r="J244" s="17" t="s">
        <v>15</v>
      </c>
      <c r="K244" s="17"/>
      <c r="L244" s="31" t="n">
        <v>22.07</v>
      </c>
      <c r="M244" s="32"/>
      <c r="N244" s="33" t="n">
        <f aca="false">D244*L244*((100-M244)/100)</f>
        <v>22.07</v>
      </c>
      <c r="O244" s="33"/>
      <c r="P244" s="21" t="s">
        <v>15</v>
      </c>
      <c r="Q244" s="21"/>
      <c r="R244" s="28" t="n">
        <v>25.57</v>
      </c>
      <c r="S244" s="29"/>
      <c r="T244" s="30" t="n">
        <f aca="false">D244*R244*((100-S244)/100)</f>
        <v>25.57</v>
      </c>
      <c r="U244" s="30"/>
      <c r="V244" s="17" t="s">
        <v>15</v>
      </c>
      <c r="W244" s="17"/>
      <c r="X244" s="31" t="n">
        <v>9.98</v>
      </c>
      <c r="Y244" s="32"/>
      <c r="Z244" s="33" t="n">
        <f aca="false">D244*X244*((100-Y244)/100)</f>
        <v>9.98</v>
      </c>
      <c r="AA244" s="33"/>
      <c r="AB244" s="21" t="s">
        <v>15</v>
      </c>
      <c r="AC244" s="21"/>
      <c r="AD244" s="28" t="n">
        <v>29.25</v>
      </c>
      <c r="AE244" s="29"/>
      <c r="AF244" s="30" t="n">
        <f aca="false">D244*AD244*((100-AE244)/100)</f>
        <v>29.25</v>
      </c>
      <c r="AG244" s="30"/>
      <c r="AH244" s="17" t="s">
        <v>15</v>
      </c>
      <c r="AI244" s="17"/>
      <c r="AJ244" s="31" t="n">
        <v>80.04</v>
      </c>
      <c r="AK244" s="32"/>
      <c r="AL244" s="33" t="n">
        <f aca="false">D244*AJ244*((100-AK244)/100)</f>
        <v>80.04</v>
      </c>
      <c r="AM244" s="33"/>
      <c r="AN244" s="21" t="s">
        <v>15</v>
      </c>
      <c r="AO244" s="21"/>
      <c r="AP244" s="28" t="n">
        <v>10.12</v>
      </c>
      <c r="AQ244" s="29"/>
      <c r="AR244" s="30" t="n">
        <f aca="false">D244*AP244*((100-AQ244)/100)</f>
        <v>10.12</v>
      </c>
      <c r="AS244" s="30"/>
      <c r="AT244" s="17" t="s">
        <v>15</v>
      </c>
      <c r="AU244" s="17"/>
      <c r="AV244" s="31" t="n">
        <v>22.235</v>
      </c>
      <c r="AW244" s="32"/>
      <c r="AX244" s="33" t="n">
        <f aca="false">D244*AV244*((100-AW244)/100)</f>
        <v>22.235</v>
      </c>
      <c r="AY244" s="33"/>
      <c r="AZ244" s="21" t="s">
        <v>15</v>
      </c>
      <c r="BA244" s="21"/>
    </row>
    <row r="245" customFormat="false" ht="15" hidden="false" customHeight="false" outlineLevel="2" collapsed="false">
      <c r="A245" s="11" t="s">
        <v>482</v>
      </c>
      <c r="B245" s="11" t="s">
        <v>15</v>
      </c>
      <c r="C245" s="11" t="s">
        <v>483</v>
      </c>
      <c r="D245" s="34" t="n">
        <v>1</v>
      </c>
      <c r="E245" s="11" t="s">
        <v>39</v>
      </c>
      <c r="F245" s="28" t="n">
        <v>43</v>
      </c>
      <c r="G245" s="29"/>
      <c r="H245" s="30" t="n">
        <f aca="false">D245*F245*((100-G245)/100)</f>
        <v>43</v>
      </c>
      <c r="I245" s="30"/>
      <c r="J245" s="17" t="s">
        <v>15</v>
      </c>
      <c r="K245" s="17"/>
      <c r="L245" s="31" t="n">
        <v>40.26</v>
      </c>
      <c r="M245" s="32"/>
      <c r="N245" s="33" t="n">
        <f aca="false">D245*L245*((100-M245)/100)</f>
        <v>40.26</v>
      </c>
      <c r="O245" s="33"/>
      <c r="P245" s="21" t="s">
        <v>15</v>
      </c>
      <c r="Q245" s="21"/>
      <c r="R245" s="28" t="n">
        <v>47.48</v>
      </c>
      <c r="S245" s="29"/>
      <c r="T245" s="30" t="n">
        <f aca="false">D245*R245*((100-S245)/100)</f>
        <v>47.48</v>
      </c>
      <c r="U245" s="30"/>
      <c r="V245" s="17" t="s">
        <v>15</v>
      </c>
      <c r="W245" s="17"/>
      <c r="X245" s="31" t="n">
        <v>78.75</v>
      </c>
      <c r="Y245" s="32"/>
      <c r="Z245" s="33" t="n">
        <f aca="false">D245*X245*((100-Y245)/100)</f>
        <v>78.75</v>
      </c>
      <c r="AA245" s="33"/>
      <c r="AB245" s="21" t="s">
        <v>15</v>
      </c>
      <c r="AC245" s="21"/>
      <c r="AD245" s="28" t="n">
        <v>45.5</v>
      </c>
      <c r="AE245" s="29"/>
      <c r="AF245" s="30" t="n">
        <f aca="false">D245*AD245*((100-AE245)/100)</f>
        <v>45.5</v>
      </c>
      <c r="AG245" s="30"/>
      <c r="AH245" s="17" t="s">
        <v>15</v>
      </c>
      <c r="AI245" s="17"/>
      <c r="AJ245" s="31" t="n">
        <v>9</v>
      </c>
      <c r="AK245" s="32"/>
      <c r="AL245" s="33" t="n">
        <f aca="false">D245*AJ245*((100-AK245)/100)</f>
        <v>9</v>
      </c>
      <c r="AM245" s="33"/>
      <c r="AN245" s="21" t="s">
        <v>15</v>
      </c>
      <c r="AO245" s="21"/>
      <c r="AP245" s="28" t="n">
        <v>84.28</v>
      </c>
      <c r="AQ245" s="29"/>
      <c r="AR245" s="30" t="n">
        <f aca="false">D245*AP245*((100-AQ245)/100)</f>
        <v>84.28</v>
      </c>
      <c r="AS245" s="30"/>
      <c r="AT245" s="17" t="s">
        <v>15</v>
      </c>
      <c r="AU245" s="17"/>
      <c r="AV245" s="31" t="n">
        <v>55.065</v>
      </c>
      <c r="AW245" s="32"/>
      <c r="AX245" s="33" t="n">
        <f aca="false">D245*AV245*((100-AW245)/100)</f>
        <v>55.065</v>
      </c>
      <c r="AY245" s="33"/>
      <c r="AZ245" s="21" t="s">
        <v>15</v>
      </c>
      <c r="BA245" s="21"/>
    </row>
    <row r="246" customFormat="false" ht="15" hidden="false" customHeight="false" outlineLevel="2" collapsed="false">
      <c r="A246" s="11" t="s">
        <v>484</v>
      </c>
      <c r="B246" s="11" t="s">
        <v>15</v>
      </c>
      <c r="C246" s="11" t="s">
        <v>485</v>
      </c>
      <c r="D246" s="34" t="n">
        <v>1</v>
      </c>
      <c r="E246" s="11" t="s">
        <v>23</v>
      </c>
      <c r="F246" s="28" t="n">
        <v>168.55</v>
      </c>
      <c r="G246" s="29"/>
      <c r="H246" s="30" t="n">
        <f aca="false">D246*F246*((100-G246)/100)</f>
        <v>168.55</v>
      </c>
      <c r="I246" s="30"/>
      <c r="J246" s="17" t="s">
        <v>15</v>
      </c>
      <c r="K246" s="17"/>
      <c r="L246" s="31" t="n">
        <v>180.17</v>
      </c>
      <c r="M246" s="32"/>
      <c r="N246" s="33" t="n">
        <f aca="false">D246*L246*((100-M246)/100)</f>
        <v>180.17</v>
      </c>
      <c r="O246" s="33"/>
      <c r="P246" s="21" t="s">
        <v>15</v>
      </c>
      <c r="Q246" s="21"/>
      <c r="R246" s="28" t="n">
        <v>202.26</v>
      </c>
      <c r="S246" s="29"/>
      <c r="T246" s="30" t="n">
        <f aca="false">D246*R246*((100-S246)/100)</f>
        <v>202.26</v>
      </c>
      <c r="U246" s="30"/>
      <c r="V246" s="17" t="s">
        <v>15</v>
      </c>
      <c r="W246" s="17"/>
      <c r="X246" s="31" t="n">
        <v>197.93</v>
      </c>
      <c r="Y246" s="32"/>
      <c r="Z246" s="33" t="n">
        <f aca="false">D246*X246*((100-Y246)/100)</f>
        <v>197.93</v>
      </c>
      <c r="AA246" s="33"/>
      <c r="AB246" s="21" t="s">
        <v>15</v>
      </c>
      <c r="AC246" s="21"/>
      <c r="AD246" s="28" t="n">
        <v>178.1</v>
      </c>
      <c r="AE246" s="29"/>
      <c r="AF246" s="30" t="n">
        <f aca="false">D246*AD246*((100-AE246)/100)</f>
        <v>178.1</v>
      </c>
      <c r="AG246" s="30"/>
      <c r="AH246" s="17" t="s">
        <v>15</v>
      </c>
      <c r="AI246" s="17"/>
      <c r="AJ246" s="31" t="n">
        <v>225.77</v>
      </c>
      <c r="AK246" s="32"/>
      <c r="AL246" s="33" t="n">
        <f aca="false">D246*AJ246*((100-AK246)/100)</f>
        <v>225.77</v>
      </c>
      <c r="AM246" s="33"/>
      <c r="AN246" s="21" t="s">
        <v>15</v>
      </c>
      <c r="AO246" s="21"/>
      <c r="AP246" s="28" t="n">
        <v>213.1</v>
      </c>
      <c r="AQ246" s="29"/>
      <c r="AR246" s="30" t="n">
        <f aca="false">D246*AP246*((100-AQ246)/100)</f>
        <v>213.1</v>
      </c>
      <c r="AS246" s="30"/>
      <c r="AT246" s="17" t="s">
        <v>15</v>
      </c>
      <c r="AU246" s="17"/>
      <c r="AV246" s="31" t="n">
        <v>190.503</v>
      </c>
      <c r="AW246" s="32"/>
      <c r="AX246" s="33" t="n">
        <f aca="false">D246*AV246*((100-AW246)/100)</f>
        <v>190.503</v>
      </c>
      <c r="AY246" s="33"/>
      <c r="AZ246" s="21" t="s">
        <v>15</v>
      </c>
      <c r="BA246" s="21"/>
    </row>
    <row r="247" customFormat="false" ht="15" hidden="false" customHeight="false" outlineLevel="2" collapsed="false">
      <c r="A247" s="11" t="s">
        <v>486</v>
      </c>
      <c r="B247" s="11" t="s">
        <v>15</v>
      </c>
      <c r="C247" s="11" t="s">
        <v>487</v>
      </c>
      <c r="D247" s="34" t="n">
        <v>1</v>
      </c>
      <c r="E247" s="11" t="s">
        <v>23</v>
      </c>
      <c r="F247" s="28" t="n">
        <v>201.62</v>
      </c>
      <c r="G247" s="29"/>
      <c r="H247" s="30" t="n">
        <f aca="false">D247*F247*((100-G247)/100)</f>
        <v>201.62</v>
      </c>
      <c r="I247" s="30"/>
      <c r="J247" s="17" t="s">
        <v>15</v>
      </c>
      <c r="K247" s="17"/>
      <c r="L247" s="31" t="n">
        <v>212.17</v>
      </c>
      <c r="M247" s="32"/>
      <c r="N247" s="33" t="n">
        <f aca="false">D247*L247*((100-M247)/100)</f>
        <v>212.17</v>
      </c>
      <c r="O247" s="33"/>
      <c r="P247" s="21" t="s">
        <v>15</v>
      </c>
      <c r="Q247" s="21"/>
      <c r="R247" s="28" t="n">
        <v>241.94</v>
      </c>
      <c r="S247" s="29"/>
      <c r="T247" s="30" t="n">
        <f aca="false">D247*R247*((100-S247)/100)</f>
        <v>241.94</v>
      </c>
      <c r="U247" s="30"/>
      <c r="V247" s="17" t="s">
        <v>15</v>
      </c>
      <c r="W247" s="17"/>
      <c r="X247" s="31" t="n">
        <v>215.25</v>
      </c>
      <c r="Y247" s="32"/>
      <c r="Z247" s="33" t="n">
        <f aca="false">D247*X247*((100-Y247)/100)</f>
        <v>215.25</v>
      </c>
      <c r="AA247" s="33"/>
      <c r="AB247" s="21" t="s">
        <v>15</v>
      </c>
      <c r="AC247" s="21"/>
      <c r="AD247" s="28" t="n">
        <v>219.7</v>
      </c>
      <c r="AE247" s="29"/>
      <c r="AF247" s="30" t="n">
        <f aca="false">D247*AD247*((100-AE247)/100)</f>
        <v>219.7</v>
      </c>
      <c r="AG247" s="30"/>
      <c r="AH247" s="17" t="s">
        <v>15</v>
      </c>
      <c r="AI247" s="17"/>
      <c r="AJ247" s="31" t="n">
        <v>260.07</v>
      </c>
      <c r="AK247" s="32"/>
      <c r="AL247" s="33" t="n">
        <f aca="false">D247*AJ247*((100-AK247)/100)</f>
        <v>260.07</v>
      </c>
      <c r="AM247" s="33"/>
      <c r="AN247" s="21" t="s">
        <v>15</v>
      </c>
      <c r="AO247" s="21"/>
      <c r="AP247" s="28" t="n">
        <v>220.17</v>
      </c>
      <c r="AQ247" s="29"/>
      <c r="AR247" s="30" t="n">
        <f aca="false">D247*AP247*((100-AQ247)/100)</f>
        <v>220.17</v>
      </c>
      <c r="AS247" s="30"/>
      <c r="AT247" s="17" t="s">
        <v>15</v>
      </c>
      <c r="AU247" s="17"/>
      <c r="AV247" s="31" t="n">
        <v>220.858</v>
      </c>
      <c r="AW247" s="32"/>
      <c r="AX247" s="33" t="n">
        <f aca="false">D247*AV247*((100-AW247)/100)</f>
        <v>220.858</v>
      </c>
      <c r="AY247" s="33"/>
      <c r="AZ247" s="21" t="s">
        <v>15</v>
      </c>
      <c r="BA247" s="21"/>
    </row>
    <row r="248" customFormat="false" ht="15" hidden="false" customHeight="false" outlineLevel="2" collapsed="false">
      <c r="A248" s="11" t="s">
        <v>488</v>
      </c>
      <c r="B248" s="11" t="s">
        <v>15</v>
      </c>
      <c r="C248" s="11" t="s">
        <v>489</v>
      </c>
      <c r="D248" s="34" t="n">
        <v>1</v>
      </c>
      <c r="E248" s="11" t="s">
        <v>23</v>
      </c>
      <c r="F248" s="28" t="n">
        <v>191.91</v>
      </c>
      <c r="G248" s="29"/>
      <c r="H248" s="30" t="n">
        <f aca="false">D248*F248*((100-G248)/100)</f>
        <v>191.91</v>
      </c>
      <c r="I248" s="30"/>
      <c r="J248" s="17" t="s">
        <v>15</v>
      </c>
      <c r="K248" s="17"/>
      <c r="L248" s="31" t="n">
        <v>208.59</v>
      </c>
      <c r="M248" s="32"/>
      <c r="N248" s="33" t="n">
        <f aca="false">D248*L248*((100-M248)/100)</f>
        <v>208.59</v>
      </c>
      <c r="O248" s="33"/>
      <c r="P248" s="21" t="s">
        <v>15</v>
      </c>
      <c r="Q248" s="21"/>
      <c r="R248" s="28" t="n">
        <v>230.29</v>
      </c>
      <c r="S248" s="29"/>
      <c r="T248" s="30" t="n">
        <f aca="false">D248*R248*((100-S248)/100)</f>
        <v>230.29</v>
      </c>
      <c r="U248" s="30"/>
      <c r="V248" s="17" t="s">
        <v>15</v>
      </c>
      <c r="W248" s="17"/>
      <c r="X248" s="31" t="n">
        <v>192.15</v>
      </c>
      <c r="Y248" s="32"/>
      <c r="Z248" s="33" t="n">
        <f aca="false">D248*X248*((100-Y248)/100)</f>
        <v>192.15</v>
      </c>
      <c r="AA248" s="33"/>
      <c r="AB248" s="21" t="s">
        <v>15</v>
      </c>
      <c r="AC248" s="21"/>
      <c r="AD248" s="28" t="n">
        <v>191.95</v>
      </c>
      <c r="AE248" s="29"/>
      <c r="AF248" s="30" t="n">
        <f aca="false">D248*AD248*((100-AE248)/100)</f>
        <v>191.95</v>
      </c>
      <c r="AG248" s="30"/>
      <c r="AH248" s="17" t="s">
        <v>15</v>
      </c>
      <c r="AI248" s="17"/>
      <c r="AJ248" s="31" t="n">
        <v>225.77</v>
      </c>
      <c r="AK248" s="32"/>
      <c r="AL248" s="33" t="n">
        <f aca="false">D248*AJ248*((100-AK248)/100)</f>
        <v>225.77</v>
      </c>
      <c r="AM248" s="33"/>
      <c r="AN248" s="21" t="s">
        <v>15</v>
      </c>
      <c r="AO248" s="21"/>
      <c r="AP248" s="28" t="n">
        <v>200.03</v>
      </c>
      <c r="AQ248" s="29"/>
      <c r="AR248" s="30" t="n">
        <f aca="false">D248*AP248*((100-AQ248)/100)</f>
        <v>200.03</v>
      </c>
      <c r="AS248" s="30"/>
      <c r="AT248" s="17" t="s">
        <v>15</v>
      </c>
      <c r="AU248" s="17"/>
      <c r="AV248" s="31" t="n">
        <v>203.545</v>
      </c>
      <c r="AW248" s="32"/>
      <c r="AX248" s="33" t="n">
        <f aca="false">D248*AV248*((100-AW248)/100)</f>
        <v>203.545</v>
      </c>
      <c r="AY248" s="33"/>
      <c r="AZ248" s="21" t="s">
        <v>15</v>
      </c>
      <c r="BA248" s="21"/>
    </row>
    <row r="249" customFormat="false" ht="15" hidden="false" customHeight="false" outlineLevel="2" collapsed="false">
      <c r="A249" s="11" t="s">
        <v>490</v>
      </c>
      <c r="B249" s="11" t="s">
        <v>15</v>
      </c>
      <c r="C249" s="11" t="s">
        <v>491</v>
      </c>
      <c r="D249" s="34" t="n">
        <v>1</v>
      </c>
      <c r="E249" s="11" t="s">
        <v>23</v>
      </c>
      <c r="F249" s="28" t="n">
        <v>210.32</v>
      </c>
      <c r="G249" s="29"/>
      <c r="H249" s="30" t="n">
        <f aca="false">D249*F249*((100-G249)/100)</f>
        <v>210.32</v>
      </c>
      <c r="I249" s="30"/>
      <c r="J249" s="17" t="s">
        <v>15</v>
      </c>
      <c r="K249" s="17"/>
      <c r="L249" s="31" t="n">
        <v>229.45</v>
      </c>
      <c r="M249" s="32"/>
      <c r="N249" s="33" t="n">
        <f aca="false">D249*L249*((100-M249)/100)</f>
        <v>229.45</v>
      </c>
      <c r="O249" s="33"/>
      <c r="P249" s="21" t="s">
        <v>15</v>
      </c>
      <c r="Q249" s="21"/>
      <c r="R249" s="28" t="n">
        <v>255.98</v>
      </c>
      <c r="S249" s="29"/>
      <c r="T249" s="30" t="n">
        <f aca="false">D249*R249*((100-S249)/100)</f>
        <v>255.98</v>
      </c>
      <c r="U249" s="30"/>
      <c r="V249" s="17" t="s">
        <v>15</v>
      </c>
      <c r="W249" s="17"/>
      <c r="X249" s="31" t="n">
        <v>215.25</v>
      </c>
      <c r="Y249" s="32"/>
      <c r="Z249" s="33" t="n">
        <f aca="false">D249*X249*((100-Y249)/100)</f>
        <v>215.25</v>
      </c>
      <c r="AA249" s="33"/>
      <c r="AB249" s="21" t="s">
        <v>15</v>
      </c>
      <c r="AC249" s="21"/>
      <c r="AD249" s="28" t="n">
        <v>219.7</v>
      </c>
      <c r="AE249" s="29"/>
      <c r="AF249" s="30" t="n">
        <f aca="false">D249*AD249*((100-AE249)/100)</f>
        <v>219.7</v>
      </c>
      <c r="AG249" s="30"/>
      <c r="AH249" s="17" t="s">
        <v>15</v>
      </c>
      <c r="AI249" s="17"/>
      <c r="AJ249" s="31" t="n">
        <v>260.07</v>
      </c>
      <c r="AK249" s="32"/>
      <c r="AL249" s="33" t="n">
        <f aca="false">D249*AJ249*((100-AK249)/100)</f>
        <v>260.07</v>
      </c>
      <c r="AM249" s="33"/>
      <c r="AN249" s="21" t="s">
        <v>15</v>
      </c>
      <c r="AO249" s="21"/>
      <c r="AP249" s="28" t="n">
        <v>228.1</v>
      </c>
      <c r="AQ249" s="29"/>
      <c r="AR249" s="30" t="n">
        <f aca="false">D249*AP249*((100-AQ249)/100)</f>
        <v>228.1</v>
      </c>
      <c r="AS249" s="30"/>
      <c r="AT249" s="17" t="s">
        <v>15</v>
      </c>
      <c r="AU249" s="17"/>
      <c r="AV249" s="31" t="n">
        <v>228.525</v>
      </c>
      <c r="AW249" s="32"/>
      <c r="AX249" s="33" t="n">
        <f aca="false">D249*AV249*((100-AW249)/100)</f>
        <v>228.525</v>
      </c>
      <c r="AY249" s="33"/>
      <c r="AZ249" s="21" t="s">
        <v>15</v>
      </c>
      <c r="BA249" s="21"/>
    </row>
    <row r="250" customFormat="false" ht="45" hidden="false" customHeight="false" outlineLevel="2" collapsed="false">
      <c r="A250" s="11" t="s">
        <v>492</v>
      </c>
      <c r="B250" s="11" t="s">
        <v>15</v>
      </c>
      <c r="C250" s="11" t="s">
        <v>493</v>
      </c>
      <c r="D250" s="34" t="n">
        <v>1</v>
      </c>
      <c r="E250" s="11" t="s">
        <v>23</v>
      </c>
      <c r="F250" s="28" t="n">
        <v>65</v>
      </c>
      <c r="G250" s="29"/>
      <c r="H250" s="30" t="n">
        <f aca="false">D250*F250*((100-G250)/100)</f>
        <v>65</v>
      </c>
      <c r="I250" s="30"/>
      <c r="J250" s="17" t="s">
        <v>15</v>
      </c>
      <c r="K250" s="17"/>
      <c r="L250" s="31" t="n">
        <v>82.47</v>
      </c>
      <c r="M250" s="32"/>
      <c r="N250" s="33" t="n">
        <f aca="false">D250*L250*((100-M250)/100)</f>
        <v>82.47</v>
      </c>
      <c r="O250" s="33"/>
      <c r="P250" s="21" t="s">
        <v>15</v>
      </c>
      <c r="Q250" s="21"/>
      <c r="R250" s="28" t="n">
        <v>67.84</v>
      </c>
      <c r="S250" s="29"/>
      <c r="T250" s="30" t="n">
        <f aca="false">D250*R250*((100-S250)/100)</f>
        <v>67.84</v>
      </c>
      <c r="U250" s="30"/>
      <c r="V250" s="17" t="s">
        <v>15</v>
      </c>
      <c r="W250" s="17"/>
      <c r="X250" s="31" t="n">
        <v>54.83</v>
      </c>
      <c r="Y250" s="32"/>
      <c r="Z250" s="33" t="n">
        <f aca="false">D250*X250*((100-Y250)/100)</f>
        <v>54.83</v>
      </c>
      <c r="AA250" s="33"/>
      <c r="AB250" s="21" t="s">
        <v>15</v>
      </c>
      <c r="AC250" s="21"/>
      <c r="AD250" s="28" t="n">
        <v>266.5</v>
      </c>
      <c r="AE250" s="29"/>
      <c r="AF250" s="30" t="n">
        <f aca="false">D250*AD250*((100-AE250)/100)</f>
        <v>266.5</v>
      </c>
      <c r="AG250" s="30"/>
      <c r="AH250" s="17" t="s">
        <v>15</v>
      </c>
      <c r="AI250" s="17"/>
      <c r="AJ250" s="31" t="n">
        <v>34.72</v>
      </c>
      <c r="AK250" s="32"/>
      <c r="AL250" s="33" t="n">
        <f aca="false">D250*AJ250*((100-AK250)/100)</f>
        <v>34.72</v>
      </c>
      <c r="AM250" s="33"/>
      <c r="AN250" s="21" t="s">
        <v>15</v>
      </c>
      <c r="AO250" s="21"/>
      <c r="AP250" s="28" t="n">
        <v>49.67</v>
      </c>
      <c r="AQ250" s="29"/>
      <c r="AR250" s="30" t="n">
        <f aca="false">D250*AP250*((100-AQ250)/100)</f>
        <v>49.67</v>
      </c>
      <c r="AS250" s="30"/>
      <c r="AT250" s="17" t="s">
        <v>15</v>
      </c>
      <c r="AU250" s="17"/>
      <c r="AV250" s="31" t="n">
        <v>112.253</v>
      </c>
      <c r="AW250" s="32"/>
      <c r="AX250" s="33" t="n">
        <f aca="false">D250*AV250*((100-AW250)/100)</f>
        <v>112.253</v>
      </c>
      <c r="AY250" s="33"/>
      <c r="AZ250" s="21" t="s">
        <v>15</v>
      </c>
      <c r="BA250" s="21"/>
    </row>
    <row r="251" customFormat="false" ht="30" hidden="false" customHeight="false" outlineLevel="2" collapsed="false">
      <c r="A251" s="11" t="s">
        <v>494</v>
      </c>
      <c r="B251" s="11" t="s">
        <v>15</v>
      </c>
      <c r="C251" s="11" t="s">
        <v>495</v>
      </c>
      <c r="D251" s="34" t="n">
        <v>1</v>
      </c>
      <c r="E251" s="11" t="s">
        <v>23</v>
      </c>
      <c r="F251" s="28" t="n">
        <v>130</v>
      </c>
      <c r="G251" s="29"/>
      <c r="H251" s="30" t="n">
        <f aca="false">D251*F251*((100-G251)/100)</f>
        <v>130</v>
      </c>
      <c r="I251" s="30"/>
      <c r="J251" s="17" t="s">
        <v>15</v>
      </c>
      <c r="K251" s="17"/>
      <c r="L251" s="31" t="n">
        <v>168.57</v>
      </c>
      <c r="M251" s="32"/>
      <c r="N251" s="33" t="n">
        <f aca="false">D251*L251*((100-M251)/100)</f>
        <v>168.57</v>
      </c>
      <c r="O251" s="33"/>
      <c r="P251" s="21" t="s">
        <v>15</v>
      </c>
      <c r="Q251" s="21"/>
      <c r="R251" s="28" t="n">
        <v>153.41</v>
      </c>
      <c r="S251" s="29"/>
      <c r="T251" s="30" t="n">
        <f aca="false">D251*R251*((100-S251)/100)</f>
        <v>153.41</v>
      </c>
      <c r="U251" s="30"/>
      <c r="V251" s="17" t="s">
        <v>15</v>
      </c>
      <c r="W251" s="17"/>
      <c r="X251" s="31" t="n">
        <v>138.81</v>
      </c>
      <c r="Y251" s="32"/>
      <c r="Z251" s="33" t="n">
        <f aca="false">D251*X251*((100-Y251)/100)</f>
        <v>138.81</v>
      </c>
      <c r="AA251" s="33"/>
      <c r="AB251" s="21" t="s">
        <v>15</v>
      </c>
      <c r="AC251" s="21"/>
      <c r="AD251" s="28" t="n">
        <v>480.36</v>
      </c>
      <c r="AE251" s="29"/>
      <c r="AF251" s="30" t="n">
        <f aca="false">D251*AD251*((100-AE251)/100)</f>
        <v>480.36</v>
      </c>
      <c r="AG251" s="30"/>
      <c r="AH251" s="17" t="s">
        <v>15</v>
      </c>
      <c r="AI251" s="17"/>
      <c r="AJ251" s="31" t="n">
        <v>136.58</v>
      </c>
      <c r="AK251" s="32"/>
      <c r="AL251" s="33" t="n">
        <f aca="false">D251*AJ251*((100-AK251)/100)</f>
        <v>136.58</v>
      </c>
      <c r="AM251" s="33"/>
      <c r="AN251" s="21" t="s">
        <v>15</v>
      </c>
      <c r="AO251" s="21"/>
      <c r="AP251" s="28" t="n">
        <v>149.28</v>
      </c>
      <c r="AQ251" s="29"/>
      <c r="AR251" s="30" t="n">
        <f aca="false">D251*AP251*((100-AQ251)/100)</f>
        <v>149.28</v>
      </c>
      <c r="AS251" s="30"/>
      <c r="AT251" s="17" t="s">
        <v>15</v>
      </c>
      <c r="AU251" s="17"/>
      <c r="AV251" s="31" t="n">
        <v>228.263</v>
      </c>
      <c r="AW251" s="32"/>
      <c r="AX251" s="33" t="n">
        <f aca="false">D251*AV251*((100-AW251)/100)</f>
        <v>228.263</v>
      </c>
      <c r="AY251" s="33"/>
      <c r="AZ251" s="21" t="s">
        <v>15</v>
      </c>
      <c r="BA251" s="21"/>
    </row>
    <row r="252" customFormat="false" ht="45" hidden="false" customHeight="false" outlineLevel="2" collapsed="false">
      <c r="A252" s="11" t="s">
        <v>496</v>
      </c>
      <c r="B252" s="11" t="s">
        <v>15</v>
      </c>
      <c r="C252" s="11" t="s">
        <v>497</v>
      </c>
      <c r="D252" s="34" t="n">
        <v>1</v>
      </c>
      <c r="E252" s="11" t="s">
        <v>23</v>
      </c>
      <c r="F252" s="28" t="n">
        <v>160</v>
      </c>
      <c r="G252" s="29"/>
      <c r="H252" s="30" t="n">
        <f aca="false">D252*F252*((100-G252)/100)</f>
        <v>160</v>
      </c>
      <c r="I252" s="30"/>
      <c r="J252" s="17" t="s">
        <v>15</v>
      </c>
      <c r="K252" s="17"/>
      <c r="L252" s="31" t="n">
        <v>180.7</v>
      </c>
      <c r="M252" s="32"/>
      <c r="N252" s="33" t="n">
        <f aca="false">D252*L252*((100-M252)/100)</f>
        <v>180.7</v>
      </c>
      <c r="O252" s="33"/>
      <c r="P252" s="21" t="s">
        <v>15</v>
      </c>
      <c r="Q252" s="21"/>
      <c r="R252" s="28" t="n">
        <v>191.26</v>
      </c>
      <c r="S252" s="29"/>
      <c r="T252" s="30" t="n">
        <f aca="false">D252*R252*((100-S252)/100)</f>
        <v>191.26</v>
      </c>
      <c r="U252" s="30"/>
      <c r="V252" s="17" t="s">
        <v>15</v>
      </c>
      <c r="W252" s="17"/>
      <c r="X252" s="31" t="n">
        <v>196.33</v>
      </c>
      <c r="Y252" s="32"/>
      <c r="Z252" s="33" t="n">
        <f aca="false">D252*X252*((100-Y252)/100)</f>
        <v>196.33</v>
      </c>
      <c r="AA252" s="33"/>
      <c r="AB252" s="21" t="s">
        <v>15</v>
      </c>
      <c r="AC252" s="21"/>
      <c r="AD252" s="28" t="n">
        <v>220.74</v>
      </c>
      <c r="AE252" s="29"/>
      <c r="AF252" s="30" t="n">
        <f aca="false">D252*AD252*((100-AE252)/100)</f>
        <v>220.74</v>
      </c>
      <c r="AG252" s="30"/>
      <c r="AH252" s="17" t="s">
        <v>15</v>
      </c>
      <c r="AI252" s="17"/>
      <c r="AJ252" s="31" t="n">
        <v>182.82</v>
      </c>
      <c r="AK252" s="32"/>
      <c r="AL252" s="33" t="n">
        <f aca="false">D252*AJ252*((100-AK252)/100)</f>
        <v>182.82</v>
      </c>
      <c r="AM252" s="33"/>
      <c r="AN252" s="21" t="s">
        <v>15</v>
      </c>
      <c r="AO252" s="21"/>
      <c r="AP252" s="28" t="n">
        <v>226.41</v>
      </c>
      <c r="AQ252" s="29"/>
      <c r="AR252" s="30" t="n">
        <f aca="false">D252*AP252*((100-AQ252)/100)</f>
        <v>226.41</v>
      </c>
      <c r="AS252" s="30"/>
      <c r="AT252" s="17" t="s">
        <v>15</v>
      </c>
      <c r="AU252" s="17"/>
      <c r="AV252" s="31" t="n">
        <v>199.603</v>
      </c>
      <c r="AW252" s="32"/>
      <c r="AX252" s="33" t="n">
        <f aca="false">D252*AV252*((100-AW252)/100)</f>
        <v>199.603</v>
      </c>
      <c r="AY252" s="33"/>
      <c r="AZ252" s="21" t="s">
        <v>15</v>
      </c>
      <c r="BA252" s="21"/>
    </row>
    <row r="253" customFormat="false" ht="15" hidden="false" customHeight="false" outlineLevel="1" collapsed="false">
      <c r="A253" s="12" t="s">
        <v>498</v>
      </c>
      <c r="B253" s="12" t="s">
        <v>19</v>
      </c>
      <c r="C253" s="12" t="s">
        <v>499</v>
      </c>
      <c r="D253" s="22"/>
      <c r="E253" s="12"/>
      <c r="F253" s="23"/>
      <c r="G253" s="15"/>
      <c r="H253" s="16" t="n">
        <f aca="false">((100-G253)/100)*(H254+H255+H256+H257+H258+H259+H260+H261+H262+H263+H264)</f>
        <v>1053</v>
      </c>
      <c r="I253" s="16"/>
      <c r="J253" s="24" t="s">
        <v>15</v>
      </c>
      <c r="K253" s="24"/>
      <c r="L253" s="25"/>
      <c r="M253" s="19"/>
      <c r="N253" s="20" t="n">
        <f aca="false">((100-M253)/100)*(N254+N255+N256+N257+N258+N259+N260+N261+N262+N263+N264)</f>
        <v>1106.81</v>
      </c>
      <c r="O253" s="20"/>
      <c r="P253" s="26" t="s">
        <v>15</v>
      </c>
      <c r="Q253" s="26"/>
      <c r="R253" s="23"/>
      <c r="S253" s="15"/>
      <c r="T253" s="16" t="n">
        <f aca="false">((100-S253)/100)*(T254+T255+T256+T257+T258+T259+T260+T261+T262+T263+T264)</f>
        <v>1217.94</v>
      </c>
      <c r="U253" s="16"/>
      <c r="V253" s="24" t="s">
        <v>15</v>
      </c>
      <c r="W253" s="24"/>
      <c r="X253" s="25"/>
      <c r="Y253" s="19"/>
      <c r="Z253" s="20" t="n">
        <f aca="false">((100-Y253)/100)*(Z254+Z255+Z256+Z257+Z258+Z259+Z260+Z261+Z262+Z263+Z264)</f>
        <v>1119.07</v>
      </c>
      <c r="AA253" s="20"/>
      <c r="AB253" s="26" t="s">
        <v>15</v>
      </c>
      <c r="AC253" s="26"/>
      <c r="AD253" s="23"/>
      <c r="AE253" s="15"/>
      <c r="AF253" s="16" t="n">
        <f aca="false">((100-AE253)/100)*(AF254+AF255+AF256+AF257+AF258+AF259+AF260+AF261+AF262+AF263+AF264)</f>
        <v>1018.01</v>
      </c>
      <c r="AG253" s="16"/>
      <c r="AH253" s="24" t="s">
        <v>15</v>
      </c>
      <c r="AI253" s="24"/>
      <c r="AJ253" s="25"/>
      <c r="AK253" s="19"/>
      <c r="AL253" s="20" t="n">
        <f aca="false">((100-AK253)/100)*(AL254+AL255+AL256+AL257+AL258+AL259+AL260+AL261+AL262+AL263+AL264)</f>
        <v>351.52</v>
      </c>
      <c r="AM253" s="20"/>
      <c r="AN253" s="26" t="s">
        <v>15</v>
      </c>
      <c r="AO253" s="26"/>
      <c r="AP253" s="23"/>
      <c r="AQ253" s="15"/>
      <c r="AR253" s="16" t="n">
        <f aca="false">((100-AQ253)/100)*(AR254+AR255+AR256+AR257+AR258+AR259+AR260+AR261+AR262+AR263+AR264)</f>
        <v>1189.03</v>
      </c>
      <c r="AS253" s="16"/>
      <c r="AT253" s="24" t="s">
        <v>15</v>
      </c>
      <c r="AU253" s="24"/>
      <c r="AV253" s="25"/>
      <c r="AW253" s="19"/>
      <c r="AX253" s="20" t="n">
        <f aca="false">((100-AW253)/100)*(AX254+AX255+AX256+AX257+AX258+AX259+AX260+AX261+AX262+AX263+AX264)</f>
        <v>1119.499</v>
      </c>
      <c r="AY253" s="20"/>
      <c r="AZ253" s="26" t="s">
        <v>15</v>
      </c>
      <c r="BA253" s="26"/>
    </row>
    <row r="254" customFormat="false" ht="15" hidden="false" customHeight="false" outlineLevel="2" collapsed="false">
      <c r="A254" s="11" t="s">
        <v>500</v>
      </c>
      <c r="B254" s="11" t="s">
        <v>15</v>
      </c>
      <c r="C254" s="11" t="s">
        <v>501</v>
      </c>
      <c r="D254" s="34" t="n">
        <v>1</v>
      </c>
      <c r="E254" s="11" t="s">
        <v>23</v>
      </c>
      <c r="F254" s="28" t="n">
        <v>90</v>
      </c>
      <c r="G254" s="29"/>
      <c r="H254" s="30" t="n">
        <f aca="false">D254*F254*((100-G254)/100)</f>
        <v>90</v>
      </c>
      <c r="I254" s="30"/>
      <c r="J254" s="17" t="s">
        <v>15</v>
      </c>
      <c r="K254" s="17"/>
      <c r="L254" s="31" t="n">
        <v>97.02</v>
      </c>
      <c r="M254" s="32"/>
      <c r="N254" s="33" t="n">
        <f aca="false">D254*L254*((100-M254)/100)</f>
        <v>97.02</v>
      </c>
      <c r="O254" s="33"/>
      <c r="P254" s="21" t="s">
        <v>15</v>
      </c>
      <c r="Q254" s="21"/>
      <c r="R254" s="28" t="n">
        <v>106.85</v>
      </c>
      <c r="S254" s="29"/>
      <c r="T254" s="30" t="n">
        <f aca="false">D254*R254*((100-S254)/100)</f>
        <v>106.85</v>
      </c>
      <c r="U254" s="30"/>
      <c r="V254" s="17" t="s">
        <v>15</v>
      </c>
      <c r="W254" s="17"/>
      <c r="X254" s="31" t="n">
        <v>104.4</v>
      </c>
      <c r="Y254" s="32"/>
      <c r="Z254" s="33" t="n">
        <f aca="false">D254*X254*((100-Y254)/100)</f>
        <v>104.4</v>
      </c>
      <c r="AA254" s="33"/>
      <c r="AB254" s="21" t="s">
        <v>15</v>
      </c>
      <c r="AC254" s="21"/>
      <c r="AD254" s="28" t="n">
        <v>82.5</v>
      </c>
      <c r="AE254" s="29"/>
      <c r="AF254" s="30" t="n">
        <f aca="false">D254*AD254*((100-AE254)/100)</f>
        <v>82.5</v>
      </c>
      <c r="AG254" s="30"/>
      <c r="AH254" s="17" t="s">
        <v>15</v>
      </c>
      <c r="AI254" s="17"/>
      <c r="AJ254" s="31" t="n">
        <v>29.37</v>
      </c>
      <c r="AK254" s="32"/>
      <c r="AL254" s="33" t="n">
        <f aca="false">D254*AJ254*((100-AK254)/100)</f>
        <v>29.37</v>
      </c>
      <c r="AM254" s="33"/>
      <c r="AN254" s="21" t="s">
        <v>15</v>
      </c>
      <c r="AO254" s="21"/>
      <c r="AP254" s="28" t="n">
        <v>89.1</v>
      </c>
      <c r="AQ254" s="29"/>
      <c r="AR254" s="30" t="n">
        <f aca="false">D254*AP254*((100-AQ254)/100)</f>
        <v>89.1</v>
      </c>
      <c r="AS254" s="30"/>
      <c r="AT254" s="17" t="s">
        <v>15</v>
      </c>
      <c r="AU254" s="17"/>
      <c r="AV254" s="31" t="n">
        <v>92.113</v>
      </c>
      <c r="AW254" s="32"/>
      <c r="AX254" s="33" t="n">
        <f aca="false">D254*AV254*((100-AW254)/100)</f>
        <v>92.113</v>
      </c>
      <c r="AY254" s="33"/>
      <c r="AZ254" s="21" t="s">
        <v>15</v>
      </c>
      <c r="BA254" s="21"/>
    </row>
    <row r="255" customFormat="false" ht="15" hidden="false" customHeight="false" outlineLevel="2" collapsed="false">
      <c r="A255" s="11" t="s">
        <v>502</v>
      </c>
      <c r="B255" s="11" t="s">
        <v>15</v>
      </c>
      <c r="C255" s="11" t="s">
        <v>503</v>
      </c>
      <c r="D255" s="34" t="n">
        <v>1</v>
      </c>
      <c r="E255" s="11" t="s">
        <v>23</v>
      </c>
      <c r="F255" s="28" t="n">
        <v>110</v>
      </c>
      <c r="G255" s="29"/>
      <c r="H255" s="30" t="n">
        <f aca="false">D255*F255*((100-G255)/100)</f>
        <v>110</v>
      </c>
      <c r="I255" s="30"/>
      <c r="J255" s="17" t="s">
        <v>15</v>
      </c>
      <c r="K255" s="17"/>
      <c r="L255" s="31" t="n">
        <v>120.51</v>
      </c>
      <c r="M255" s="32"/>
      <c r="N255" s="33" t="n">
        <f aca="false">D255*L255*((100-M255)/100)</f>
        <v>120.51</v>
      </c>
      <c r="O255" s="33"/>
      <c r="P255" s="21" t="s">
        <v>15</v>
      </c>
      <c r="Q255" s="21"/>
      <c r="R255" s="28" t="n">
        <v>133.68</v>
      </c>
      <c r="S255" s="29"/>
      <c r="T255" s="30" t="n">
        <f aca="false">D255*R255*((100-S255)/100)</f>
        <v>133.68</v>
      </c>
      <c r="U255" s="30"/>
      <c r="V255" s="17" t="s">
        <v>15</v>
      </c>
      <c r="W255" s="17"/>
      <c r="X255" s="31" t="n">
        <v>115.95</v>
      </c>
      <c r="Y255" s="32"/>
      <c r="Z255" s="33" t="n">
        <f aca="false">D255*X255*((100-Y255)/100)</f>
        <v>115.95</v>
      </c>
      <c r="AA255" s="33"/>
      <c r="AB255" s="21" t="s">
        <v>15</v>
      </c>
      <c r="AC255" s="21"/>
      <c r="AD255" s="28" t="n">
        <v>102.5</v>
      </c>
      <c r="AE255" s="29"/>
      <c r="AF255" s="30" t="n">
        <f aca="false">D255*AD255*((100-AE255)/100)</f>
        <v>102.5</v>
      </c>
      <c r="AG255" s="30"/>
      <c r="AH255" s="17" t="s">
        <v>15</v>
      </c>
      <c r="AI255" s="17"/>
      <c r="AJ255" s="31" t="n">
        <v>31.47</v>
      </c>
      <c r="AK255" s="32"/>
      <c r="AL255" s="33" t="n">
        <f aca="false">D255*AJ255*((100-AK255)/100)</f>
        <v>31.47</v>
      </c>
      <c r="AM255" s="33"/>
      <c r="AN255" s="21" t="s">
        <v>15</v>
      </c>
      <c r="AO255" s="21"/>
      <c r="AP255" s="28" t="n">
        <v>104.27</v>
      </c>
      <c r="AQ255" s="29"/>
      <c r="AR255" s="30" t="n">
        <f aca="false">D255*AP255*((100-AQ255)/100)</f>
        <v>104.27</v>
      </c>
      <c r="AS255" s="30"/>
      <c r="AT255" s="17" t="s">
        <v>15</v>
      </c>
      <c r="AU255" s="17"/>
      <c r="AV255" s="31" t="n">
        <v>112.613</v>
      </c>
      <c r="AW255" s="32"/>
      <c r="AX255" s="33" t="n">
        <f aca="false">D255*AV255*((100-AW255)/100)</f>
        <v>112.613</v>
      </c>
      <c r="AY255" s="33"/>
      <c r="AZ255" s="21" t="s">
        <v>15</v>
      </c>
      <c r="BA255" s="21"/>
    </row>
    <row r="256" customFormat="false" ht="15" hidden="false" customHeight="false" outlineLevel="2" collapsed="false">
      <c r="A256" s="11" t="s">
        <v>504</v>
      </c>
      <c r="B256" s="11" t="s">
        <v>15</v>
      </c>
      <c r="C256" s="11" t="s">
        <v>505</v>
      </c>
      <c r="D256" s="34" t="n">
        <v>1</v>
      </c>
      <c r="E256" s="11" t="s">
        <v>23</v>
      </c>
      <c r="F256" s="28" t="n">
        <v>130</v>
      </c>
      <c r="G256" s="29"/>
      <c r="H256" s="30" t="n">
        <f aca="false">D256*F256*((100-G256)/100)</f>
        <v>130</v>
      </c>
      <c r="I256" s="30"/>
      <c r="J256" s="17" t="s">
        <v>15</v>
      </c>
      <c r="K256" s="17"/>
      <c r="L256" s="31" t="n">
        <v>130.19</v>
      </c>
      <c r="M256" s="32"/>
      <c r="N256" s="33" t="n">
        <f aca="false">D256*L256*((100-M256)/100)</f>
        <v>130.19</v>
      </c>
      <c r="O256" s="33"/>
      <c r="P256" s="21" t="s">
        <v>15</v>
      </c>
      <c r="Q256" s="21"/>
      <c r="R256" s="28" t="n">
        <v>146.86</v>
      </c>
      <c r="S256" s="29"/>
      <c r="T256" s="30" t="n">
        <f aca="false">D256*R256*((100-S256)/100)</f>
        <v>146.86</v>
      </c>
      <c r="U256" s="30"/>
      <c r="V256" s="17" t="s">
        <v>15</v>
      </c>
      <c r="W256" s="17"/>
      <c r="X256" s="31" t="n">
        <v>127.5</v>
      </c>
      <c r="Y256" s="32"/>
      <c r="Z256" s="33" t="n">
        <f aca="false">D256*X256*((100-Y256)/100)</f>
        <v>127.5</v>
      </c>
      <c r="AA256" s="33"/>
      <c r="AB256" s="21" t="s">
        <v>15</v>
      </c>
      <c r="AC256" s="21"/>
      <c r="AD256" s="28" t="n">
        <v>132.5</v>
      </c>
      <c r="AE256" s="29"/>
      <c r="AF256" s="30" t="n">
        <f aca="false">D256*AD256*((100-AE256)/100)</f>
        <v>132.5</v>
      </c>
      <c r="AG256" s="30"/>
      <c r="AH256" s="17" t="s">
        <v>15</v>
      </c>
      <c r="AI256" s="17"/>
      <c r="AJ256" s="31" t="n">
        <v>33.57</v>
      </c>
      <c r="AK256" s="32"/>
      <c r="AL256" s="33" t="n">
        <f aca="false">D256*AJ256*((100-AK256)/100)</f>
        <v>33.57</v>
      </c>
      <c r="AM256" s="33"/>
      <c r="AN256" s="21" t="s">
        <v>15</v>
      </c>
      <c r="AO256" s="21"/>
      <c r="AP256" s="28" t="n">
        <v>128.4</v>
      </c>
      <c r="AQ256" s="29"/>
      <c r="AR256" s="30" t="n">
        <f aca="false">D256*AP256*((100-AQ256)/100)</f>
        <v>128.4</v>
      </c>
      <c r="AS256" s="30"/>
      <c r="AT256" s="17" t="s">
        <v>15</v>
      </c>
      <c r="AU256" s="17"/>
      <c r="AV256" s="31" t="n">
        <v>134.44</v>
      </c>
      <c r="AW256" s="32"/>
      <c r="AX256" s="33" t="n">
        <f aca="false">D256*AV256*((100-AW256)/100)</f>
        <v>134.44</v>
      </c>
      <c r="AY256" s="33"/>
      <c r="AZ256" s="21" t="s">
        <v>15</v>
      </c>
      <c r="BA256" s="21"/>
    </row>
    <row r="257" customFormat="false" ht="15" hidden="false" customHeight="false" outlineLevel="2" collapsed="false">
      <c r="A257" s="11" t="s">
        <v>506</v>
      </c>
      <c r="B257" s="11" t="s">
        <v>15</v>
      </c>
      <c r="C257" s="11" t="s">
        <v>507</v>
      </c>
      <c r="D257" s="34" t="n">
        <v>1</v>
      </c>
      <c r="E257" s="11" t="s">
        <v>23</v>
      </c>
      <c r="F257" s="28" t="n">
        <v>150</v>
      </c>
      <c r="G257" s="29"/>
      <c r="H257" s="30" t="n">
        <f aca="false">D257*F257*((100-G257)/100)</f>
        <v>150</v>
      </c>
      <c r="I257" s="30"/>
      <c r="J257" s="17" t="s">
        <v>15</v>
      </c>
      <c r="K257" s="17"/>
      <c r="L257" s="31" t="n">
        <v>157.08</v>
      </c>
      <c r="M257" s="32"/>
      <c r="N257" s="33" t="n">
        <f aca="false">D257*L257*((100-M257)/100)</f>
        <v>157.08</v>
      </c>
      <c r="O257" s="33"/>
      <c r="P257" s="21" t="s">
        <v>15</v>
      </c>
      <c r="Q257" s="21"/>
      <c r="R257" s="28" t="n">
        <v>179.51</v>
      </c>
      <c r="S257" s="29"/>
      <c r="T257" s="30" t="n">
        <f aca="false">D257*R257*((100-S257)/100)</f>
        <v>179.51</v>
      </c>
      <c r="U257" s="30"/>
      <c r="V257" s="17" t="s">
        <v>15</v>
      </c>
      <c r="W257" s="17"/>
      <c r="X257" s="31" t="n">
        <v>185.47</v>
      </c>
      <c r="Y257" s="32"/>
      <c r="Z257" s="33" t="n">
        <f aca="false">D257*X257*((100-Y257)/100)</f>
        <v>185.47</v>
      </c>
      <c r="AA257" s="33"/>
      <c r="AB257" s="21" t="s">
        <v>15</v>
      </c>
      <c r="AC257" s="21"/>
      <c r="AD257" s="28" t="n">
        <v>162.5</v>
      </c>
      <c r="AE257" s="29"/>
      <c r="AF257" s="30" t="n">
        <f aca="false">D257*AD257*((100-AE257)/100)</f>
        <v>162.5</v>
      </c>
      <c r="AG257" s="30"/>
      <c r="AH257" s="17" t="s">
        <v>15</v>
      </c>
      <c r="AI257" s="17"/>
      <c r="AJ257" s="31" t="n">
        <v>35.66</v>
      </c>
      <c r="AK257" s="32"/>
      <c r="AL257" s="33" t="n">
        <f aca="false">D257*AJ257*((100-AK257)/100)</f>
        <v>35.66</v>
      </c>
      <c r="AM257" s="33"/>
      <c r="AN257" s="21" t="s">
        <v>15</v>
      </c>
      <c r="AO257" s="21"/>
      <c r="AP257" s="28" t="n">
        <v>179.37</v>
      </c>
      <c r="AQ257" s="29"/>
      <c r="AR257" s="30" t="n">
        <f aca="false">D257*AP257*((100-AQ257)/100)</f>
        <v>179.37</v>
      </c>
      <c r="AS257" s="30"/>
      <c r="AT257" s="17" t="s">
        <v>15</v>
      </c>
      <c r="AU257" s="17"/>
      <c r="AV257" s="31" t="n">
        <v>167.845</v>
      </c>
      <c r="AW257" s="32"/>
      <c r="AX257" s="33" t="n">
        <f aca="false">D257*AV257*((100-AW257)/100)</f>
        <v>167.845</v>
      </c>
      <c r="AY257" s="33"/>
      <c r="AZ257" s="21" t="s">
        <v>15</v>
      </c>
      <c r="BA257" s="21"/>
    </row>
    <row r="258" customFormat="false" ht="15" hidden="false" customHeight="false" outlineLevel="2" collapsed="false">
      <c r="A258" s="11" t="s">
        <v>508</v>
      </c>
      <c r="B258" s="11" t="s">
        <v>15</v>
      </c>
      <c r="C258" s="11" t="s">
        <v>509</v>
      </c>
      <c r="D258" s="34" t="n">
        <v>1</v>
      </c>
      <c r="E258" s="11" t="s">
        <v>23</v>
      </c>
      <c r="F258" s="28" t="n">
        <v>165</v>
      </c>
      <c r="G258" s="29"/>
      <c r="H258" s="30" t="n">
        <f aca="false">D258*F258*((100-G258)/100)</f>
        <v>165</v>
      </c>
      <c r="I258" s="30"/>
      <c r="J258" s="17" t="s">
        <v>15</v>
      </c>
      <c r="K258" s="17"/>
      <c r="L258" s="31" t="n">
        <v>181.77</v>
      </c>
      <c r="M258" s="32"/>
      <c r="N258" s="33" t="n">
        <f aca="false">D258*L258*((100-M258)/100)</f>
        <v>181.77</v>
      </c>
      <c r="O258" s="33"/>
      <c r="P258" s="21" t="s">
        <v>15</v>
      </c>
      <c r="Q258" s="21"/>
      <c r="R258" s="28" t="n">
        <v>195.13</v>
      </c>
      <c r="S258" s="29"/>
      <c r="T258" s="30" t="n">
        <f aca="false">D258*R258*((100-S258)/100)</f>
        <v>195.13</v>
      </c>
      <c r="U258" s="30"/>
      <c r="V258" s="17" t="s">
        <v>15</v>
      </c>
      <c r="W258" s="17"/>
      <c r="X258" s="31" t="n">
        <v>197.02</v>
      </c>
      <c r="Y258" s="32"/>
      <c r="Z258" s="33" t="n">
        <f aca="false">D258*X258*((100-Y258)/100)</f>
        <v>197.02</v>
      </c>
      <c r="AA258" s="33"/>
      <c r="AB258" s="21" t="s">
        <v>15</v>
      </c>
      <c r="AC258" s="21"/>
      <c r="AD258" s="28" t="n">
        <v>182.5</v>
      </c>
      <c r="AE258" s="29"/>
      <c r="AF258" s="30" t="n">
        <f aca="false">D258*AD258*((100-AE258)/100)</f>
        <v>182.5</v>
      </c>
      <c r="AG258" s="30"/>
      <c r="AH258" s="17" t="s">
        <v>15</v>
      </c>
      <c r="AI258" s="17"/>
      <c r="AJ258" s="31" t="n">
        <v>37.77</v>
      </c>
      <c r="AK258" s="32"/>
      <c r="AL258" s="33" t="n">
        <f aca="false">D258*AJ258*((100-AK258)/100)</f>
        <v>37.77</v>
      </c>
      <c r="AM258" s="33"/>
      <c r="AN258" s="21" t="s">
        <v>15</v>
      </c>
      <c r="AO258" s="21"/>
      <c r="AP258" s="28" t="n">
        <v>221.46</v>
      </c>
      <c r="AQ258" s="29"/>
      <c r="AR258" s="30" t="n">
        <f aca="false">D258*AP258*((100-AQ258)/100)</f>
        <v>221.46</v>
      </c>
      <c r="AS258" s="30"/>
      <c r="AT258" s="17" t="s">
        <v>15</v>
      </c>
      <c r="AU258" s="17"/>
      <c r="AV258" s="31" t="n">
        <v>191.023</v>
      </c>
      <c r="AW258" s="32"/>
      <c r="AX258" s="33" t="n">
        <f aca="false">D258*AV258*((100-AW258)/100)</f>
        <v>191.023</v>
      </c>
      <c r="AY258" s="33"/>
      <c r="AZ258" s="21" t="s">
        <v>15</v>
      </c>
      <c r="BA258" s="21"/>
    </row>
    <row r="259" customFormat="false" ht="15" hidden="false" customHeight="false" outlineLevel="2" collapsed="false">
      <c r="A259" s="11" t="s">
        <v>510</v>
      </c>
      <c r="B259" s="11" t="s">
        <v>15</v>
      </c>
      <c r="C259" s="11" t="s">
        <v>511</v>
      </c>
      <c r="D259" s="34" t="n">
        <v>1</v>
      </c>
      <c r="E259" s="11" t="s">
        <v>23</v>
      </c>
      <c r="F259" s="28" t="n">
        <v>190</v>
      </c>
      <c r="G259" s="29"/>
      <c r="H259" s="30" t="n">
        <f aca="false">D259*F259*((100-G259)/100)</f>
        <v>190</v>
      </c>
      <c r="I259" s="30"/>
      <c r="J259" s="17" t="s">
        <v>15</v>
      </c>
      <c r="K259" s="17"/>
      <c r="L259" s="31" t="n">
        <v>206.41</v>
      </c>
      <c r="M259" s="32"/>
      <c r="N259" s="33" t="n">
        <f aca="false">D259*L259*((100-M259)/100)</f>
        <v>206.41</v>
      </c>
      <c r="O259" s="33"/>
      <c r="P259" s="21" t="s">
        <v>15</v>
      </c>
      <c r="Q259" s="21"/>
      <c r="R259" s="28" t="n">
        <v>230.08</v>
      </c>
      <c r="S259" s="29"/>
      <c r="T259" s="30" t="n">
        <f aca="false">D259*R259*((100-S259)/100)</f>
        <v>230.08</v>
      </c>
      <c r="U259" s="30"/>
      <c r="V259" s="17" t="s">
        <v>15</v>
      </c>
      <c r="W259" s="17"/>
      <c r="X259" s="31" t="n">
        <v>208.57</v>
      </c>
      <c r="Y259" s="32"/>
      <c r="Z259" s="33" t="n">
        <f aca="false">D259*X259*((100-Y259)/100)</f>
        <v>208.57</v>
      </c>
      <c r="AA259" s="33"/>
      <c r="AB259" s="21" t="s">
        <v>15</v>
      </c>
      <c r="AC259" s="21"/>
      <c r="AD259" s="28" t="n">
        <v>207.5</v>
      </c>
      <c r="AE259" s="29"/>
      <c r="AF259" s="30" t="n">
        <f aca="false">D259*AD259*((100-AE259)/100)</f>
        <v>207.5</v>
      </c>
      <c r="AG259" s="30"/>
      <c r="AH259" s="17" t="s">
        <v>15</v>
      </c>
      <c r="AI259" s="17"/>
      <c r="AJ259" s="31" t="n">
        <v>41.95</v>
      </c>
      <c r="AK259" s="32"/>
      <c r="AL259" s="33" t="n">
        <f aca="false">D259*AJ259*((100-AK259)/100)</f>
        <v>41.95</v>
      </c>
      <c r="AM259" s="33"/>
      <c r="AN259" s="21" t="s">
        <v>15</v>
      </c>
      <c r="AO259" s="21"/>
      <c r="AP259" s="28" t="n">
        <v>258.21</v>
      </c>
      <c r="AQ259" s="29"/>
      <c r="AR259" s="30" t="n">
        <f aca="false">D259*AP259*((100-AQ259)/100)</f>
        <v>258.21</v>
      </c>
      <c r="AS259" s="30"/>
      <c r="AT259" s="17" t="s">
        <v>15</v>
      </c>
      <c r="AU259" s="17"/>
      <c r="AV259" s="31" t="n">
        <v>221.448</v>
      </c>
      <c r="AW259" s="32"/>
      <c r="AX259" s="33" t="n">
        <f aca="false">D259*AV259*((100-AW259)/100)</f>
        <v>221.448</v>
      </c>
      <c r="AY259" s="33"/>
      <c r="AZ259" s="21" t="s">
        <v>15</v>
      </c>
      <c r="BA259" s="21"/>
    </row>
    <row r="260" customFormat="false" ht="15" hidden="false" customHeight="false" outlineLevel="2" collapsed="false">
      <c r="A260" s="11" t="s">
        <v>512</v>
      </c>
      <c r="B260" s="11" t="s">
        <v>15</v>
      </c>
      <c r="C260" s="11" t="s">
        <v>513</v>
      </c>
      <c r="D260" s="34" t="n">
        <v>1</v>
      </c>
      <c r="E260" s="11" t="s">
        <v>39</v>
      </c>
      <c r="F260" s="28" t="n">
        <v>25</v>
      </c>
      <c r="G260" s="29"/>
      <c r="H260" s="30" t="n">
        <f aca="false">D260*F260*((100-G260)/100)</f>
        <v>25</v>
      </c>
      <c r="I260" s="30"/>
      <c r="J260" s="17" t="s">
        <v>15</v>
      </c>
      <c r="K260" s="17"/>
      <c r="L260" s="31" t="n">
        <v>24.4</v>
      </c>
      <c r="M260" s="32"/>
      <c r="N260" s="33" t="n">
        <f aca="false">D260*L260*((100-M260)/100)</f>
        <v>24.4</v>
      </c>
      <c r="O260" s="33"/>
      <c r="P260" s="21" t="s">
        <v>15</v>
      </c>
      <c r="Q260" s="21"/>
      <c r="R260" s="28" t="n">
        <v>28.33</v>
      </c>
      <c r="S260" s="29"/>
      <c r="T260" s="30" t="n">
        <f aca="false">D260*R260*((100-S260)/100)</f>
        <v>28.33</v>
      </c>
      <c r="U260" s="30"/>
      <c r="V260" s="17" t="s">
        <v>15</v>
      </c>
      <c r="W260" s="17"/>
      <c r="X260" s="31" t="n">
        <v>27.98</v>
      </c>
      <c r="Y260" s="32"/>
      <c r="Z260" s="33" t="n">
        <f aca="false">D260*X260*((100-Y260)/100)</f>
        <v>27.98</v>
      </c>
      <c r="AA260" s="33"/>
      <c r="AB260" s="21" t="s">
        <v>15</v>
      </c>
      <c r="AC260" s="21"/>
      <c r="AD260" s="28" t="n">
        <v>17.56</v>
      </c>
      <c r="AE260" s="29"/>
      <c r="AF260" s="30" t="n">
        <f aca="false">D260*AD260*((100-AE260)/100)</f>
        <v>17.56</v>
      </c>
      <c r="AG260" s="30"/>
      <c r="AH260" s="17" t="s">
        <v>15</v>
      </c>
      <c r="AI260" s="17"/>
      <c r="AJ260" s="31" t="n">
        <v>12.73</v>
      </c>
      <c r="AK260" s="32"/>
      <c r="AL260" s="33" t="n">
        <f aca="false">D260*AJ260*((100-AK260)/100)</f>
        <v>12.73</v>
      </c>
      <c r="AM260" s="33"/>
      <c r="AN260" s="21" t="s">
        <v>15</v>
      </c>
      <c r="AO260" s="21"/>
      <c r="AP260" s="28" t="n">
        <v>30.62</v>
      </c>
      <c r="AQ260" s="29"/>
      <c r="AR260" s="30" t="n">
        <f aca="false">D260*AP260*((100-AQ260)/100)</f>
        <v>30.62</v>
      </c>
      <c r="AS260" s="30"/>
      <c r="AT260" s="17" t="s">
        <v>15</v>
      </c>
      <c r="AU260" s="17"/>
      <c r="AV260" s="31" t="n">
        <v>25.378</v>
      </c>
      <c r="AW260" s="32"/>
      <c r="AX260" s="33" t="n">
        <f aca="false">D260*AV260*((100-AW260)/100)</f>
        <v>25.378</v>
      </c>
      <c r="AY260" s="33"/>
      <c r="AZ260" s="21" t="s">
        <v>15</v>
      </c>
      <c r="BA260" s="21"/>
    </row>
    <row r="261" customFormat="false" ht="15" hidden="false" customHeight="false" outlineLevel="2" collapsed="false">
      <c r="A261" s="11" t="s">
        <v>514</v>
      </c>
      <c r="B261" s="11" t="s">
        <v>15</v>
      </c>
      <c r="C261" s="11" t="s">
        <v>515</v>
      </c>
      <c r="D261" s="34" t="n">
        <v>1</v>
      </c>
      <c r="E261" s="11" t="s">
        <v>39</v>
      </c>
      <c r="F261" s="28" t="n">
        <v>40</v>
      </c>
      <c r="G261" s="29"/>
      <c r="H261" s="30" t="n">
        <f aca="false">D261*F261*((100-G261)/100)</f>
        <v>40</v>
      </c>
      <c r="I261" s="30"/>
      <c r="J261" s="17" t="s">
        <v>15</v>
      </c>
      <c r="K261" s="17"/>
      <c r="L261" s="31" t="n">
        <v>34.2</v>
      </c>
      <c r="M261" s="32"/>
      <c r="N261" s="33" t="n">
        <f aca="false">D261*L261*((100-M261)/100)</f>
        <v>34.2</v>
      </c>
      <c r="O261" s="33"/>
      <c r="P261" s="21" t="s">
        <v>15</v>
      </c>
      <c r="Q261" s="21"/>
      <c r="R261" s="28" t="n">
        <v>37.67</v>
      </c>
      <c r="S261" s="29"/>
      <c r="T261" s="30" t="n">
        <f aca="false">D261*R261*((100-S261)/100)</f>
        <v>37.67</v>
      </c>
      <c r="U261" s="30"/>
      <c r="V261" s="17" t="s">
        <v>15</v>
      </c>
      <c r="W261" s="17"/>
      <c r="X261" s="31" t="n">
        <v>35.6</v>
      </c>
      <c r="Y261" s="32"/>
      <c r="Z261" s="33" t="n">
        <f aca="false">D261*X261*((100-Y261)/100)</f>
        <v>35.6</v>
      </c>
      <c r="AA261" s="33"/>
      <c r="AB261" s="21" t="s">
        <v>15</v>
      </c>
      <c r="AC261" s="21"/>
      <c r="AD261" s="28" t="n">
        <v>26.89</v>
      </c>
      <c r="AE261" s="29"/>
      <c r="AF261" s="30" t="n">
        <f aca="false">D261*AD261*((100-AE261)/100)</f>
        <v>26.89</v>
      </c>
      <c r="AG261" s="30"/>
      <c r="AH261" s="17" t="s">
        <v>15</v>
      </c>
      <c r="AI261" s="17"/>
      <c r="AJ261" s="31" t="n">
        <v>22.22</v>
      </c>
      <c r="AK261" s="32"/>
      <c r="AL261" s="33" t="n">
        <f aca="false">D261*AJ261*((100-AK261)/100)</f>
        <v>22.22</v>
      </c>
      <c r="AM261" s="33"/>
      <c r="AN261" s="21" t="s">
        <v>15</v>
      </c>
      <c r="AO261" s="21"/>
      <c r="AP261" s="28" t="n">
        <v>39.87</v>
      </c>
      <c r="AQ261" s="29"/>
      <c r="AR261" s="30" t="n">
        <f aca="false">D261*AP261*((100-AQ261)/100)</f>
        <v>39.87</v>
      </c>
      <c r="AS261" s="30"/>
      <c r="AT261" s="17" t="s">
        <v>15</v>
      </c>
      <c r="AU261" s="17"/>
      <c r="AV261" s="31" t="n">
        <v>36.108</v>
      </c>
      <c r="AW261" s="32"/>
      <c r="AX261" s="33" t="n">
        <f aca="false">D261*AV261*((100-AW261)/100)</f>
        <v>36.108</v>
      </c>
      <c r="AY261" s="33"/>
      <c r="AZ261" s="21" t="s">
        <v>15</v>
      </c>
      <c r="BA261" s="21"/>
    </row>
    <row r="262" customFormat="false" ht="15" hidden="false" customHeight="false" outlineLevel="2" collapsed="false">
      <c r="A262" s="11" t="s">
        <v>516</v>
      </c>
      <c r="B262" s="11" t="s">
        <v>15</v>
      </c>
      <c r="C262" s="11" t="s">
        <v>517</v>
      </c>
      <c r="D262" s="34" t="n">
        <v>1</v>
      </c>
      <c r="E262" s="11" t="s">
        <v>39</v>
      </c>
      <c r="F262" s="28" t="n">
        <v>45</v>
      </c>
      <c r="G262" s="29"/>
      <c r="H262" s="30" t="n">
        <f aca="false">D262*F262*((100-G262)/100)</f>
        <v>45</v>
      </c>
      <c r="I262" s="30"/>
      <c r="J262" s="17" t="s">
        <v>15</v>
      </c>
      <c r="K262" s="17"/>
      <c r="L262" s="31" t="n">
        <v>47.62</v>
      </c>
      <c r="M262" s="32"/>
      <c r="N262" s="33" t="n">
        <f aca="false">D262*L262*((100-M262)/100)</f>
        <v>47.62</v>
      </c>
      <c r="O262" s="33"/>
      <c r="P262" s="21" t="s">
        <v>15</v>
      </c>
      <c r="Q262" s="21"/>
      <c r="R262" s="28" t="n">
        <v>49.68</v>
      </c>
      <c r="S262" s="29"/>
      <c r="T262" s="30" t="n">
        <f aca="false">D262*R262*((100-S262)/100)</f>
        <v>49.68</v>
      </c>
      <c r="U262" s="30"/>
      <c r="V262" s="17" t="s">
        <v>15</v>
      </c>
      <c r="W262" s="17"/>
      <c r="X262" s="31" t="n">
        <v>45.39</v>
      </c>
      <c r="Y262" s="32"/>
      <c r="Z262" s="33" t="n">
        <f aca="false">D262*X262*((100-Y262)/100)</f>
        <v>45.39</v>
      </c>
      <c r="AA262" s="33"/>
      <c r="AB262" s="21" t="s">
        <v>15</v>
      </c>
      <c r="AC262" s="21"/>
      <c r="AD262" s="28" t="n">
        <v>36.32</v>
      </c>
      <c r="AE262" s="29"/>
      <c r="AF262" s="30" t="n">
        <f aca="false">D262*AD262*((100-AE262)/100)</f>
        <v>36.32</v>
      </c>
      <c r="AG262" s="30"/>
      <c r="AH262" s="17" t="s">
        <v>15</v>
      </c>
      <c r="AI262" s="17"/>
      <c r="AJ262" s="31" t="n">
        <v>28.72</v>
      </c>
      <c r="AK262" s="32"/>
      <c r="AL262" s="33" t="n">
        <f aca="false">D262*AJ262*((100-AK262)/100)</f>
        <v>28.72</v>
      </c>
      <c r="AM262" s="33"/>
      <c r="AN262" s="21" t="s">
        <v>15</v>
      </c>
      <c r="AO262" s="21"/>
      <c r="AP262" s="28" t="n">
        <v>51.03</v>
      </c>
      <c r="AQ262" s="29"/>
      <c r="AR262" s="30" t="n">
        <f aca="false">D262*AP262*((100-AQ262)/100)</f>
        <v>51.03</v>
      </c>
      <c r="AS262" s="30"/>
      <c r="AT262" s="17" t="s">
        <v>15</v>
      </c>
      <c r="AU262" s="17"/>
      <c r="AV262" s="31" t="n">
        <v>45.508</v>
      </c>
      <c r="AW262" s="32"/>
      <c r="AX262" s="33" t="n">
        <f aca="false">D262*AV262*((100-AW262)/100)</f>
        <v>45.508</v>
      </c>
      <c r="AY262" s="33"/>
      <c r="AZ262" s="21" t="s">
        <v>15</v>
      </c>
      <c r="BA262" s="21"/>
    </row>
    <row r="263" customFormat="false" ht="15" hidden="false" customHeight="false" outlineLevel="2" collapsed="false">
      <c r="A263" s="11" t="s">
        <v>518</v>
      </c>
      <c r="B263" s="11" t="s">
        <v>15</v>
      </c>
      <c r="C263" s="11" t="s">
        <v>519</v>
      </c>
      <c r="D263" s="34" t="n">
        <v>1</v>
      </c>
      <c r="E263" s="11" t="s">
        <v>39</v>
      </c>
      <c r="F263" s="28" t="n">
        <v>48</v>
      </c>
      <c r="G263" s="29"/>
      <c r="H263" s="30" t="n">
        <f aca="false">D263*F263*((100-G263)/100)</f>
        <v>48</v>
      </c>
      <c r="I263" s="30"/>
      <c r="J263" s="17" t="s">
        <v>15</v>
      </c>
      <c r="K263" s="17"/>
      <c r="L263" s="31" t="n">
        <v>46.72</v>
      </c>
      <c r="M263" s="32"/>
      <c r="N263" s="33" t="n">
        <f aca="false">D263*L263*((100-M263)/100)</f>
        <v>46.72</v>
      </c>
      <c r="O263" s="33"/>
      <c r="P263" s="21" t="s">
        <v>15</v>
      </c>
      <c r="Q263" s="21"/>
      <c r="R263" s="28" t="n">
        <v>48.31</v>
      </c>
      <c r="S263" s="29"/>
      <c r="T263" s="30" t="n">
        <f aca="false">D263*R263*((100-S263)/100)</f>
        <v>48.31</v>
      </c>
      <c r="U263" s="30"/>
      <c r="V263" s="17" t="s">
        <v>15</v>
      </c>
      <c r="W263" s="17"/>
      <c r="X263" s="31" t="n">
        <v>26.89</v>
      </c>
      <c r="Y263" s="32"/>
      <c r="Z263" s="33" t="n">
        <f aca="false">D263*X263*((100-Y263)/100)</f>
        <v>26.89</v>
      </c>
      <c r="AA263" s="33"/>
      <c r="AB263" s="21" t="s">
        <v>15</v>
      </c>
      <c r="AC263" s="21"/>
      <c r="AD263" s="28" t="n">
        <v>27.3</v>
      </c>
      <c r="AE263" s="29"/>
      <c r="AF263" s="30" t="n">
        <f aca="false">D263*AD263*((100-AE263)/100)</f>
        <v>27.3</v>
      </c>
      <c r="AG263" s="30"/>
      <c r="AH263" s="17" t="s">
        <v>15</v>
      </c>
      <c r="AI263" s="17"/>
      <c r="AJ263" s="31" t="n">
        <v>35.59</v>
      </c>
      <c r="AK263" s="32"/>
      <c r="AL263" s="33" t="n">
        <f aca="false">D263*AJ263*((100-AK263)/100)</f>
        <v>35.59</v>
      </c>
      <c r="AM263" s="33"/>
      <c r="AN263" s="21" t="s">
        <v>15</v>
      </c>
      <c r="AO263" s="21"/>
      <c r="AP263" s="28" t="n">
        <v>36.08</v>
      </c>
      <c r="AQ263" s="29"/>
      <c r="AR263" s="30" t="n">
        <f aca="false">D263*AP263*((100-AQ263)/100)</f>
        <v>36.08</v>
      </c>
      <c r="AS263" s="30"/>
      <c r="AT263" s="17" t="s">
        <v>15</v>
      </c>
      <c r="AU263" s="17"/>
      <c r="AV263" s="31" t="n">
        <v>39.923</v>
      </c>
      <c r="AW263" s="32"/>
      <c r="AX263" s="33" t="n">
        <f aca="false">D263*AV263*((100-AW263)/100)</f>
        <v>39.923</v>
      </c>
      <c r="AY263" s="33"/>
      <c r="AZ263" s="21" t="s">
        <v>15</v>
      </c>
      <c r="BA263" s="21"/>
    </row>
    <row r="264" customFormat="false" ht="15" hidden="false" customHeight="false" outlineLevel="2" collapsed="false">
      <c r="A264" s="11" t="s">
        <v>520</v>
      </c>
      <c r="B264" s="11" t="s">
        <v>15</v>
      </c>
      <c r="C264" s="11" t="s">
        <v>521</v>
      </c>
      <c r="D264" s="34" t="n">
        <v>1</v>
      </c>
      <c r="E264" s="11" t="s">
        <v>39</v>
      </c>
      <c r="F264" s="28" t="n">
        <v>60</v>
      </c>
      <c r="G264" s="29"/>
      <c r="H264" s="30" t="n">
        <f aca="false">D264*F264*((100-G264)/100)</f>
        <v>60</v>
      </c>
      <c r="I264" s="30"/>
      <c r="J264" s="17" t="s">
        <v>15</v>
      </c>
      <c r="K264" s="17"/>
      <c r="L264" s="31" t="n">
        <v>60.89</v>
      </c>
      <c r="M264" s="32"/>
      <c r="N264" s="33" t="n">
        <f aca="false">D264*L264*((100-M264)/100)</f>
        <v>60.89</v>
      </c>
      <c r="O264" s="33"/>
      <c r="P264" s="21" t="s">
        <v>15</v>
      </c>
      <c r="Q264" s="21"/>
      <c r="R264" s="28" t="n">
        <v>61.84</v>
      </c>
      <c r="S264" s="29"/>
      <c r="T264" s="30" t="n">
        <f aca="false">D264*R264*((100-S264)/100)</f>
        <v>61.84</v>
      </c>
      <c r="U264" s="30"/>
      <c r="V264" s="17" t="s">
        <v>15</v>
      </c>
      <c r="W264" s="17"/>
      <c r="X264" s="31" t="n">
        <v>44.3</v>
      </c>
      <c r="Y264" s="32"/>
      <c r="Z264" s="33" t="n">
        <f aca="false">D264*X264*((100-Y264)/100)</f>
        <v>44.3</v>
      </c>
      <c r="AA264" s="33"/>
      <c r="AB264" s="21" t="s">
        <v>15</v>
      </c>
      <c r="AC264" s="21"/>
      <c r="AD264" s="28" t="n">
        <v>39.94</v>
      </c>
      <c r="AE264" s="29"/>
      <c r="AF264" s="30" t="n">
        <f aca="false">D264*AD264*((100-AE264)/100)</f>
        <v>39.94</v>
      </c>
      <c r="AG264" s="30"/>
      <c r="AH264" s="17" t="s">
        <v>15</v>
      </c>
      <c r="AI264" s="17"/>
      <c r="AJ264" s="31" t="n">
        <v>42.47</v>
      </c>
      <c r="AK264" s="32"/>
      <c r="AL264" s="33" t="n">
        <f aca="false">D264*AJ264*((100-AK264)/100)</f>
        <v>42.47</v>
      </c>
      <c r="AM264" s="33"/>
      <c r="AN264" s="21" t="s">
        <v>15</v>
      </c>
      <c r="AO264" s="21"/>
      <c r="AP264" s="28" t="n">
        <v>50.62</v>
      </c>
      <c r="AQ264" s="29"/>
      <c r="AR264" s="30" t="n">
        <f aca="false">D264*AP264*((100-AQ264)/100)</f>
        <v>50.62</v>
      </c>
      <c r="AS264" s="30"/>
      <c r="AT264" s="17" t="s">
        <v>15</v>
      </c>
      <c r="AU264" s="17"/>
      <c r="AV264" s="31" t="n">
        <v>53.1</v>
      </c>
      <c r="AW264" s="32"/>
      <c r="AX264" s="33" t="n">
        <f aca="false">D264*AV264*((100-AW264)/100)</f>
        <v>53.1</v>
      </c>
      <c r="AY264" s="33"/>
      <c r="AZ264" s="21" t="s">
        <v>15</v>
      </c>
      <c r="BA264" s="21"/>
    </row>
  </sheetData>
  <sheetProtection sheet="true" objects="true" scenarios="true"/>
  <printOptions headings="false" gridLines="false" gridLinesSet="true" horizontalCentered="false" verticalCentered="false"/>
  <pageMargins left="0.7" right="0.7" top="0.7875" bottom="0.7875" header="0.3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&amp;LStadtwerke Löbau GmbH&amp;R&amp;F</oddHeader>
    <oddFooter>&amp;CSeite &amp;P von &amp;N&amp;RDruckdatum: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de-DE</dc:language>
  <cp:lastModifiedBy>Georg Weickelt</cp:lastModifiedBy>
  <dcterms:modified xsi:type="dcterms:W3CDTF">2019-05-07T10:32:22Z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</vt:lpwstr>
  </property>
</Properties>
</file>