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1550" windowHeight="4950"/>
  </bookViews>
  <sheets>
    <sheet name="GENERALISTE" sheetId="24" r:id="rId1"/>
  </sheets>
  <definedNames>
    <definedName name="_xlnm._FilterDatabase" localSheetId="0" hidden="1">GENERALISTE!$A$3:$CB$4</definedName>
    <definedName name="_xlnm.Print_Titles" localSheetId="0">GENERALISTE!$3:$3</definedName>
    <definedName name="Z_1F56FC6C_4D71_4955_BEA9_07C75AA886F8_.wvu.FilterData" localSheetId="0" hidden="1">GENERALISTE!$B$3:$BG$3</definedName>
    <definedName name="Z_2B8ED708_96DD_4013_9562_26B856D1C924_.wvu.FilterData" localSheetId="0" hidden="1">GENERALISTE!$B$3:$BG$3</definedName>
    <definedName name="Z_4E8EAC8A_B2CD_420C_AD8A_59BF1FEACD31_.wvu.Cols" localSheetId="0" hidden="1">GENERALISTE!$P:$AF</definedName>
    <definedName name="Z_4E8EAC8A_B2CD_420C_AD8A_59BF1FEACD31_.wvu.FilterData" localSheetId="0" hidden="1">GENERALISTE!$B$3:$BG$3</definedName>
    <definedName name="Z_6CCE8616_1B88_4C9D_8583_2CB4CB091D53_.wvu.FilterData" localSheetId="0" hidden="1">GENERALISTE!$B$3:$BG$3</definedName>
    <definedName name="Z_6FA5B0C0_97A4_4BEE_BA30_70A392A52DFC_.wvu.FilterData" localSheetId="0" hidden="1">GENERALISTE!$B$3:$BG$3</definedName>
    <definedName name="Z_821DD7EC_FEEC_4DCF_85B0_9A13AFBFB3E0_.wvu.FilterData" localSheetId="0" hidden="1">GENERALISTE!$B$3:$BG$3</definedName>
    <definedName name="Z_8C38E267_3028_4D4E_8AFC_FEC7A82AC7CD_.wvu.FilterData" localSheetId="0" hidden="1">GENERALISTE!$B$3:$BG$3</definedName>
    <definedName name="Z_995579ED_793A_499B_9517_8A3DD9154567_.wvu.FilterData" localSheetId="0" hidden="1">GENERALISTE!$B$3:$BG$3</definedName>
    <definedName name="Z_C02CC4A1_605C_4B70_9C6F_D76F68C3F928_.wvu.FilterData" localSheetId="0" hidden="1">GENERALISTE!$B$3:$BG$3</definedName>
    <definedName name="Z_C31D2BB6_8D75_46ED_BEA1_E94640C3AB53_.wvu.FilterData" localSheetId="0" hidden="1">GENERALISTE!$B$3:$BG$3</definedName>
    <definedName name="Z_C95209A9_993F_43F1_A4FA_9FEB0463A823_.wvu.FilterData" localSheetId="0" hidden="1">GENERALISTE!$B$3:$BG$3</definedName>
    <definedName name="_xlnm.Print_Area" localSheetId="0">GENERALISTE!$B$3:$AR$3</definedName>
  </definedNames>
  <calcPr calcId="125725"/>
</workbook>
</file>

<file path=xl/calcChain.xml><?xml version="1.0" encoding="utf-8"?>
<calcChain xmlns="http://schemas.openxmlformats.org/spreadsheetml/2006/main">
  <c r="AS4" i="24"/>
  <c r="AY4" s="1"/>
  <c r="AV4" l="1"/>
  <c r="AX4"/>
  <c r="AZ4" l="1"/>
  <c r="BC4"/>
  <c r="BB4"/>
  <c r="BA4"/>
</calcChain>
</file>

<file path=xl/sharedStrings.xml><?xml version="1.0" encoding="utf-8"?>
<sst xmlns="http://schemas.openxmlformats.org/spreadsheetml/2006/main" count="71" uniqueCount="68">
  <si>
    <t>VERSIONS</t>
  </si>
  <si>
    <t>CAT</t>
  </si>
  <si>
    <t>LIBELLES PRODUITS</t>
  </si>
  <si>
    <t>COMPLEMENT INFO</t>
  </si>
  <si>
    <t>CDT</t>
  </si>
  <si>
    <t>SA1</t>
  </si>
  <si>
    <t>SA2</t>
  </si>
  <si>
    <t>SG1</t>
  </si>
  <si>
    <t>SG2</t>
  </si>
  <si>
    <t>HM1</t>
  </si>
  <si>
    <t>HM2</t>
  </si>
  <si>
    <t xml:space="preserve">COMMENTAIRES </t>
  </si>
  <si>
    <t>1er TOUR</t>
  </si>
  <si>
    <t>2ème TOUR</t>
  </si>
  <si>
    <t>PPTTC</t>
  </si>
  <si>
    <t>CT1</t>
  </si>
  <si>
    <t>CT2</t>
  </si>
  <si>
    <t>Montant AC</t>
  </si>
  <si>
    <t>Montant RI</t>
  </si>
  <si>
    <t xml:space="preserve">Montant LV </t>
  </si>
  <si>
    <t xml:space="preserve">Autres mécaniques </t>
  </si>
  <si>
    <t>NB PDV</t>
  </si>
  <si>
    <t>COLIS MOYEN</t>
  </si>
  <si>
    <t>UVC</t>
  </si>
  <si>
    <t xml:space="preserve">CA PDV ESTIME </t>
  </si>
  <si>
    <t xml:space="preserve">Estimé Cout AC </t>
  </si>
  <si>
    <t xml:space="preserve">Estimé Cout RI </t>
  </si>
  <si>
    <t>Estimé Cout LV</t>
  </si>
  <si>
    <t>Estimé Cout Autres</t>
  </si>
  <si>
    <t xml:space="preserve">TX de RVT </t>
  </si>
  <si>
    <t xml:space="preserve">Mécanique </t>
  </si>
  <si>
    <t>validé</t>
  </si>
  <si>
    <t>FAMILLE</t>
  </si>
  <si>
    <t>SFAMILLE</t>
  </si>
  <si>
    <t>UB</t>
  </si>
  <si>
    <t>MARQUE</t>
  </si>
  <si>
    <t>SRP</t>
  </si>
  <si>
    <t>OPE</t>
  </si>
  <si>
    <t>N-1 CA 
(ub équivalente)</t>
  </si>
  <si>
    <t>N-1 NB Pièce 
(ub équivalente)</t>
  </si>
  <si>
    <t>NB Pièces dispo</t>
  </si>
  <si>
    <t>MECANIQUE</t>
  </si>
  <si>
    <t xml:space="preserve">PRIX CIBLE TTC </t>
  </si>
  <si>
    <t>REMARQUES</t>
  </si>
  <si>
    <t xml:space="preserve">ACHETEUR </t>
  </si>
  <si>
    <t>CONCURRENCE 1</t>
  </si>
  <si>
    <t>CONCURRENCE 2</t>
  </si>
  <si>
    <t>PANN</t>
  </si>
  <si>
    <t>PC</t>
  </si>
  <si>
    <t>PPHT</t>
  </si>
  <si>
    <t>Autre taxe</t>
  </si>
  <si>
    <t xml:space="preserve"> D3E</t>
  </si>
  <si>
    <t>P Revient</t>
  </si>
  <si>
    <t>M Fil</t>
  </si>
  <si>
    <t>Fiche log</t>
  </si>
  <si>
    <t>MADH</t>
  </si>
  <si>
    <t>VISUEL</t>
  </si>
  <si>
    <t>ITM8</t>
  </si>
  <si>
    <t>EAN13</t>
  </si>
  <si>
    <t>N° D'ACCORD</t>
  </si>
  <si>
    <t>NON</t>
  </si>
  <si>
    <t>TX PARTICIPATION</t>
  </si>
  <si>
    <t>UVC RDV</t>
  </si>
  <si>
    <t>BRICOLAGE</t>
  </si>
  <si>
    <t>Aspirateur eau &amp; poussières avec bidon à cendres</t>
  </si>
  <si>
    <t>10€ AC</t>
  </si>
  <si>
    <t>DENISE</t>
  </si>
  <si>
    <t>JANVIER 2018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</si>
</sst>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.00\ &quot;€&quot;"/>
    <numFmt numFmtId="166" formatCode="#,##0.00\ [$€-1]"/>
    <numFmt numFmtId="167" formatCode="#,##0;[Red]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9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9" fontId="1" fillId="0" borderId="1" applyFont="0">
      <alignment horizontal="left"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66" fontId="3" fillId="0" borderId="0"/>
    <xf numFmtId="166" fontId="1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4" fillId="0" borderId="0"/>
    <xf numFmtId="0" fontId="10" fillId="0" borderId="0"/>
    <xf numFmtId="0" fontId="1" fillId="0" borderId="0"/>
    <xf numFmtId="0" fontId="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10" fontId="7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2" xfId="8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27" applyFont="1" applyFill="1" applyBorder="1" applyAlignment="1">
      <alignment horizontal="center" vertical="center" wrapText="1"/>
    </xf>
    <xf numFmtId="3" fontId="7" fillId="0" borderId="2" xfId="8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9" fontId="7" fillId="0" borderId="2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2" fontId="8" fillId="6" borderId="2" xfId="0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9" fillId="0" borderId="2" xfId="8" applyFont="1" applyBorder="1" applyAlignment="1" applyProtection="1">
      <alignment horizontal="center" vertical="center"/>
    </xf>
    <xf numFmtId="0" fontId="15" fillId="0" borderId="2" xfId="0" applyFont="1" applyBorder="1" applyAlignment="1">
      <alignment vertical="center" wrapText="1"/>
    </xf>
    <xf numFmtId="4" fontId="7" fillId="0" borderId="2" xfId="8" applyNumberFormat="1" applyFont="1" applyFill="1" applyBorder="1" applyAlignment="1" applyProtection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9" fontId="7" fillId="0" borderId="2" xfId="28" applyFont="1" applyFill="1" applyBorder="1" applyAlignment="1" applyProtection="1">
      <alignment horizontal="center" vertical="center" wrapText="1"/>
    </xf>
    <xf numFmtId="10" fontId="7" fillId="0" borderId="2" xfId="28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2" fontId="8" fillId="0" borderId="2" xfId="8" applyNumberFormat="1" applyFont="1" applyFill="1" applyBorder="1" applyAlignment="1" applyProtection="1">
      <alignment horizontal="center" vertical="center" wrapText="1"/>
    </xf>
    <xf numFmtId="2" fontId="8" fillId="0" borderId="5" xfId="8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</cellXfs>
  <cellStyles count="32">
    <cellStyle name="_x000b_" xfId="1"/>
    <cellStyle name="0,0_x000d__x000a_NA_x000d__x000a_" xfId="2"/>
    <cellStyle name="AFE" xfId="3"/>
    <cellStyle name="AFE 12" xfId="4"/>
    <cellStyle name="AFE 2 5" xfId="5"/>
    <cellStyle name="Euro" xfId="6"/>
    <cellStyle name="Libelle" xfId="7"/>
    <cellStyle name="Lien hypertexte" xfId="8" builtinId="8"/>
    <cellStyle name="Lien hypertexte 2" xfId="9"/>
    <cellStyle name="Lien hypertexte 3" xfId="10"/>
    <cellStyle name="Lien hypertexte 3 2" xfId="11"/>
    <cellStyle name="Milliers 2" xfId="12"/>
    <cellStyle name="Normal" xfId="0" builtinId="0"/>
    <cellStyle name="Normal 10" xfId="13"/>
    <cellStyle name="Normal 2" xfId="14"/>
    <cellStyle name="Normal 2 2" xfId="15"/>
    <cellStyle name="Normal 3" xfId="16"/>
    <cellStyle name="Normal 4" xfId="17"/>
    <cellStyle name="Normal 5" xfId="18"/>
    <cellStyle name="Normal 5 2" xfId="19"/>
    <cellStyle name="Normal 6" xfId="20"/>
    <cellStyle name="Normal 7" xfId="21"/>
    <cellStyle name="Normal 7 2" xfId="22"/>
    <cellStyle name="Normal 8" xfId="23"/>
    <cellStyle name="Normal 8 2" xfId="24"/>
    <cellStyle name="Normal 9" xfId="25"/>
    <cellStyle name="Normal 9 2" xfId="26"/>
    <cellStyle name="Normal_Sheet1" xfId="27"/>
    <cellStyle name="Pourcentage" xfId="28" builtinId="5"/>
    <cellStyle name="Pourcentage 2" xfId="29"/>
    <cellStyle name="Pourcentage 3" xfId="30"/>
    <cellStyle name="Pourcentage 5" xfId="31"/>
  </cellStyles>
  <dxfs count="1">
    <dxf>
      <font>
        <b/>
        <i val="0"/>
        <color theme="9" tint="-0.499984740745262"/>
      </font>
      <fill>
        <patternFill>
          <bgColor rgb="FF99FFC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297180</xdr:rowOff>
    </xdr:to>
    <xdr:pic>
      <xdr:nvPicPr>
        <xdr:cNvPr id="60467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297180</xdr:rowOff>
    </xdr:to>
    <xdr:pic>
      <xdr:nvPicPr>
        <xdr:cNvPr id="60467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0</xdr:colOff>
      <xdr:row>3</xdr:row>
      <xdr:rowOff>815340</xdr:rowOff>
    </xdr:to>
    <xdr:pic>
      <xdr:nvPicPr>
        <xdr:cNvPr id="604678" name="yui_3_5_1_1_1429262027995_1546" descr="https://sp.yimg.com/ib/th?id=JN.bMNUPlU%2bSIb1ILA%2fPLXmgg&amp;pid=15.1&amp;P=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8373" t="14975" r="7700" b="17221"/>
        <a:stretch>
          <a:fillRect/>
        </a:stretch>
      </xdr:blipFill>
      <xdr:spPr bwMode="auto">
        <a:xfrm>
          <a:off x="2034540" y="899160"/>
          <a:ext cx="0" cy="815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922020</xdr:colOff>
      <xdr:row>3</xdr:row>
      <xdr:rowOff>0</xdr:rowOff>
    </xdr:to>
    <xdr:pic>
      <xdr:nvPicPr>
        <xdr:cNvPr id="604679" name="Image 112" descr="AA.pn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34540" y="899160"/>
          <a:ext cx="922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68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68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68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68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68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68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68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68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68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68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69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69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69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69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69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69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69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69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69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69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0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0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0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0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0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0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0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0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0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0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1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1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1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1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1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1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1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1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1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1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2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2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2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2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2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2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2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2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2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2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3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3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3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3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3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3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3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3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3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3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4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4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4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4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4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4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4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4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4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4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5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5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5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5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5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5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5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5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5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5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6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6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6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6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6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6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6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6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6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6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7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7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7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7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7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7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7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7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7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7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8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8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8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8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8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8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8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8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8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8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9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9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9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9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9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9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9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9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9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79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0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0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0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0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0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0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0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0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0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0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1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1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1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1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1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1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1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1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1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1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2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2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2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2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2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2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2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2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2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2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3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3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3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3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3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3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3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3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3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3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4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4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4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4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4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4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4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4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4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4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5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5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5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5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5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5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5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5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5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5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6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6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6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6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6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6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6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6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6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6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7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7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7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7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7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7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7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7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7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7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8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8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8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8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8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8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8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8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8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8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9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9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9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9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9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9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9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9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9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89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90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90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90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0</xdr:colOff>
      <xdr:row>3</xdr:row>
      <xdr:rowOff>182880</xdr:rowOff>
    </xdr:to>
    <xdr:pic>
      <xdr:nvPicPr>
        <xdr:cNvPr id="60490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9916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60490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202692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60490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202692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60490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339852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60490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339852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10584</xdr:rowOff>
    </xdr:to>
    <xdr:pic>
      <xdr:nvPicPr>
        <xdr:cNvPr id="60490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4838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10584</xdr:rowOff>
    </xdr:to>
    <xdr:pic>
      <xdr:nvPicPr>
        <xdr:cNvPr id="60490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4838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60491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73533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60491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73533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60491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63246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60491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63246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1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1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1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1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1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1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2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2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2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2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2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2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2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2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2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2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3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3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3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3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3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3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3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3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3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3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4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4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4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4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4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4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4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4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4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4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5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5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5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5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5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5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5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5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5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5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6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6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6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6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6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6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6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6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6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6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7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7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7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7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7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7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7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7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7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7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8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8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8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8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8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8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8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8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8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8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9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9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9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9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9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9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9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9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9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499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0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0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0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0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0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0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0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0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0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0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1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1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1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1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1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1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1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1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1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1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2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2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2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2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2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2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2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2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2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2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3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3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3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3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3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3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3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3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3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3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4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4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4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4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4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4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4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4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4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4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5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5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5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5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5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5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5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5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5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5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6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6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6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6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6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6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6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6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6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6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7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7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7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7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7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7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7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7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7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7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8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8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8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8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8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8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8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8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8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8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9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9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9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9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9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9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9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9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9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09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0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0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0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0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0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0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0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0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0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0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1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1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1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1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1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1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1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1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1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1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2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2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2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2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2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2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2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2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2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2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3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3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3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3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3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3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3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3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3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3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4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4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4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4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4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4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4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4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4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4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5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5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5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5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5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5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5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5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5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5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6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6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6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6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6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6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6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6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6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6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7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7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7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7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7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7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7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7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7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7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8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8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8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518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3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3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3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3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3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3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3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3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4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4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4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4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4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4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4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4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4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4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5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5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5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5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5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5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5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5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5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5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6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6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6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6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6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6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6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6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6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6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7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7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7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7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7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7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7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7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7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7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8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8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8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8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8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8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8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8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8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8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9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9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9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9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9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9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9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9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9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29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0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0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0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0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0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0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0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0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0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0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1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1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1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1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1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1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1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1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1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1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2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2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2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2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2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2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2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2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2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2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3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3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3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3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3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3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3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3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3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3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4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4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4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4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4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4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4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4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4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4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5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5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5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5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5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5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5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5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5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5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6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6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6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6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6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6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6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6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6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6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7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7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7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7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7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7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7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7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7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7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8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8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8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8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8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8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8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8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8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8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9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9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9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9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9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9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9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9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9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39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0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0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0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0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0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0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0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0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0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0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1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1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1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1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1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1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1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1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1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1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2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2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2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2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2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2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2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2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2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2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3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3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3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3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3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3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3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3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3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3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4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4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4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4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4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4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4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4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4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4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5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5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5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5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5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5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5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5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5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5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6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6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6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6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6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6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6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6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6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6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7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7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7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7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7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7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7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7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7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7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8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8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8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8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8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8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8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8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8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8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9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9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9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9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9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9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9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9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9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49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0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0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0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0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0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0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0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0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0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0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1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1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1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1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1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1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1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1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1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1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2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2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2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2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2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2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2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2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2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2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3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3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3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3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3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3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3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3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3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3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4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4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4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4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4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4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4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4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4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4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5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5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5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5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5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5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5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5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5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5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6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6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6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6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6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6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6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6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6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6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7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7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7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7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7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7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7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7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7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7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8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8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8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8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8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8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8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8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8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8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9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9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9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9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9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9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9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9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9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59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0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0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0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0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0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0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0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0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0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0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1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1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1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1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1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1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1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1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1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1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2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2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2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2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2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2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2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2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2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2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3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3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3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3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3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3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3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3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3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3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4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4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4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4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4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4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4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4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4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4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5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5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5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5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5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5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5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5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5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5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6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6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6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6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6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6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6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6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6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6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7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7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7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7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7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7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7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7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7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7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8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8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8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8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8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8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8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8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8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8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9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9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9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9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9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9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9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9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9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69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0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0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0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0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0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0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0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0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0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0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1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1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1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1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1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1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1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1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1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1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2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2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2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2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2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2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2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2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2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2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3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3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3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3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3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3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3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3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3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3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4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4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4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4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4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4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4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4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4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4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5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5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5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5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5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5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5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5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5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5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6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6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6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6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6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6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6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6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6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6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7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7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7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7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7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7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7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7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7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7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8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8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8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8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8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8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8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8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8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8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9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9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9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9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9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9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9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9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9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79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0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0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0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0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0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0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0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0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0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0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1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1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1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1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1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1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1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1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1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1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2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2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2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2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2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2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2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2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2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2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3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3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3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3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3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3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3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3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3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3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4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4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4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4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4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4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4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4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4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4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5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5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5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5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5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5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5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5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5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5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6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6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6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6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6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6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6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6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6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6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7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7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7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7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7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7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7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7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7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7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8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8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8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8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8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8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8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8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8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8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9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9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9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9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9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9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9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9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9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89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0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0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0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0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0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0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0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0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0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0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1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1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1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1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1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1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1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1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1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1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2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2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2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2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2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2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2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2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2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2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3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3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3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3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3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3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3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3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3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3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4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4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4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4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4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4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4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4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4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4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5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5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5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5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5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5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5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5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5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5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6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6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6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6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6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6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6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6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6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6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7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7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7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7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7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7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7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7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7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7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8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8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8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8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8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8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8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8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8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8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9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9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9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9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9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9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9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9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9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799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0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0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0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0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0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0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0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0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0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0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1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1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1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1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1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1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1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1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1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1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2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2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2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2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2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2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2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2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2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2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3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3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3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3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3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3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3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3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3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3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4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4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4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4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4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4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4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4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4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4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5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5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5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5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5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5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5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5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5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5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6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6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6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6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6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6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6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6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6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6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7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7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7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7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7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7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7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7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7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7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8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8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8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8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8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8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8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8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8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8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9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9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9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9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9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9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9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9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9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09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0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0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0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0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0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0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0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0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0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0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1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1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1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1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1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1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1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1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1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1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2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2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2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2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2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2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2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2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2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2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3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3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3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3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3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3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3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3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3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3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4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4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4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4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4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4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4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4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4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4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5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5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5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5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5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5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5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5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5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5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6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6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6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6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6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6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6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6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6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6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7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7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7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7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7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7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7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7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7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7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8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8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8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8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8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8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8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8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8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8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9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9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9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9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9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9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9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9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9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19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0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0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0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0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0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0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0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0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0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0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1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1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1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1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1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1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1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1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1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1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2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2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2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2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2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2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2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2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2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2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3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3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3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3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3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3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3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3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3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3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4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4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4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4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4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4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4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4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4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4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5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5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5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5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5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5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5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5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5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5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6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6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6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6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6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6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6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6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6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6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7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7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7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7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7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7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7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7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7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7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8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8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8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8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8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8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8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8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8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8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9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9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9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9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9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9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9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9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9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29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0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0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0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0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0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0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0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0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0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0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1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1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1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1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1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1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1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1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1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1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2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2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2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2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2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2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2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2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2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2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3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3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3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3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3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3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3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3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3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3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4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4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4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4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4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4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4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4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4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4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5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5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5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5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5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5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5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5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5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5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6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6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6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6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6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6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6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6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6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6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7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7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7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7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7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7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7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7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7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7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8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8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8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8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8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8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8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8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8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8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9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9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9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9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9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9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9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9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9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39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0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0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0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0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0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0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0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0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0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0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1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1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1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1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1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1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1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1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1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1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2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2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2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2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2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2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2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2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2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2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3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3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3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3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3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3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3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3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3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3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4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4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4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4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4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4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4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4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4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4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5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5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5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5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5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5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5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5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5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5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6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6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6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6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6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6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6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6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6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6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7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7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7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7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7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7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7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7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7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7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8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8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8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8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8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8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8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8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8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8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9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9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9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9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9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9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9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9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9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49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0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0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0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0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0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0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0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0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0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0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1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1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1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1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1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1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1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1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1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1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2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2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2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2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2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2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2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2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2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2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3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3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3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3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3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3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3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3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3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3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4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4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4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134620</xdr:rowOff>
    </xdr:to>
    <xdr:pic>
      <xdr:nvPicPr>
        <xdr:cNvPr id="60854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801624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60854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339852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60854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339852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60854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339852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60854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37040" y="339852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183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093333" y="73660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183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093333" y="73660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183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093333" y="73660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183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093333" y="73660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183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093333" y="73660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183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093333" y="73660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183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093333" y="73660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183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093333" y="73660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183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093333" y="73660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184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093333" y="73660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4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093333" y="73660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4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093333" y="73660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4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093333" y="73660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4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093333" y="73660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4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093333" y="73660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4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093333" y="73660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4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093333" y="73660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4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093333" y="73660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4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093333" y="73660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5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093333" y="73660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5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093333" y="73660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5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093333" y="73660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5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46304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5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46304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5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46304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5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46304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5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46304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5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46304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5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46304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6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46304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6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46304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6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46304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186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0076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186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0076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186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0076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186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0076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6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668000"/>
          <a:ext cx="0" cy="66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6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668000"/>
          <a:ext cx="0" cy="66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6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668000"/>
          <a:ext cx="0" cy="66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7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668000"/>
          <a:ext cx="0" cy="66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7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668000"/>
          <a:ext cx="0" cy="66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7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668000"/>
          <a:ext cx="0" cy="66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7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668000"/>
          <a:ext cx="0" cy="66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7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668000"/>
          <a:ext cx="0" cy="66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7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668000"/>
          <a:ext cx="0" cy="66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7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668000"/>
          <a:ext cx="0" cy="66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7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668000"/>
          <a:ext cx="0" cy="66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7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668000"/>
          <a:ext cx="0" cy="66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7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668000"/>
          <a:ext cx="0" cy="66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8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668000"/>
          <a:ext cx="0" cy="66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81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668000"/>
          <a:ext cx="0" cy="66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82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668000"/>
          <a:ext cx="0" cy="66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83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668000"/>
          <a:ext cx="0" cy="66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84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668000"/>
          <a:ext cx="0" cy="66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85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668000"/>
          <a:ext cx="0" cy="66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86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668000"/>
          <a:ext cx="0" cy="66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87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668000"/>
          <a:ext cx="0" cy="66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7</xdr:row>
      <xdr:rowOff>132080</xdr:rowOff>
    </xdr:to>
    <xdr:pic>
      <xdr:nvPicPr>
        <xdr:cNvPr id="1888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668000"/>
          <a:ext cx="0" cy="66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1889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6680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0</xdr:colOff>
      <xdr:row>5</xdr:row>
      <xdr:rowOff>2964</xdr:rowOff>
    </xdr:to>
    <xdr:pic>
      <xdr:nvPicPr>
        <xdr:cNvPr id="1890" name="Picture 158" descr="EasyWring bucket and m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901333" y="10668000"/>
          <a:ext cx="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"/>
  <sheetViews>
    <sheetView tabSelected="1" zoomScale="90" zoomScaleNormal="90" workbookViewId="0">
      <selection activeCell="A10" sqref="A10"/>
    </sheetView>
  </sheetViews>
  <sheetFormatPr baseColWidth="10" defaultColWidth="11.5703125" defaultRowHeight="14.25"/>
  <cols>
    <col min="1" max="1" width="22.7109375" style="20" customWidth="1"/>
    <col min="2" max="2" width="7" style="20" bestFit="1" customWidth="1"/>
    <col min="3" max="3" width="22.28515625" style="20" customWidth="1"/>
    <col min="4" max="4" width="13.85546875" style="20" hidden="1" customWidth="1"/>
    <col min="5" max="5" width="31.7109375" style="20" customWidth="1"/>
    <col min="6" max="6" width="19.5703125" style="20" customWidth="1"/>
    <col min="7" max="7" width="19.28515625" style="20" customWidth="1"/>
    <col min="8" max="8" width="19.28515625" style="20" hidden="1" customWidth="1"/>
    <col min="9" max="10" width="21.5703125" style="22" hidden="1" customWidth="1"/>
    <col min="11" max="11" width="26.42578125" style="20" hidden="1" customWidth="1"/>
    <col min="12" max="12" width="19.28515625" style="20" customWidth="1"/>
    <col min="13" max="13" width="28.7109375" style="20" customWidth="1"/>
    <col min="14" max="14" width="33.85546875" style="20" customWidth="1"/>
    <col min="15" max="15" width="12.5703125" style="20" customWidth="1"/>
    <col min="16" max="16" width="29.28515625" style="20" customWidth="1"/>
    <col min="17" max="17" width="20.5703125" style="20" customWidth="1"/>
    <col min="18" max="18" width="18.28515625" style="20" customWidth="1"/>
    <col min="19" max="19" width="22.85546875" style="20" customWidth="1"/>
    <col min="20" max="20" width="8.42578125" style="20" customWidth="1"/>
    <col min="21" max="23" width="7" style="20" customWidth="1"/>
    <col min="24" max="24" width="11.42578125" style="20" customWidth="1"/>
    <col min="25" max="26" width="7" style="20" customWidth="1"/>
    <col min="27" max="27" width="8.7109375" style="20" customWidth="1"/>
    <col min="28" max="28" width="7" style="20" customWidth="1"/>
    <col min="29" max="29" width="10.28515625" style="20" customWidth="1"/>
    <col min="30" max="30" width="8" style="20" customWidth="1"/>
    <col min="31" max="31" width="11.7109375" style="20" customWidth="1"/>
    <col min="32" max="32" width="13.85546875" style="20" customWidth="1"/>
    <col min="33" max="33" width="15.7109375" style="20" customWidth="1"/>
    <col min="34" max="34" width="14.5703125" style="20" customWidth="1"/>
    <col min="35" max="35" width="15" style="20" customWidth="1"/>
    <col min="36" max="36" width="14.28515625" style="20" customWidth="1"/>
    <col min="37" max="37" width="6.140625" style="20" customWidth="1"/>
    <col min="38" max="38" width="6.5703125" style="20" customWidth="1"/>
    <col min="39" max="39" width="6.140625" style="20" customWidth="1"/>
    <col min="40" max="40" width="6.5703125" style="20" customWidth="1"/>
    <col min="41" max="41" width="6.140625" style="20" customWidth="1"/>
    <col min="42" max="42" width="6.5703125" style="20" customWidth="1"/>
    <col min="43" max="43" width="6.7109375" style="20" customWidth="1"/>
    <col min="44" max="44" width="7.28515625" style="20" customWidth="1"/>
    <col min="45" max="45" width="11.28515625" style="20" customWidth="1"/>
    <col min="46" max="46" width="10.7109375" style="20" customWidth="1"/>
    <col min="47" max="47" width="17.28515625" style="20" customWidth="1"/>
    <col min="48" max="48" width="12.7109375" style="20" customWidth="1"/>
    <col min="49" max="49" width="13.85546875" style="20" customWidth="1"/>
    <col min="50" max="50" width="7.28515625" style="20" bestFit="1" customWidth="1"/>
    <col min="51" max="55" width="13.7109375" style="20" customWidth="1"/>
    <col min="56" max="57" width="19.85546875" style="20" hidden="1" customWidth="1"/>
    <col min="58" max="58" width="22.28515625" style="20" hidden="1" customWidth="1"/>
    <col min="59" max="59" width="8.28515625" style="20" hidden="1" customWidth="1"/>
    <col min="60" max="60" width="22.28515625" style="20" hidden="1" customWidth="1"/>
    <col min="61" max="61" width="8.28515625" style="20" hidden="1" customWidth="1"/>
    <col min="62" max="16384" width="11.5703125" style="4"/>
  </cols>
  <sheetData>
    <row r="1" spans="1:62" ht="15">
      <c r="AK1" s="43" t="s">
        <v>0</v>
      </c>
      <c r="AL1" s="44"/>
      <c r="AM1" s="44"/>
      <c r="AN1" s="44"/>
      <c r="AO1" s="44"/>
      <c r="AP1" s="44"/>
      <c r="AQ1" s="44"/>
      <c r="AR1" s="45"/>
      <c r="BF1" s="46" t="s">
        <v>12</v>
      </c>
      <c r="BG1" s="46"/>
      <c r="BH1" s="47" t="s">
        <v>13</v>
      </c>
      <c r="BI1" s="47"/>
    </row>
    <row r="2" spans="1:62" ht="15">
      <c r="AK2" s="30">
        <v>111</v>
      </c>
      <c r="AL2" s="30">
        <v>205</v>
      </c>
      <c r="AM2" s="30">
        <v>827</v>
      </c>
      <c r="AN2" s="30">
        <v>106</v>
      </c>
      <c r="AO2" s="30">
        <v>278</v>
      </c>
      <c r="AP2" s="30">
        <v>150</v>
      </c>
      <c r="AQ2" s="30">
        <v>54</v>
      </c>
      <c r="AR2" s="30">
        <v>31</v>
      </c>
      <c r="BF2" s="16"/>
      <c r="BG2" s="17"/>
      <c r="BH2" s="18"/>
      <c r="BI2" s="18"/>
    </row>
    <row r="3" spans="1:62" s="5" customFormat="1" ht="43.5" customHeight="1">
      <c r="A3" s="12" t="s">
        <v>37</v>
      </c>
      <c r="B3" s="12" t="s">
        <v>1</v>
      </c>
      <c r="C3" s="12" t="s">
        <v>32</v>
      </c>
      <c r="D3" s="12" t="s">
        <v>33</v>
      </c>
      <c r="E3" s="12" t="s">
        <v>34</v>
      </c>
      <c r="F3" s="12" t="s">
        <v>35</v>
      </c>
      <c r="G3" s="12" t="s">
        <v>41</v>
      </c>
      <c r="H3" s="12" t="s">
        <v>42</v>
      </c>
      <c r="I3" s="12" t="s">
        <v>45</v>
      </c>
      <c r="J3" s="12" t="s">
        <v>46</v>
      </c>
      <c r="K3" s="12" t="s">
        <v>43</v>
      </c>
      <c r="L3" s="12" t="s">
        <v>44</v>
      </c>
      <c r="M3" s="27" t="s">
        <v>56</v>
      </c>
      <c r="N3" s="27" t="s">
        <v>2</v>
      </c>
      <c r="O3" s="27" t="s">
        <v>35</v>
      </c>
      <c r="P3" s="27" t="s">
        <v>3</v>
      </c>
      <c r="Q3" s="27" t="s">
        <v>58</v>
      </c>
      <c r="R3" s="27" t="s">
        <v>57</v>
      </c>
      <c r="S3" s="27" t="s">
        <v>59</v>
      </c>
      <c r="T3" s="27" t="s">
        <v>4</v>
      </c>
      <c r="U3" s="27" t="s">
        <v>47</v>
      </c>
      <c r="V3" s="27" t="s">
        <v>51</v>
      </c>
      <c r="W3" s="27" t="s">
        <v>50</v>
      </c>
      <c r="X3" s="27" t="s">
        <v>52</v>
      </c>
      <c r="Y3" s="27" t="s">
        <v>53</v>
      </c>
      <c r="Z3" s="27" t="s">
        <v>48</v>
      </c>
      <c r="AA3" s="27" t="s">
        <v>55</v>
      </c>
      <c r="AB3" s="27" t="s">
        <v>49</v>
      </c>
      <c r="AC3" s="28" t="s">
        <v>14</v>
      </c>
      <c r="AD3" s="28" t="s">
        <v>36</v>
      </c>
      <c r="AE3" s="28" t="s">
        <v>40</v>
      </c>
      <c r="AF3" s="28" t="s">
        <v>30</v>
      </c>
      <c r="AG3" s="28" t="s">
        <v>17</v>
      </c>
      <c r="AH3" s="28" t="s">
        <v>18</v>
      </c>
      <c r="AI3" s="28" t="s">
        <v>19</v>
      </c>
      <c r="AJ3" s="28" t="s">
        <v>20</v>
      </c>
      <c r="AK3" s="27" t="s">
        <v>15</v>
      </c>
      <c r="AL3" s="27" t="s">
        <v>16</v>
      </c>
      <c r="AM3" s="27" t="s">
        <v>5</v>
      </c>
      <c r="AN3" s="27" t="s">
        <v>6</v>
      </c>
      <c r="AO3" s="27" t="s">
        <v>7</v>
      </c>
      <c r="AP3" s="27" t="s">
        <v>8</v>
      </c>
      <c r="AQ3" s="27" t="s">
        <v>9</v>
      </c>
      <c r="AR3" s="27" t="s">
        <v>10</v>
      </c>
      <c r="AS3" s="27" t="s">
        <v>21</v>
      </c>
      <c r="AT3" s="27" t="s">
        <v>22</v>
      </c>
      <c r="AU3" s="27" t="s">
        <v>61</v>
      </c>
      <c r="AV3" s="27" t="s">
        <v>62</v>
      </c>
      <c r="AW3" s="27" t="s">
        <v>29</v>
      </c>
      <c r="AX3" s="27" t="s">
        <v>23</v>
      </c>
      <c r="AY3" s="27" t="s">
        <v>24</v>
      </c>
      <c r="AZ3" s="27" t="s">
        <v>25</v>
      </c>
      <c r="BA3" s="29" t="s">
        <v>26</v>
      </c>
      <c r="BB3" s="29" t="s">
        <v>27</v>
      </c>
      <c r="BC3" s="29" t="s">
        <v>28</v>
      </c>
      <c r="BD3" s="15" t="s">
        <v>38</v>
      </c>
      <c r="BE3" s="15" t="s">
        <v>39</v>
      </c>
      <c r="BF3" s="10" t="s">
        <v>11</v>
      </c>
      <c r="BG3" s="11" t="s">
        <v>31</v>
      </c>
      <c r="BH3" s="13" t="s">
        <v>11</v>
      </c>
      <c r="BI3" s="13" t="s">
        <v>31</v>
      </c>
      <c r="BJ3" s="13" t="s">
        <v>54</v>
      </c>
    </row>
    <row r="4" spans="1:62" s="19" customFormat="1" ht="88.9" customHeight="1">
      <c r="A4" s="37" t="s">
        <v>67</v>
      </c>
      <c r="B4" s="14">
        <v>160</v>
      </c>
      <c r="C4" s="21" t="s">
        <v>63</v>
      </c>
      <c r="D4" s="21"/>
      <c r="E4" s="38" t="s">
        <v>64</v>
      </c>
      <c r="F4" s="39"/>
      <c r="G4" s="38" t="s">
        <v>65</v>
      </c>
      <c r="H4" s="21"/>
      <c r="I4" s="31"/>
      <c r="J4" s="21"/>
      <c r="K4" s="21"/>
      <c r="L4" s="21" t="s">
        <v>66</v>
      </c>
      <c r="M4" s="21"/>
      <c r="N4" s="32"/>
      <c r="O4" s="2"/>
      <c r="P4" s="23"/>
      <c r="Q4" s="32"/>
      <c r="R4" s="32"/>
      <c r="S4" s="32"/>
      <c r="T4" s="24"/>
      <c r="U4" s="33"/>
      <c r="V4" s="33"/>
      <c r="W4" s="33"/>
      <c r="X4" s="33"/>
      <c r="Y4" s="35"/>
      <c r="Z4" s="33"/>
      <c r="AA4" s="36"/>
      <c r="AB4" s="33"/>
      <c r="AC4" s="34"/>
      <c r="AD4" s="7"/>
      <c r="AE4" s="7"/>
      <c r="AF4" s="3"/>
      <c r="AG4" s="8"/>
      <c r="AH4" s="7"/>
      <c r="AI4" s="7"/>
      <c r="AJ4" s="7"/>
      <c r="AK4" s="1"/>
      <c r="AL4" s="1"/>
      <c r="AM4" s="1"/>
      <c r="AN4" s="1"/>
      <c r="AO4" s="1"/>
      <c r="AP4" s="1"/>
      <c r="AQ4" s="1">
        <v>1</v>
      </c>
      <c r="AR4" s="1">
        <v>1</v>
      </c>
      <c r="AS4" s="1">
        <f t="shared" ref="AS4" si="0">AK4*$AK$2+AL4*$AL$2+AM4*$AM$2+AN4*$AN$2+AO4*$AO$2+AP4*$AP$2+AQ4*$AQ$2+AR4*$AR$2</f>
        <v>85</v>
      </c>
      <c r="AT4" s="25">
        <v>1.3</v>
      </c>
      <c r="AU4" s="41">
        <v>0.7</v>
      </c>
      <c r="AV4" s="42">
        <f>(AS4*AU4)*(AT4*T4)</f>
        <v>0</v>
      </c>
      <c r="AW4" s="26">
        <v>0.4</v>
      </c>
      <c r="AX4" s="9">
        <f t="shared" ref="AX4" si="1">AT4*AS4*0.8*T4*AW4</f>
        <v>0</v>
      </c>
      <c r="AY4" s="6">
        <f t="shared" ref="AY4" si="2">AC4*T4*(AS4*0.7)*0.8*AT4*AW4</f>
        <v>0</v>
      </c>
      <c r="AZ4" s="6">
        <f t="shared" ref="AZ4" si="3">AX4*AG4</f>
        <v>0</v>
      </c>
      <c r="BA4" s="6">
        <f t="shared" ref="BA4" si="4">AX4*AH4</f>
        <v>0</v>
      </c>
      <c r="BB4" s="6">
        <f t="shared" ref="BB4" si="5">AX4*AI4</f>
        <v>0</v>
      </c>
      <c r="BC4" s="6">
        <f t="shared" ref="BC4" si="6">AX4*AJ4</f>
        <v>0</v>
      </c>
      <c r="BD4" s="6"/>
      <c r="BE4" s="6"/>
      <c r="BF4" s="2"/>
      <c r="BG4" s="1"/>
      <c r="BH4" s="2"/>
      <c r="BI4" s="1"/>
      <c r="BJ4" s="40" t="s">
        <v>60</v>
      </c>
    </row>
  </sheetData>
  <autoFilter ref="A3:CB4">
    <filterColumn colId="16"/>
    <filterColumn colId="17"/>
    <filterColumn colId="18"/>
    <filterColumn colId="26"/>
    <filterColumn colId="46"/>
    <filterColumn colId="47"/>
    <sortState ref="A4:BN125">
      <sortCondition ref="A3:A125"/>
    </sortState>
  </autoFilter>
  <mergeCells count="3">
    <mergeCell ref="AK1:AR1"/>
    <mergeCell ref="BF1:BG1"/>
    <mergeCell ref="BH1:BI1"/>
  </mergeCells>
  <conditionalFormatting sqref="AT4:AV4">
    <cfRule type="cellIs" dxfId="0" priority="27" operator="equal">
      <formula>"X"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1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GENERALISTE</vt:lpstr>
      <vt:lpstr>GENERALISTE!Impression_des_titres</vt:lpstr>
      <vt:lpstr>GENERALISTE!Zone_d_impression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DDANGENG</cp:lastModifiedBy>
  <cp:lastPrinted>2014-04-03T08:30:43Z</cp:lastPrinted>
  <dcterms:created xsi:type="dcterms:W3CDTF">2012-05-22T11:51:25Z</dcterms:created>
  <dcterms:modified xsi:type="dcterms:W3CDTF">2017-05-18T13:46:18Z</dcterms:modified>
</cp:coreProperties>
</file>