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siorek\Downloads\"/>
    </mc:Choice>
  </mc:AlternateContent>
  <bookViews>
    <workbookView xWindow="0" yWindow="0" windowWidth="18252" windowHeight="6360"/>
  </bookViews>
  <sheets>
    <sheet name="Instructions" sheetId="7" r:id="rId1"/>
    <sheet name="FoodData" sheetId="1" r:id="rId2"/>
    <sheet name="WkTotals" sheetId="3" r:id="rId3"/>
    <sheet name="FavFoods" sheetId="4" r:id="rId4"/>
    <sheet name="Nutrients" sheetId="5" r:id="rId5"/>
    <sheet name="MyLinks" sheetId="8" r:id="rId6"/>
  </sheets>
  <calcPr calcId="162913"/>
  <pivotCaches>
    <pivotCache cacheId="0" r:id="rId7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6" i="1" l="1"/>
  <c r="P7" i="1"/>
  <c r="P8" i="1"/>
  <c r="P9" i="1"/>
  <c r="P10" i="1"/>
  <c r="P11" i="1"/>
  <c r="P12" i="1"/>
  <c r="P13" i="1"/>
  <c r="O10" i="1" l="1"/>
  <c r="O11" i="1"/>
  <c r="O12" i="1"/>
  <c r="O13" i="1"/>
  <c r="O7" i="1"/>
  <c r="O8" i="1"/>
  <c r="O9" i="1"/>
  <c r="O6" i="1" l="1"/>
</calcChain>
</file>

<file path=xl/sharedStrings.xml><?xml version="1.0" encoding="utf-8"?>
<sst xmlns="http://schemas.openxmlformats.org/spreadsheetml/2006/main" count="113" uniqueCount="83">
  <si>
    <t>Date</t>
  </si>
  <si>
    <t>Name</t>
  </si>
  <si>
    <t>Type</t>
  </si>
  <si>
    <t>Quantity</t>
  </si>
  <si>
    <t>Units</t>
  </si>
  <si>
    <t>Calories</t>
  </si>
  <si>
    <t>Fat (g)</t>
  </si>
  <si>
    <t>Protein (g)</t>
  </si>
  <si>
    <t>Carbohydrates (g)</t>
  </si>
  <si>
    <t>Saturated Fat (g)</t>
  </si>
  <si>
    <t>Sugars (g)</t>
  </si>
  <si>
    <t>Fiber (g)</t>
  </si>
  <si>
    <t>Cholesterol (mg)</t>
  </si>
  <si>
    <t>Sodium (mg)</t>
  </si>
  <si>
    <t>Breakfast</t>
  </si>
  <si>
    <t>Yogurt, Greek, Black Cherry</t>
  </si>
  <si>
    <t>Ounces</t>
  </si>
  <si>
    <t>Lunch</t>
  </si>
  <si>
    <t>Each</t>
  </si>
  <si>
    <t>Dinner</t>
  </si>
  <si>
    <t>Cup</t>
  </si>
  <si>
    <t>Oatmeal, Maple &amp; Brown Sugar, Instant</t>
  </si>
  <si>
    <t>Chicken Fillet, Spicy</t>
  </si>
  <si>
    <t>Tomatoes, Cherry</t>
  </si>
  <si>
    <t>Tuna Flaked White In Water Albacore</t>
  </si>
  <si>
    <t>Can</t>
  </si>
  <si>
    <t>Chili, Classic, w/ Beans</t>
  </si>
  <si>
    <t>Food -- From Lose It App</t>
  </si>
  <si>
    <t>Burger Patty</t>
  </si>
  <si>
    <t>Bread Roll/Bun, Hamburger</t>
  </si>
  <si>
    <t>Grand Total</t>
  </si>
  <si>
    <t>Sum of Calories</t>
  </si>
  <si>
    <t>year</t>
  </si>
  <si>
    <t>week</t>
  </si>
  <si>
    <t>(All)</t>
  </si>
  <si>
    <t>Fat</t>
  </si>
  <si>
    <t>Protein</t>
  </si>
  <si>
    <t>Carbs</t>
  </si>
  <si>
    <t>Average Nutrients Per Meal</t>
  </si>
  <si>
    <t>Total Calories Per Week</t>
  </si>
  <si>
    <t>Contextures Excel Newsletter</t>
  </si>
  <si>
    <t>Get weekly Excel tips, tutorials, videos, and news</t>
  </si>
  <si>
    <t>30 Excel Functions in 30 Days eBook Kit</t>
  </si>
  <si>
    <t>Related Excel Product</t>
  </si>
  <si>
    <t>Named Excel Tables</t>
  </si>
  <si>
    <t>Related tutorials</t>
  </si>
  <si>
    <t>Online Instruction Page</t>
  </si>
  <si>
    <t>Pivot table tutorials and tips, with comments and questions</t>
  </si>
  <si>
    <t>Excel Pivot Tables Blog</t>
  </si>
  <si>
    <t>Read the Excel tutorials and share your comments</t>
  </si>
  <si>
    <t>Contextures Excel Blog</t>
  </si>
  <si>
    <t>Hundreds of tutorials, tips and sample files</t>
  </si>
  <si>
    <t>Contextures Excel Tips Website</t>
  </si>
  <si>
    <t>Weekly Excel tips, tutorials, videos, and news</t>
  </si>
  <si>
    <t>Contextures Sites &amp; News</t>
  </si>
  <si>
    <t>Save time with Chandoo's templates for project management</t>
  </si>
  <si>
    <t>Chandoo's Project Management Templates</t>
  </si>
  <si>
    <t>Become awesome in Excel VBA with Chandoo's online training</t>
  </si>
  <si>
    <t>Chandoo's Excel VBA School</t>
  </si>
  <si>
    <t>Excel training by Mynda Treacy</t>
  </si>
  <si>
    <t>Excel Courses Online</t>
  </si>
  <si>
    <t>Video training from beginner to advanced topics</t>
  </si>
  <si>
    <t>Xtreme Pivot Table Course</t>
  </si>
  <si>
    <t>Templates and instructions for impressive dashboards</t>
  </si>
  <si>
    <t>ExcelUser Dashboards</t>
  </si>
  <si>
    <t>Create complex charts with just a few clicks</t>
  </si>
  <si>
    <t>Jon Peltier's Excel Chart Utilities</t>
  </si>
  <si>
    <t>Contextures Recommends</t>
  </si>
  <si>
    <t>Sample workbook and easy to follow user guide for key Excel functions</t>
  </si>
  <si>
    <t>Select multiple items from a listbox, to enter in a single cell</t>
  </si>
  <si>
    <t>Data Validation Multi-Select Premium Kit</t>
  </si>
  <si>
    <t>Make instant backups, sort sheets, and many more tools</t>
  </si>
  <si>
    <t>Contextures Excel Tools Add-in</t>
  </si>
  <si>
    <t>Step by step instructions and videos</t>
  </si>
  <si>
    <t>UserForms for Data Entry ebook Kit</t>
  </si>
  <si>
    <t>Time-saving tools for pivot table power users</t>
  </si>
  <si>
    <t>PivotPower Free Add-in</t>
  </si>
  <si>
    <t>Contextures Products</t>
  </si>
  <si>
    <t>Analyze Food Tracker Data in Excel</t>
  </si>
  <si>
    <t>Paste in your own food tracker data</t>
  </si>
  <si>
    <t>Refresh the pivot tables, to see your reports</t>
  </si>
  <si>
    <t>Clear out the sample data -- just leave the headings</t>
  </si>
  <si>
    <t xml:space="preserve">Top 5 Foods - By Total Calories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</si>
</sst>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</font>
    <font>
      <u/>
      <sz val="11"/>
      <color indexed="12"/>
      <name val="Calibri"/>
      <family val="2"/>
      <scheme val="minor"/>
    </font>
    <font>
      <b/>
      <sz val="12"/>
      <name val="Calibri"/>
      <family val="2"/>
    </font>
    <font>
      <b/>
      <sz val="14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3" fillId="0" borderId="0"/>
    <xf numFmtId="0" fontId="4" fillId="0" borderId="0" applyNumberFormat="0" applyFill="0" applyBorder="0" applyAlignment="0" applyProtection="0">
      <alignment horizontal="left" indent="1"/>
    </xf>
    <xf numFmtId="0" fontId="4" fillId="0" borderId="0" applyNumberFormat="0" applyFill="0" applyBorder="0" applyAlignment="0" applyProtection="0">
      <alignment vertical="top"/>
      <protection locked="0"/>
    </xf>
  </cellStyleXfs>
  <cellXfs count="22">
    <xf numFmtId="0" fontId="0" fillId="0" borderId="0" xfId="0"/>
    <xf numFmtId="14" fontId="0" fillId="0" borderId="0" xfId="0" applyNumberFormat="1"/>
    <xf numFmtId="0" fontId="1" fillId="0" borderId="0" xfId="0" applyFont="1"/>
    <xf numFmtId="0" fontId="0" fillId="0" borderId="0" xfId="0" pivotButton="1"/>
    <xf numFmtId="0" fontId="0" fillId="0" borderId="0" xfId="0" applyNumberFormat="1"/>
    <xf numFmtId="0" fontId="0" fillId="0" borderId="0" xfId="0" applyAlignment="1">
      <alignment horizontal="right"/>
    </xf>
    <xf numFmtId="0" fontId="0" fillId="2" borderId="0" xfId="0" applyFill="1"/>
    <xf numFmtId="0" fontId="2" fillId="0" borderId="0" xfId="0" applyFont="1" applyAlignment="1">
      <alignment wrapText="1"/>
    </xf>
    <xf numFmtId="4" fontId="0" fillId="0" borderId="0" xfId="0" applyNumberFormat="1"/>
    <xf numFmtId="0" fontId="3" fillId="0" borderId="0" xfId="1"/>
    <xf numFmtId="0" fontId="4" fillId="0" borderId="0" xfId="2" applyAlignment="1" applyProtection="1">
      <alignment horizontal="left"/>
    </xf>
    <xf numFmtId="0" fontId="5" fillId="0" borderId="0" xfId="1" applyFont="1"/>
    <xf numFmtId="0" fontId="4" fillId="0" borderId="0" xfId="2" applyAlignment="1" applyProtection="1"/>
    <xf numFmtId="0" fontId="3" fillId="0" borderId="0" xfId="1" applyAlignment="1">
      <alignment horizontal="right"/>
    </xf>
    <xf numFmtId="0" fontId="3" fillId="0" borderId="0" xfId="1" applyAlignment="1">
      <alignment horizontal="left"/>
    </xf>
    <xf numFmtId="0" fontId="4" fillId="0" borderId="0" xfId="2" applyAlignment="1" applyProtection="1">
      <alignment horizontal="left" indent="1"/>
    </xf>
    <xf numFmtId="0" fontId="6" fillId="0" borderId="0" xfId="1" applyFont="1" applyAlignment="1">
      <alignment horizontal="left"/>
    </xf>
    <xf numFmtId="0" fontId="4" fillId="0" borderId="0" xfId="3" applyAlignment="1" applyProtection="1">
      <alignment horizontal="left" indent="1"/>
    </xf>
    <xf numFmtId="0" fontId="7" fillId="0" borderId="0" xfId="1" applyFont="1" applyAlignment="1">
      <alignment horizontal="left"/>
    </xf>
    <xf numFmtId="0" fontId="4" fillId="0" borderId="0" xfId="3" applyAlignment="1" applyProtection="1">
      <alignment horizontal="left"/>
    </xf>
    <xf numFmtId="0" fontId="3" fillId="0" borderId="0" xfId="1" applyAlignment="1">
      <alignment horizontal="left" indent="1"/>
    </xf>
    <xf numFmtId="0" fontId="0" fillId="0" borderId="0" xfId="0" pivotButton="1" applyFont="1"/>
  </cellXfs>
  <cellStyles count="4">
    <cellStyle name="Ctx_Hyperlink" xfId="2"/>
    <cellStyle name="Hyperlink" xfId="3" builtinId="8"/>
    <cellStyle name="Normal" xfId="0" builtinId="0"/>
    <cellStyle name="Normal 2" xfId="1"/>
  </cellStyles>
  <dxfs count="11">
    <dxf>
      <numFmt numFmtId="4" formatCode="#,##0.00"/>
    </dxf>
    <dxf>
      <numFmt numFmtId="4" formatCode="#,##0.00"/>
    </dxf>
    <dxf>
      <numFmt numFmtId="4" formatCode="#,##0.00"/>
    </dxf>
    <dxf>
      <alignment horizontal="right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color indexed="8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color indexed="8"/>
      </font>
    </dxf>
    <dxf>
      <numFmt numFmtId="0" formatCode="General"/>
    </dxf>
    <dxf>
      <numFmt numFmtId="0" formatCode="General"/>
    </dxf>
    <dxf>
      <numFmt numFmtId="19" formatCode="m/d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[containsSemiMixedTypes-example.xlsx]WkTotals!PivotTable1</c:name>
    <c:fmtId val="1"/>
  </c:pivotSource>
  <c:chart>
    <c:title>
      <c:tx>
        <c:strRef>
          <c:f>WkTotals!$A$1</c:f>
          <c:strCache>
            <c:ptCount val="1"/>
            <c:pt idx="0">
              <c:v>Total Calories Per Week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4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WkTotals!$A$1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multiLvlStrRef>
              <c:f>WkTotals!$A$1</c:f>
              <c:multiLvlStrCache>
                <c:ptCount val="2"/>
                <c:lvl>
                  <c:pt idx="0">
                    <c:v>1</c:v>
                  </c:pt>
                  <c:pt idx="1">
                    <c:v>2</c:v>
                  </c:pt>
                </c:lvl>
                <c:lvl>
                  <c:pt idx="0">
                    <c:v>2017</c:v>
                  </c:pt>
                </c:lvl>
              </c:multiLvlStrCache>
            </c:multiLvlStrRef>
          </c:cat>
          <c:val>
            <c:numRef>
              <c:f>WkTotals!$A$1</c:f>
              <c:numCache>
                <c:formatCode>General</c:formatCode>
                <c:ptCount val="2"/>
                <c:pt idx="0">
                  <c:v>512</c:v>
                </c:pt>
                <c:pt idx="1">
                  <c:v>711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C7A-4FA4-8CF1-630B4BAC41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5144632"/>
        <c:axId val="255145024"/>
      </c:lineChart>
      <c:catAx>
        <c:axId val="255144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5145024"/>
        <c:crosses val="autoZero"/>
        <c:auto val="1"/>
        <c:lblAlgn val="ctr"/>
        <c:lblOffset val="100"/>
        <c:noMultiLvlLbl val="0"/>
      </c:catAx>
      <c:valAx>
        <c:axId val="255145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51446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[containsSemiMixedTypes-example.xlsx]Nutrients!PivotTable2</c:name>
    <c:fmtId val="3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Nutrients!$B$5</c:f>
              <c:strCache>
                <c:ptCount val="1"/>
                <c:pt idx="0">
                  <c:v>Fat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Nutrients!$A$6:$A$8</c:f>
              <c:strCache>
                <c:ptCount val="3"/>
                <c:pt idx="0">
                  <c:v>Breakfast</c:v>
                </c:pt>
                <c:pt idx="1">
                  <c:v>Lunch</c:v>
                </c:pt>
                <c:pt idx="2">
                  <c:v>Dinner</c:v>
                </c:pt>
              </c:strCache>
            </c:strRef>
          </c:cat>
          <c:val>
            <c:numRef>
              <c:f>Nutrients!$B$6:$B$8</c:f>
              <c:numCache>
                <c:formatCode>#,##0.00</c:formatCode>
                <c:ptCount val="3"/>
                <c:pt idx="0">
                  <c:v>0.78</c:v>
                </c:pt>
                <c:pt idx="1">
                  <c:v>4.78</c:v>
                </c:pt>
                <c:pt idx="2">
                  <c:v>10.81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B38A-4739-B5F8-DA67B1ED5413}"/>
            </c:ext>
          </c:extLst>
        </c:ser>
        <c:ser>
          <c:idx val="1"/>
          <c:order val="1"/>
          <c:tx>
            <c:strRef>
              <c:f>Nutrients!$C$5</c:f>
              <c:strCache>
                <c:ptCount val="1"/>
                <c:pt idx="0">
                  <c:v>Protein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Nutrients!$A$6:$A$8</c:f>
              <c:strCache>
                <c:ptCount val="3"/>
                <c:pt idx="0">
                  <c:v>Breakfast</c:v>
                </c:pt>
                <c:pt idx="1">
                  <c:v>Lunch</c:v>
                </c:pt>
                <c:pt idx="2">
                  <c:v>Dinner</c:v>
                </c:pt>
              </c:strCache>
            </c:strRef>
          </c:cat>
          <c:val>
            <c:numRef>
              <c:f>Nutrients!$C$6:$C$8</c:f>
              <c:numCache>
                <c:formatCode>#,##0.00</c:formatCode>
                <c:ptCount val="3"/>
                <c:pt idx="0">
                  <c:v>6.1050000000000004</c:v>
                </c:pt>
                <c:pt idx="1">
                  <c:v>18.166666666666668</c:v>
                </c:pt>
                <c:pt idx="2">
                  <c:v>8.7999999999999989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B38A-4739-B5F8-DA67B1ED5413}"/>
            </c:ext>
          </c:extLst>
        </c:ser>
        <c:ser>
          <c:idx val="2"/>
          <c:order val="2"/>
          <c:tx>
            <c:strRef>
              <c:f>Nutrients!$D$5</c:f>
              <c:strCache>
                <c:ptCount val="1"/>
                <c:pt idx="0">
                  <c:v>Carbs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Nutrients!$A$6:$A$8</c:f>
              <c:strCache>
                <c:ptCount val="3"/>
                <c:pt idx="0">
                  <c:v>Breakfast</c:v>
                </c:pt>
                <c:pt idx="1">
                  <c:v>Lunch</c:v>
                </c:pt>
                <c:pt idx="2">
                  <c:v>Dinner</c:v>
                </c:pt>
              </c:strCache>
            </c:strRef>
          </c:cat>
          <c:val>
            <c:numRef>
              <c:f>Nutrients!$D$6:$D$8</c:f>
              <c:numCache>
                <c:formatCode>#,##0.00</c:formatCode>
                <c:ptCount val="3"/>
                <c:pt idx="0">
                  <c:v>19.475000000000001</c:v>
                </c:pt>
                <c:pt idx="1">
                  <c:v>7.8866666666666667</c:v>
                </c:pt>
                <c:pt idx="2">
                  <c:v>13.75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B38A-4739-B5F8-DA67B1ED54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55146200"/>
        <c:axId val="255146592"/>
      </c:barChart>
      <c:catAx>
        <c:axId val="255146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5146592"/>
        <c:crosses val="autoZero"/>
        <c:auto val="1"/>
        <c:lblAlgn val="ctr"/>
        <c:lblOffset val="100"/>
        <c:noMultiLvlLbl val="0"/>
      </c:catAx>
      <c:valAx>
        <c:axId val="255146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5146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sVisible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contextures.com/index.html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129540</xdr:colOff>
      <xdr:row>0</xdr:row>
      <xdr:rowOff>68580</xdr:rowOff>
    </xdr:from>
    <xdr:ext cx="2150746" cy="377190"/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540" y="68580"/>
          <a:ext cx="2150746" cy="37719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200025</xdr:colOff>
      <xdr:row>0</xdr:row>
      <xdr:rowOff>180975</xdr:rowOff>
    </xdr:from>
    <xdr:to>
      <xdr:col>9</xdr:col>
      <xdr:colOff>304800</xdr:colOff>
      <xdr:row>12</xdr:row>
      <xdr:rowOff>180975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F9C6B1B1-F738-413F-ABAD-38A65648369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342900</xdr:colOff>
      <xdr:row>1</xdr:row>
      <xdr:rowOff>152400</xdr:rowOff>
    </xdr:from>
    <xdr:to>
      <xdr:col>6</xdr:col>
      <xdr:colOff>781050</xdr:colOff>
      <xdr:row>10</xdr:row>
      <xdr:rowOff>47625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A71C836C-AA0F-470F-AD7F-4A810C3A027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ebra Dalgleish   " refreshedDate="42744.443963888887" missingItemsLimit="0" createdVersion="6" refreshedVersion="6" minRefreshableVersion="3" recordCount="8">
  <cacheSource type="worksheet">
    <worksheetSource name="tblFood"/>
  </cacheSource>
  <cacheFields count="16">
    <cacheField name="Date" numFmtId="14">
      <sharedItems containsSemiMixedTypes="0" containsNonDate="0" containsDate="1" containsString="0" minDate="2017-01-01T00:00:00" maxDate="2017-01-03T00:00:00"/>
    </cacheField>
    <cacheField name="Name" numFmtId="0">
      <sharedItems count="8">
        <s v="Yogurt, Greek, Black Cherry"/>
        <s v="Chili, Classic, w/ Beans"/>
        <s v="Tomatoes, Cherry"/>
        <s v="Tuna Flaked White In Water Albacore"/>
        <s v="Oatmeal, Maple &amp; Brown Sugar, Instant"/>
        <s v="Chicken Fillet, Spicy"/>
        <s v="Burger Patty"/>
        <s v="Bread Roll/Bun, Hamburger"/>
      </sharedItems>
    </cacheField>
    <cacheField name="Type" numFmtId="0">
      <sharedItems count="3">
        <s v="Breakfast"/>
        <s v="Dinner"/>
        <s v="Lunch"/>
      </sharedItems>
    </cacheField>
    <cacheField name="Quantity" numFmtId="0">
      <sharedItems containsSemiMixedTypes="0" containsString="0" containsNumber="1" minValue="0.33300000000000002" maxValue="10"/>
    </cacheField>
    <cacheField name="Units" numFmtId="0">
      <sharedItems/>
    </cacheField>
    <cacheField name="Calories" numFmtId="0">
      <sharedItems containsSemiMixedTypes="0" containsString="0" containsNumber="1" containsInteger="1" minValue="31" maxValue="260"/>
    </cacheField>
    <cacheField name="Fat (g)" numFmtId="0">
      <sharedItems containsSemiMixedTypes="0" containsString="0" containsNumber="1" minValue="0" maxValue="18"/>
    </cacheField>
    <cacheField name="Protein (g)" numFmtId="0">
      <sharedItems containsSemiMixedTypes="0" containsString="0" containsNumber="1" minValue="1.5" maxValue="32"/>
    </cacheField>
    <cacheField name="Carbohydrates (g)" numFmtId="0">
      <sharedItems containsSemiMixedTypes="0" containsString="0" containsNumber="1" minValue="0" maxValue="24.28"/>
    </cacheField>
    <cacheField name="Saturated Fat (g)" numFmtId="0">
      <sharedItems containsSemiMixedTypes="0" containsString="0" containsNumber="1" minValue="0" maxValue="6.6"/>
    </cacheField>
    <cacheField name="Sugars (g)" numFmtId="0">
      <sharedItems containsSemiMixedTypes="0" containsString="0" containsNumber="1" minValue="0" maxValue="14"/>
    </cacheField>
    <cacheField name="Fiber (g)" numFmtId="0">
      <sharedItems containsSemiMixedTypes="0" containsString="0" containsNumber="1" minValue="0" maxValue="4.5"/>
    </cacheField>
    <cacheField name="Cholesterol (mg)" numFmtId="0">
      <sharedItems containsSemiMixedTypes="0" containsString="0" containsNumber="1" minValue="0" maxValue="60"/>
    </cacheField>
    <cacheField name="Sodium (mg)" numFmtId="0">
      <sharedItems containsSemiMixedTypes="0" containsString="0" containsNumber="1" minValue="8.5" maxValue="760"/>
    </cacheField>
    <cacheField name="year" numFmtId="0">
      <sharedItems containsSemiMixedTypes="0" containsString="0" containsNumber="1" containsInteger="1" minValue="2017" maxValue="2017" count="1">
        <n v="2017"/>
      </sharedItems>
    </cacheField>
    <cacheField name="week" numFmtId="0">
      <sharedItems containsSemiMixedTypes="0" containsString="0" containsNumber="1" containsInteger="1" minValue="1" maxValue="2" count="2">
        <n v="1"/>
        <n v="2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">
  <r>
    <d v="2017-01-01T00:00:00"/>
    <x v="0"/>
    <x v="0"/>
    <n v="4"/>
    <s v="Ounces"/>
    <n v="93"/>
    <n v="0"/>
    <n v="9.33"/>
    <n v="14.67"/>
    <n v="0"/>
    <n v="14"/>
    <n v="0"/>
    <n v="0"/>
    <n v="46.67"/>
    <x v="0"/>
    <x v="0"/>
  </r>
  <r>
    <d v="2017-01-01T00:00:00"/>
    <x v="1"/>
    <x v="1"/>
    <n v="0.75"/>
    <s v="Cup"/>
    <n v="248"/>
    <n v="12.75"/>
    <n v="12"/>
    <n v="20.25"/>
    <n v="5.25"/>
    <n v="4.5"/>
    <n v="4.5"/>
    <n v="33.75"/>
    <n v="607.5"/>
    <x v="0"/>
    <x v="0"/>
  </r>
  <r>
    <d v="2017-01-01T00:00:00"/>
    <x v="2"/>
    <x v="2"/>
    <n v="10"/>
    <s v="Each"/>
    <n v="31"/>
    <n v="0.34"/>
    <n v="1.5"/>
    <n v="6.66"/>
    <n v="0.3"/>
    <n v="4.47"/>
    <n v="2.4"/>
    <n v="0"/>
    <n v="8.5"/>
    <x v="0"/>
    <x v="0"/>
  </r>
  <r>
    <d v="2017-01-01T00:00:00"/>
    <x v="3"/>
    <x v="2"/>
    <n v="0.33300000000000002"/>
    <s v="Can"/>
    <n v="140"/>
    <n v="2"/>
    <n v="32"/>
    <n v="0"/>
    <n v="0.6"/>
    <n v="0"/>
    <n v="0"/>
    <n v="60"/>
    <n v="340"/>
    <x v="0"/>
    <x v="0"/>
  </r>
  <r>
    <d v="2017-01-02T00:00:00"/>
    <x v="4"/>
    <x v="0"/>
    <n v="0.75"/>
    <s v="Each"/>
    <n v="118"/>
    <n v="1.56"/>
    <n v="2.88"/>
    <n v="24.28"/>
    <n v="0.27"/>
    <n v="9.81"/>
    <n v="2.13"/>
    <n v="0"/>
    <n v="195.44"/>
    <x v="0"/>
    <x v="1"/>
  </r>
  <r>
    <d v="2017-01-02T00:00:00"/>
    <x v="5"/>
    <x v="2"/>
    <n v="1"/>
    <s v="Each"/>
    <n v="260"/>
    <n v="12"/>
    <n v="21"/>
    <n v="17"/>
    <n v="2.5"/>
    <n v="0"/>
    <n v="1"/>
    <n v="60"/>
    <n v="760"/>
    <x v="0"/>
    <x v="1"/>
  </r>
  <r>
    <d v="2017-01-02T00:00:00"/>
    <x v="6"/>
    <x v="1"/>
    <n v="3"/>
    <s v="Ounces"/>
    <n v="216"/>
    <n v="18"/>
    <n v="10.199999999999999"/>
    <n v="0"/>
    <n v="6.6"/>
    <n v="0"/>
    <n v="0"/>
    <n v="51"/>
    <n v="45"/>
    <x v="0"/>
    <x v="1"/>
  </r>
  <r>
    <d v="2017-01-02T00:00:00"/>
    <x v="7"/>
    <x v="1"/>
    <n v="1"/>
    <s v="Each"/>
    <n v="117"/>
    <n v="1.68"/>
    <n v="4.2"/>
    <n v="21"/>
    <n v="0.42"/>
    <n v="2.52"/>
    <n v="0.84"/>
    <n v="0"/>
    <n v="210"/>
    <x v="0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6" minRefreshableVersion="3" useAutoFormatting="1" rowGrandTotals="0" itemPrintTitles="1" createdVersion="6" indent="0" compact="0" compactData="0" multipleFieldFilters="0" chartFormat="2">
  <location ref="A5:C7" firstHeaderRow="1" firstDataRow="1" firstDataCol="2" rowPageCount="1" colPageCount="1"/>
  <pivotFields count="16">
    <pivotField compact="0" numFmtId="14" outline="0" showAll="0"/>
    <pivotField compact="0" outline="0" showAll="0"/>
    <pivotField axis="axisPage" compact="0" outline="0" showAll="0">
      <items count="4">
        <item x="0"/>
        <item x="1"/>
        <item x="2"/>
        <item t="default"/>
      </items>
    </pivotField>
    <pivotField compact="0" outline="0" showAll="0"/>
    <pivotField compact="0" outline="0" showAll="0"/>
    <pivotField dataField="1"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Row" compact="0" outline="0" showAll="0" defaultSubtotal="0">
      <items count="1">
        <item x="0"/>
      </items>
    </pivotField>
    <pivotField axis="axisRow" compact="0" outline="0" showAll="0" defaultSubtotal="0">
      <items count="2">
        <item x="0"/>
        <item x="1"/>
      </items>
    </pivotField>
  </pivotFields>
  <rowFields count="2">
    <field x="14"/>
    <field x="15"/>
  </rowFields>
  <rowItems count="2">
    <i>
      <x/>
      <x/>
    </i>
    <i r="1">
      <x v="1"/>
    </i>
  </rowItems>
  <colItems count="1">
    <i/>
  </colItems>
  <pageFields count="1">
    <pageField fld="2" hier="-1"/>
  </pageFields>
  <dataFields count="1">
    <dataField name="Sum of Calories" fld="5" baseField="0" baseItem="0"/>
  </dataFields>
  <formats count="2">
    <format dxfId="7">
      <pivotArea field="2" type="button" dataOnly="0" labelOnly="1" outline="0" axis="axisPage" fieldPosition="0"/>
    </format>
    <format dxfId="6">
      <pivotArea field="2" type="button" dataOnly="0" labelOnly="1" outline="0" axis="axisPage" fieldPosition="0"/>
    </format>
  </formats>
  <chartFormats count="1">
    <chartFormat chart="1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6" minRefreshableVersion="3" useAutoFormatting="1" rowGrandTotals="0" itemPrintTitles="1" createdVersion="6" indent="0" compact="0" outline="1" outlineData="1" compactData="0" multipleFieldFilters="0" chartFormat="3">
  <location ref="A5:C11" firstHeaderRow="1" firstDataRow="2" firstDataCol="1" rowPageCount="1" colPageCount="1"/>
  <pivotFields count="16">
    <pivotField compact="0" numFmtId="14" showAll="0"/>
    <pivotField axis="axisRow" compact="0" showAll="0" measureFilter="1" sortType="descending">
      <items count="9">
        <item x="0"/>
        <item x="1"/>
        <item x="2"/>
        <item x="3"/>
        <item x="4"/>
        <item x="5"/>
        <item x="6"/>
        <item x="7"/>
        <item t="default"/>
      </items>
      <autoSortScope>
        <pivotArea dataOnly="0" outline="0" fieldPosition="0">
          <references count="2">
            <reference field="4294967294" count="1" selected="0">
              <x v="0"/>
            </reference>
            <reference field="14" count="1" selected="0">
              <x v="0"/>
            </reference>
          </references>
        </pivotArea>
      </autoSortScope>
    </pivotField>
    <pivotField axis="axisPage" compact="0" showAll="0">
      <items count="4">
        <item x="0"/>
        <item x="1"/>
        <item x="2"/>
        <item t="default"/>
      </items>
    </pivotField>
    <pivotField compact="0" showAll="0"/>
    <pivotField compact="0" showAll="0"/>
    <pivotField dataField="1"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axis="axisCol" compact="0" showAll="0" defaultSubtotal="0">
      <items count="1">
        <item x="0"/>
      </items>
    </pivotField>
    <pivotField compact="0" showAll="0" defaultSubtotal="0"/>
  </pivotFields>
  <rowFields count="1">
    <field x="1"/>
  </rowFields>
  <rowItems count="5">
    <i>
      <x v="5"/>
    </i>
    <i>
      <x v="1"/>
    </i>
    <i>
      <x v="6"/>
    </i>
    <i>
      <x v="3"/>
    </i>
    <i>
      <x v="4"/>
    </i>
  </rowItems>
  <colFields count="1">
    <field x="14"/>
  </colFields>
  <colItems count="2">
    <i>
      <x/>
    </i>
    <i t="grand">
      <x/>
    </i>
  </colItems>
  <pageFields count="1">
    <pageField fld="2" hier="-1"/>
  </pageFields>
  <dataFields count="1">
    <dataField name="Sum of Calories" fld="5" baseField="0" baseItem="0"/>
  </dataFields>
  <formats count="2">
    <format dxfId="5">
      <pivotArea field="2" type="button" dataOnly="0" labelOnly="1" outline="0" axis="axisPage" fieldPosition="0"/>
    </format>
    <format dxfId="4">
      <pivotArea field="2" type="button" dataOnly="0" labelOnly="1" outline="0" axis="axisPage" fieldPosition="0"/>
    </format>
  </formats>
  <chartFormats count="1">
    <chartFormat chart="1" format="3" series="1">
      <pivotArea type="data" outline="0" fieldPosition="0">
        <references count="2">
          <reference field="4294967294" count="1" selected="0">
            <x v="0"/>
          </reference>
          <reference field="1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filters count="1">
    <filter fld="1" type="count" evalOrder="-1" id="1" iMeasureFld="0">
      <autoFilter ref="A1">
        <filterColumn colId="0">
          <top10 val="5" filterVal="5"/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compact="0" outline="1" outlineData="1" compactData="0" multipleFieldFilters="0" chartFormat="4">
  <location ref="A5:D8" firstHeaderRow="0" firstDataRow="1" firstDataCol="1" rowPageCount="1" colPageCount="1"/>
  <pivotFields count="16">
    <pivotField compact="0" numFmtId="14" showAll="0"/>
    <pivotField compact="0" showAll="0"/>
    <pivotField axis="axisRow" compact="0" showAll="0">
      <items count="4">
        <item x="0"/>
        <item x="2"/>
        <item x="1"/>
        <item t="default"/>
      </items>
    </pivotField>
    <pivotField compact="0" showAll="0"/>
    <pivotField compact="0" showAll="0"/>
    <pivotField compact="0" showAll="0"/>
    <pivotField dataField="1" compact="0" showAll="0"/>
    <pivotField dataField="1" compact="0" showAll="0"/>
    <pivotField dataField="1" compact="0" showAll="0"/>
    <pivotField compact="0" showAll="0"/>
    <pivotField compact="0" showAll="0"/>
    <pivotField compact="0" showAll="0"/>
    <pivotField compact="0" showAll="0"/>
    <pivotField compact="0" showAll="0"/>
    <pivotField axis="axisPage" compact="0" showAll="0" defaultSubtotal="0">
      <items count="1">
        <item x="0"/>
      </items>
    </pivotField>
    <pivotField compact="0" showAll="0" defaultSubtotal="0"/>
  </pivotFields>
  <rowFields count="1">
    <field x="2"/>
  </rowFields>
  <rowItems count="3">
    <i>
      <x/>
    </i>
    <i>
      <x v="1"/>
    </i>
    <i>
      <x v="2"/>
    </i>
  </rowItems>
  <colFields count="1">
    <field x="-2"/>
  </colFields>
  <colItems count="3">
    <i>
      <x/>
    </i>
    <i i="1">
      <x v="1"/>
    </i>
    <i i="2">
      <x v="2"/>
    </i>
  </colItems>
  <pageFields count="1">
    <pageField fld="14" hier="-1"/>
  </pageFields>
  <dataFields count="3">
    <dataField name="Fat" fld="6" subtotal="average" baseField="0" baseItem="0" numFmtId="4"/>
    <dataField name="Protein" fld="7" subtotal="average" baseField="0" baseItem="0" numFmtId="4"/>
    <dataField name="Carbs" fld="8" subtotal="average" baseField="0" baseItem="0" numFmtId="4"/>
  </dataFields>
  <formats count="4">
    <format dxfId="3">
      <pivotArea dataOnly="0" labelOnly="1" fieldPosition="0">
        <references count="1">
          <reference field="4294967294" count="0"/>
        </references>
      </pivotArea>
    </format>
    <format dxfId="2">
      <pivotArea outline="0" fieldPosition="0">
        <references count="1">
          <reference field="4294967294" count="1">
            <x v="0"/>
          </reference>
        </references>
      </pivotArea>
    </format>
    <format dxfId="1">
      <pivotArea outline="0" fieldPosition="0">
        <references count="1">
          <reference field="4294967294" count="1">
            <x v="1"/>
          </reference>
        </references>
      </pivotArea>
    </format>
    <format dxfId="0">
      <pivotArea outline="0" fieldPosition="0">
        <references count="1">
          <reference field="4294967294" count="1">
            <x v="2"/>
          </reference>
        </references>
      </pivotArea>
    </format>
  </formats>
  <chartFormats count="3">
    <chartFormat chart="3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4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3" format="5" series="1">
      <pivotArea type="data" outline="0" fieldPosition="0">
        <references count="1">
          <reference field="4294967294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blFood" displayName="tblFood" ref="A5:P13" totalsRowShown="0">
  <autoFilter ref="A5:P13"/>
  <tableColumns count="16">
    <tableColumn id="1" name="Date" dataDxfId="10"/>
    <tableColumn id="2" name="Name"/>
    <tableColumn id="3" name="Type"/>
    <tableColumn id="4" name="Quantity"/>
    <tableColumn id="5" name="Units"/>
    <tableColumn id="6" name="Calories"/>
    <tableColumn id="7" name="Fat (g)"/>
    <tableColumn id="8" name="Protein (g)"/>
    <tableColumn id="9" name="Carbohydrates (g)"/>
    <tableColumn id="10" name="Saturated Fat (g)"/>
    <tableColumn id="11" name="Sugars (g)"/>
    <tableColumn id="12" name="Fiber (g)"/>
    <tableColumn id="13" name="Cholesterol (mg)"/>
    <tableColumn id="14" name="Sodium (mg)"/>
    <tableColumn id="15" name="year" dataDxfId="9">
      <calculatedColumnFormula>YEAR(tblFood[[#This Row],[Date]])</calculatedColumnFormula>
    </tableColumn>
    <tableColumn id="16" name="week" dataDxfId="8">
      <calculatedColumnFormula>WEEKNUM(tblFood[[#This Row],[Date]],2)</calculatedColumnFormula>
    </tableColumn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ntextures.com/excelfoodtrackerdata.html" TargetMode="External"/><Relationship Id="rId2" Type="http://schemas.openxmlformats.org/officeDocument/2006/relationships/hyperlink" Target="http://www.contextures.com/xlExcelTable01.html" TargetMode="External"/><Relationship Id="rId1" Type="http://schemas.openxmlformats.org/officeDocument/2006/relationships/hyperlink" Target="http://www.contextures.com/excelnewslettersignup.html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contextures.com/pivotpowerfreeaddin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ivotTable" Target="../pivotTables/pivotTable3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ntextures.com/exceltoolsaddin.html" TargetMode="External"/><Relationship Id="rId13" Type="http://schemas.openxmlformats.org/officeDocument/2006/relationships/hyperlink" Target="http://www.myexcelonline.com/101-2-1-2.html" TargetMode="External"/><Relationship Id="rId3" Type="http://schemas.openxmlformats.org/officeDocument/2006/relationships/hyperlink" Target="http://goo.gl/iyM0A" TargetMode="External"/><Relationship Id="rId7" Type="http://schemas.openxmlformats.org/officeDocument/2006/relationships/hyperlink" Target="http://www.mothresource.com/104-5-3-6.html" TargetMode="External"/><Relationship Id="rId12" Type="http://schemas.openxmlformats.org/officeDocument/2006/relationships/hyperlink" Target="http://www.contextures.com/datavalidationmultiselectpremium.html" TargetMode="External"/><Relationship Id="rId2" Type="http://schemas.openxmlformats.org/officeDocument/2006/relationships/hyperlink" Target="http://goo.gl/X5yk7" TargetMode="External"/><Relationship Id="rId16" Type="http://schemas.openxmlformats.org/officeDocument/2006/relationships/printerSettings" Target="../printerSettings/printerSettings3.bin"/><Relationship Id="rId1" Type="http://schemas.openxmlformats.org/officeDocument/2006/relationships/hyperlink" Target="http://goo.gl/72kR1" TargetMode="External"/><Relationship Id="rId6" Type="http://schemas.openxmlformats.org/officeDocument/2006/relationships/hyperlink" Target="http://www.contextures.com/exceluserformsfordataentry.html" TargetMode="External"/><Relationship Id="rId11" Type="http://schemas.openxmlformats.org/officeDocument/2006/relationships/hyperlink" Target="http://blog.contextures.com/" TargetMode="External"/><Relationship Id="rId5" Type="http://schemas.openxmlformats.org/officeDocument/2006/relationships/hyperlink" Target="http://www.contextures.com/30excelfunctionsin30days01.html" TargetMode="External"/><Relationship Id="rId15" Type="http://schemas.openxmlformats.org/officeDocument/2006/relationships/hyperlink" Target="http://www.contextures.com/pivotpowerfreeaddin.html" TargetMode="External"/><Relationship Id="rId10" Type="http://schemas.openxmlformats.org/officeDocument/2006/relationships/hyperlink" Target="http://www.pivot-table.com/" TargetMode="External"/><Relationship Id="rId4" Type="http://schemas.openxmlformats.org/officeDocument/2006/relationships/hyperlink" Target="http://goo.gl/rJ6KH" TargetMode="External"/><Relationship Id="rId9" Type="http://schemas.openxmlformats.org/officeDocument/2006/relationships/hyperlink" Target="http://www.contextures.com/tiptech.html" TargetMode="External"/><Relationship Id="rId14" Type="http://schemas.openxmlformats.org/officeDocument/2006/relationships/hyperlink" Target="http://www.contextures.com/excelnewslettersignup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5"/>
  <sheetViews>
    <sheetView showGridLines="0" tabSelected="1" workbookViewId="0">
      <pane ySplit="3" topLeftCell="A4" activePane="bottomLeft" state="frozen"/>
      <selection activeCell="A4" sqref="A4"/>
      <selection pane="bottomLeft" activeCell="A5" sqref="A5"/>
    </sheetView>
  </sheetViews>
  <sheetFormatPr defaultColWidth="9.109375" defaultRowHeight="14.4" x14ac:dyDescent="0.3"/>
  <cols>
    <col min="1" max="1" width="9.109375" style="9"/>
    <col min="2" max="2" width="3.5546875" style="9" customWidth="1"/>
    <col min="3" max="3" width="37.6640625" style="9" customWidth="1"/>
    <col min="4" max="16384" width="9.109375" style="9"/>
  </cols>
  <sheetData>
    <row r="1" spans="2:3" ht="7.5" customHeight="1" x14ac:dyDescent="0.3"/>
    <row r="4" spans="2:3" ht="9.75" customHeight="1" x14ac:dyDescent="0.3"/>
    <row r="5" spans="2:3" ht="15.6" x14ac:dyDescent="0.3">
      <c r="C5" s="11" t="s">
        <v>46</v>
      </c>
    </row>
    <row r="6" spans="2:3" x14ac:dyDescent="0.3">
      <c r="B6" s="13"/>
      <c r="C6" s="19" t="s">
        <v>78</v>
      </c>
    </row>
    <row r="7" spans="2:3" ht="9.75" customHeight="1" x14ac:dyDescent="0.3">
      <c r="B7" s="13"/>
    </row>
    <row r="8" spans="2:3" ht="15.6" x14ac:dyDescent="0.3">
      <c r="B8" s="13"/>
      <c r="C8" s="11" t="s">
        <v>45</v>
      </c>
    </row>
    <row r="9" spans="2:3" x14ac:dyDescent="0.3">
      <c r="B9" s="13"/>
      <c r="C9" s="12" t="s">
        <v>44</v>
      </c>
    </row>
    <row r="10" spans="2:3" ht="9.75" customHeight="1" x14ac:dyDescent="0.3">
      <c r="B10" s="13"/>
    </row>
    <row r="11" spans="2:3" ht="15.6" x14ac:dyDescent="0.3">
      <c r="B11" s="13"/>
      <c r="C11" s="11" t="s">
        <v>43</v>
      </c>
    </row>
    <row r="12" spans="2:3" x14ac:dyDescent="0.3">
      <c r="B12"/>
      <c r="C12" s="19" t="s">
        <v>76</v>
      </c>
    </row>
    <row r="13" spans="2:3" ht="9.75" customHeight="1" x14ac:dyDescent="0.3"/>
    <row r="14" spans="2:3" ht="15.6" x14ac:dyDescent="0.3">
      <c r="C14" s="11" t="s">
        <v>41</v>
      </c>
    </row>
    <row r="15" spans="2:3" x14ac:dyDescent="0.3">
      <c r="C15" s="10" t="s">
        <v>40</v>
      </c>
    </row>
  </sheetData>
  <hyperlinks>
    <hyperlink ref="C15" r:id="rId1"/>
    <hyperlink ref="C9" r:id="rId2" display="http://www.contextures.com/xlExcelTable01.html"/>
    <hyperlink ref="C6" r:id="rId3"/>
    <hyperlink ref="C12" r:id="rId4" tooltip="PivotPower Premium Add-in"/>
  </hyperlinks>
  <pageMargins left="0.7" right="0.7" top="0.75" bottom="0.75" header="0.3" footer="0.3"/>
  <pageSetup orientation="portrait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showGridLines="0" workbookViewId="0">
      <pane ySplit="5" topLeftCell="A6" activePane="bottomLeft" state="frozen"/>
      <selection pane="bottomLeft" activeCell="P6" sqref="P6"/>
    </sheetView>
  </sheetViews>
  <sheetFormatPr defaultRowHeight="14.4" x14ac:dyDescent="0.3"/>
  <cols>
    <col min="1" max="1" width="10.6640625" customWidth="1"/>
    <col min="2" max="2" width="34.5546875" bestFit="1" customWidth="1"/>
    <col min="4" max="4" width="10.88671875" customWidth="1"/>
    <col min="6" max="6" width="10.33203125" customWidth="1"/>
    <col min="7" max="14" width="6.88671875" customWidth="1"/>
    <col min="15" max="15" width="6.44140625" bestFit="1" customWidth="1"/>
    <col min="16" max="16" width="7.109375" bestFit="1" customWidth="1"/>
  </cols>
  <sheetData>
    <row r="1" spans="1:16" ht="18" x14ac:dyDescent="0.35">
      <c r="A1" s="2" t="s">
        <v>27</v>
      </c>
      <c r="C1" s="9">
        <v>1</v>
      </c>
      <c r="D1" s="20" t="s">
        <v>81</v>
      </c>
    </row>
    <row r="2" spans="1:16" x14ac:dyDescent="0.3">
      <c r="C2" s="9">
        <v>2</v>
      </c>
      <c r="D2" s="20" t="s">
        <v>79</v>
      </c>
    </row>
    <row r="3" spans="1:16" x14ac:dyDescent="0.3">
      <c r="C3" s="9">
        <v>3</v>
      </c>
      <c r="D3" s="20" t="s">
        <v>80</v>
      </c>
    </row>
    <row r="4" spans="1:16" ht="4.5" customHeight="1" x14ac:dyDescent="0.3"/>
    <row r="5" spans="1:16" ht="36.6" x14ac:dyDescent="0.3">
      <c r="A5" t="s">
        <v>0</v>
      </c>
      <c r="B5" t="s">
        <v>1</v>
      </c>
      <c r="C5" t="s">
        <v>2</v>
      </c>
      <c r="D5" t="s">
        <v>3</v>
      </c>
      <c r="E5" t="s">
        <v>4</v>
      </c>
      <c r="F5" t="s">
        <v>5</v>
      </c>
      <c r="G5" s="7" t="s">
        <v>6</v>
      </c>
      <c r="H5" s="7" t="s">
        <v>7</v>
      </c>
      <c r="I5" s="7" t="s">
        <v>8</v>
      </c>
      <c r="J5" s="7" t="s">
        <v>9</v>
      </c>
      <c r="K5" s="7" t="s">
        <v>10</v>
      </c>
      <c r="L5" s="7" t="s">
        <v>11</v>
      </c>
      <c r="M5" s="7" t="s">
        <v>12</v>
      </c>
      <c r="N5" s="7" t="s">
        <v>13</v>
      </c>
      <c r="O5" s="7" t="s">
        <v>32</v>
      </c>
      <c r="P5" s="7" t="s">
        <v>33</v>
      </c>
    </row>
    <row r="6" spans="1:16" x14ac:dyDescent="0.3">
      <c r="A6" s="1">
        <v>42736</v>
      </c>
      <c r="B6" t="s">
        <v>15</v>
      </c>
      <c r="C6" t="s">
        <v>14</v>
      </c>
      <c r="D6">
        <v>4</v>
      </c>
      <c r="E6" t="s">
        <v>16</v>
      </c>
      <c r="F6">
        <v>93</v>
      </c>
      <c r="G6">
        <v>0</v>
      </c>
      <c r="H6">
        <v>9.33</v>
      </c>
      <c r="I6">
        <v>14.67</v>
      </c>
      <c r="J6">
        <v>0</v>
      </c>
      <c r="K6">
        <v>14</v>
      </c>
      <c r="L6">
        <v>0</v>
      </c>
      <c r="M6">
        <v>0</v>
      </c>
      <c r="N6">
        <v>46.67</v>
      </c>
      <c r="O6" s="6">
        <f>YEAR(tblFood[[#This Row],[Date]])</f>
        <v>2017</v>
      </c>
      <c r="P6" s="6">
        <f>WEEKNUM(tblFood[[#This Row],[Date]],2)</f>
        <v>1</v>
      </c>
    </row>
    <row r="7" spans="1:16" x14ac:dyDescent="0.3">
      <c r="A7" s="1">
        <v>42736</v>
      </c>
      <c r="B7" t="s">
        <v>26</v>
      </c>
      <c r="C7" t="s">
        <v>19</v>
      </c>
      <c r="D7">
        <v>0.75</v>
      </c>
      <c r="E7" t="s">
        <v>20</v>
      </c>
      <c r="F7">
        <v>248</v>
      </c>
      <c r="G7">
        <v>12.75</v>
      </c>
      <c r="H7">
        <v>12</v>
      </c>
      <c r="I7">
        <v>20.25</v>
      </c>
      <c r="J7">
        <v>5.25</v>
      </c>
      <c r="K7">
        <v>4.5</v>
      </c>
      <c r="L7">
        <v>4.5</v>
      </c>
      <c r="M7">
        <v>33.75</v>
      </c>
      <c r="N7">
        <v>607.5</v>
      </c>
      <c r="O7" s="6">
        <f>YEAR(tblFood[[#This Row],[Date]])</f>
        <v>2017</v>
      </c>
      <c r="P7" s="6">
        <f>WEEKNUM(tblFood[[#This Row],[Date]],2)</f>
        <v>1</v>
      </c>
    </row>
    <row r="8" spans="1:16" x14ac:dyDescent="0.3">
      <c r="A8" s="1">
        <v>42736</v>
      </c>
      <c r="B8" t="s">
        <v>23</v>
      </c>
      <c r="C8" t="s">
        <v>17</v>
      </c>
      <c r="D8">
        <v>10</v>
      </c>
      <c r="E8" t="s">
        <v>18</v>
      </c>
      <c r="F8">
        <v>31</v>
      </c>
      <c r="G8">
        <v>0.34</v>
      </c>
      <c r="H8">
        <v>1.5</v>
      </c>
      <c r="I8">
        <v>6.66</v>
      </c>
      <c r="J8">
        <v>0.3</v>
      </c>
      <c r="K8">
        <v>4.47</v>
      </c>
      <c r="L8">
        <v>2.4</v>
      </c>
      <c r="M8">
        <v>0</v>
      </c>
      <c r="N8">
        <v>8.5</v>
      </c>
      <c r="O8" s="6">
        <f>YEAR(tblFood[[#This Row],[Date]])</f>
        <v>2017</v>
      </c>
      <c r="P8" s="6">
        <f>WEEKNUM(tblFood[[#This Row],[Date]],2)</f>
        <v>1</v>
      </c>
    </row>
    <row r="9" spans="1:16" x14ac:dyDescent="0.3">
      <c r="A9" s="1">
        <v>42736</v>
      </c>
      <c r="B9" t="s">
        <v>24</v>
      </c>
      <c r="C9" t="s">
        <v>17</v>
      </c>
      <c r="D9">
        <v>0.33300000000000002</v>
      </c>
      <c r="E9" t="s">
        <v>25</v>
      </c>
      <c r="F9">
        <v>140</v>
      </c>
      <c r="G9">
        <v>2</v>
      </c>
      <c r="H9">
        <v>32</v>
      </c>
      <c r="I9">
        <v>0</v>
      </c>
      <c r="J9">
        <v>0.6</v>
      </c>
      <c r="K9">
        <v>0</v>
      </c>
      <c r="L9">
        <v>0</v>
      </c>
      <c r="M9">
        <v>60</v>
      </c>
      <c r="N9">
        <v>340</v>
      </c>
      <c r="O9" s="6">
        <f>YEAR(tblFood[[#This Row],[Date]])</f>
        <v>2017</v>
      </c>
      <c r="P9" s="6">
        <f>WEEKNUM(tblFood[[#This Row],[Date]],2)</f>
        <v>1</v>
      </c>
    </row>
    <row r="10" spans="1:16" x14ac:dyDescent="0.3">
      <c r="A10" s="1">
        <v>42737</v>
      </c>
      <c r="B10" t="s">
        <v>21</v>
      </c>
      <c r="C10" t="s">
        <v>14</v>
      </c>
      <c r="D10">
        <v>0.75</v>
      </c>
      <c r="E10" t="s">
        <v>18</v>
      </c>
      <c r="F10">
        <v>118</v>
      </c>
      <c r="G10">
        <v>1.56</v>
      </c>
      <c r="H10">
        <v>2.88</v>
      </c>
      <c r="I10">
        <v>24.28</v>
      </c>
      <c r="J10">
        <v>0.27</v>
      </c>
      <c r="K10">
        <v>9.81</v>
      </c>
      <c r="L10">
        <v>2.13</v>
      </c>
      <c r="M10">
        <v>0</v>
      </c>
      <c r="N10">
        <v>195.44</v>
      </c>
      <c r="O10" s="4">
        <f>YEAR(tblFood[[#This Row],[Date]])</f>
        <v>2017</v>
      </c>
      <c r="P10" s="4">
        <f>WEEKNUM(tblFood[[#This Row],[Date]],2)</f>
        <v>2</v>
      </c>
    </row>
    <row r="11" spans="1:16" x14ac:dyDescent="0.3">
      <c r="A11" s="1">
        <v>42737</v>
      </c>
      <c r="B11" t="s">
        <v>22</v>
      </c>
      <c r="C11" t="s">
        <v>17</v>
      </c>
      <c r="D11">
        <v>1</v>
      </c>
      <c r="E11" t="s">
        <v>18</v>
      </c>
      <c r="F11">
        <v>260</v>
      </c>
      <c r="G11">
        <v>12</v>
      </c>
      <c r="H11">
        <v>21</v>
      </c>
      <c r="I11">
        <v>17</v>
      </c>
      <c r="J11">
        <v>2.5</v>
      </c>
      <c r="K11">
        <v>0</v>
      </c>
      <c r="L11">
        <v>1</v>
      </c>
      <c r="M11">
        <v>60</v>
      </c>
      <c r="N11">
        <v>760</v>
      </c>
      <c r="O11" s="4">
        <f>YEAR(tblFood[[#This Row],[Date]])</f>
        <v>2017</v>
      </c>
      <c r="P11" s="4">
        <f>WEEKNUM(tblFood[[#This Row],[Date]],2)</f>
        <v>2</v>
      </c>
    </row>
    <row r="12" spans="1:16" x14ac:dyDescent="0.3">
      <c r="A12" s="1">
        <v>42737</v>
      </c>
      <c r="B12" t="s">
        <v>28</v>
      </c>
      <c r="C12" t="s">
        <v>19</v>
      </c>
      <c r="D12">
        <v>3</v>
      </c>
      <c r="E12" t="s">
        <v>16</v>
      </c>
      <c r="F12">
        <v>216</v>
      </c>
      <c r="G12">
        <v>18</v>
      </c>
      <c r="H12">
        <v>10.199999999999999</v>
      </c>
      <c r="I12">
        <v>0</v>
      </c>
      <c r="J12">
        <v>6.6</v>
      </c>
      <c r="K12">
        <v>0</v>
      </c>
      <c r="L12">
        <v>0</v>
      </c>
      <c r="M12">
        <v>51</v>
      </c>
      <c r="N12">
        <v>45</v>
      </c>
      <c r="O12" s="4">
        <f>YEAR(tblFood[[#This Row],[Date]])</f>
        <v>2017</v>
      </c>
      <c r="P12" s="4">
        <f>WEEKNUM(tblFood[[#This Row],[Date]],2)</f>
        <v>2</v>
      </c>
    </row>
    <row r="13" spans="1:16" x14ac:dyDescent="0.3">
      <c r="A13" s="1">
        <v>42737</v>
      </c>
      <c r="B13" t="s">
        <v>29</v>
      </c>
      <c r="C13" t="s">
        <v>19</v>
      </c>
      <c r="D13">
        <v>1</v>
      </c>
      <c r="E13" t="s">
        <v>18</v>
      </c>
      <c r="F13">
        <v>117</v>
      </c>
      <c r="G13">
        <v>1.68</v>
      </c>
      <c r="H13">
        <v>4.2</v>
      </c>
      <c r="I13">
        <v>21</v>
      </c>
      <c r="J13">
        <v>0.42</v>
      </c>
      <c r="K13">
        <v>2.52</v>
      </c>
      <c r="L13">
        <v>0.84</v>
      </c>
      <c r="M13">
        <v>0</v>
      </c>
      <c r="N13">
        <v>210</v>
      </c>
      <c r="O13" s="4">
        <f>YEAR(tblFood[[#This Row],[Date]])</f>
        <v>2017</v>
      </c>
      <c r="P13" s="4">
        <f>WEEKNUM(tblFood[[#This Row],[Date]],2)</f>
        <v>2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showGridLines="0" workbookViewId="0">
      <selection activeCell="B13" sqref="B13"/>
    </sheetView>
  </sheetViews>
  <sheetFormatPr defaultRowHeight="14.4" x14ac:dyDescent="0.3"/>
  <cols>
    <col min="1" max="1" width="14.88671875" bestFit="1" customWidth="1"/>
    <col min="2" max="2" width="8.109375" customWidth="1"/>
    <col min="3" max="3" width="14.88671875" customWidth="1"/>
    <col min="4" max="4" width="11.33203125" bestFit="1" customWidth="1"/>
  </cols>
  <sheetData>
    <row r="1" spans="1:3" ht="18" x14ac:dyDescent="0.35">
      <c r="A1" s="2" t="s">
        <v>39</v>
      </c>
    </row>
    <row r="3" spans="1:3" x14ac:dyDescent="0.3">
      <c r="A3" s="21" t="s">
        <v>2</v>
      </c>
      <c r="B3" t="s">
        <v>34</v>
      </c>
    </row>
    <row r="5" spans="1:3" x14ac:dyDescent="0.3">
      <c r="A5" s="3" t="s">
        <v>32</v>
      </c>
      <c r="B5" s="3" t="s">
        <v>33</v>
      </c>
      <c r="C5" t="s">
        <v>31</v>
      </c>
    </row>
    <row r="6" spans="1:3" x14ac:dyDescent="0.3">
      <c r="A6">
        <v>2017</v>
      </c>
      <c r="B6">
        <v>1</v>
      </c>
      <c r="C6" s="4">
        <v>512</v>
      </c>
    </row>
    <row r="7" spans="1:3" x14ac:dyDescent="0.3">
      <c r="B7">
        <v>2</v>
      </c>
      <c r="C7" s="4">
        <v>711</v>
      </c>
    </row>
  </sheetData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showGridLines="0" workbookViewId="0">
      <selection activeCell="B1" sqref="B1"/>
    </sheetView>
  </sheetViews>
  <sheetFormatPr defaultRowHeight="14.4" x14ac:dyDescent="0.3"/>
  <cols>
    <col min="1" max="1" width="36.44140625" bestFit="1" customWidth="1"/>
    <col min="2" max="2" width="7.109375" customWidth="1"/>
    <col min="3" max="3" width="11.33203125" customWidth="1"/>
  </cols>
  <sheetData>
    <row r="1" spans="1:3" ht="18" x14ac:dyDescent="0.35">
      <c r="A1" s="2" t="s">
        <v>82</v>
      </c>
    </row>
    <row r="3" spans="1:3" x14ac:dyDescent="0.3">
      <c r="A3" s="21" t="s">
        <v>2</v>
      </c>
      <c r="B3" t="s">
        <v>34</v>
      </c>
    </row>
    <row r="5" spans="1:3" x14ac:dyDescent="0.3">
      <c r="A5" s="3" t="s">
        <v>31</v>
      </c>
      <c r="B5" s="3" t="s">
        <v>32</v>
      </c>
    </row>
    <row r="6" spans="1:3" x14ac:dyDescent="0.3">
      <c r="A6" s="3" t="s">
        <v>1</v>
      </c>
      <c r="B6">
        <v>2017</v>
      </c>
      <c r="C6" t="s">
        <v>30</v>
      </c>
    </row>
    <row r="7" spans="1:3" x14ac:dyDescent="0.3">
      <c r="A7" t="s">
        <v>22</v>
      </c>
      <c r="B7" s="4">
        <v>260</v>
      </c>
      <c r="C7" s="4">
        <v>260</v>
      </c>
    </row>
    <row r="8" spans="1:3" x14ac:dyDescent="0.3">
      <c r="A8" t="s">
        <v>26</v>
      </c>
      <c r="B8" s="4">
        <v>248</v>
      </c>
      <c r="C8" s="4">
        <v>248</v>
      </c>
    </row>
    <row r="9" spans="1:3" x14ac:dyDescent="0.3">
      <c r="A9" t="s">
        <v>28</v>
      </c>
      <c r="B9" s="4">
        <v>216</v>
      </c>
      <c r="C9" s="4">
        <v>216</v>
      </c>
    </row>
    <row r="10" spans="1:3" x14ac:dyDescent="0.3">
      <c r="A10" t="s">
        <v>24</v>
      </c>
      <c r="B10" s="4">
        <v>140</v>
      </c>
      <c r="C10" s="4">
        <v>140</v>
      </c>
    </row>
    <row r="11" spans="1:3" x14ac:dyDescent="0.3">
      <c r="A11" t="s">
        <v>21</v>
      </c>
      <c r="B11" s="4">
        <v>118</v>
      </c>
      <c r="C11" s="4">
        <v>118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showGridLines="0" workbookViewId="0">
      <selection activeCell="A4" sqref="A4"/>
    </sheetView>
  </sheetViews>
  <sheetFormatPr defaultRowHeight="14.4" x14ac:dyDescent="0.3"/>
  <cols>
    <col min="1" max="1" width="9.33203125" customWidth="1"/>
    <col min="2" max="2" width="7.109375" customWidth="1"/>
    <col min="3" max="3" width="7.5546875" customWidth="1"/>
    <col min="4" max="4" width="5.88671875" customWidth="1"/>
    <col min="5" max="5" width="18.33203125" customWidth="1"/>
    <col min="6" max="6" width="22.33203125" customWidth="1"/>
    <col min="7" max="7" width="28.6640625" bestFit="1" customWidth="1"/>
    <col min="8" max="8" width="17.5546875" bestFit="1" customWidth="1"/>
  </cols>
  <sheetData>
    <row r="1" spans="1:4" ht="18" x14ac:dyDescent="0.35">
      <c r="A1" s="2" t="s">
        <v>38</v>
      </c>
    </row>
    <row r="3" spans="1:4" x14ac:dyDescent="0.3">
      <c r="A3" s="3" t="s">
        <v>32</v>
      </c>
      <c r="B3" t="s">
        <v>34</v>
      </c>
    </row>
    <row r="5" spans="1:4" x14ac:dyDescent="0.3">
      <c r="A5" s="3" t="s">
        <v>2</v>
      </c>
      <c r="B5" s="5" t="s">
        <v>35</v>
      </c>
      <c r="C5" s="5" t="s">
        <v>36</v>
      </c>
      <c r="D5" s="5" t="s">
        <v>37</v>
      </c>
    </row>
    <row r="6" spans="1:4" x14ac:dyDescent="0.3">
      <c r="A6" t="s">
        <v>14</v>
      </c>
      <c r="B6" s="8">
        <v>0.78</v>
      </c>
      <c r="C6" s="8">
        <v>6.1050000000000004</v>
      </c>
      <c r="D6" s="8">
        <v>19.475000000000001</v>
      </c>
    </row>
    <row r="7" spans="1:4" x14ac:dyDescent="0.3">
      <c r="A7" t="s">
        <v>17</v>
      </c>
      <c r="B7" s="8">
        <v>4.78</v>
      </c>
      <c r="C7" s="8">
        <v>18.166666666666668</v>
      </c>
      <c r="D7" s="8">
        <v>7.8866666666666667</v>
      </c>
    </row>
    <row r="8" spans="1:4" x14ac:dyDescent="0.3">
      <c r="A8" t="s">
        <v>19</v>
      </c>
      <c r="B8" s="8">
        <v>10.81</v>
      </c>
      <c r="C8" s="8">
        <v>8.7999999999999989</v>
      </c>
      <c r="D8" s="8">
        <v>13.75</v>
      </c>
    </row>
  </sheetData>
  <pageMargins left="0.7" right="0.7" top="0.75" bottom="0.75" header="0.3" footer="0.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20"/>
  <sheetViews>
    <sheetView showGridLines="0" workbookViewId="0">
      <selection activeCell="A3" sqref="A3:B3"/>
    </sheetView>
  </sheetViews>
  <sheetFormatPr defaultColWidth="8.88671875" defaultRowHeight="14.4" x14ac:dyDescent="0.3"/>
  <cols>
    <col min="1" max="1" width="3" style="9" customWidth="1"/>
    <col min="2" max="2" width="41.44140625" style="14" customWidth="1"/>
    <col min="3" max="3" width="64" style="9" customWidth="1"/>
    <col min="4" max="16384" width="8.88671875" style="9"/>
  </cols>
  <sheetData>
    <row r="1" spans="2:3" ht="6.75" customHeight="1" x14ac:dyDescent="0.3"/>
    <row r="2" spans="2:3" ht="18" x14ac:dyDescent="0.35">
      <c r="B2" s="16" t="s">
        <v>77</v>
      </c>
    </row>
    <row r="3" spans="2:3" customFormat="1" x14ac:dyDescent="0.3">
      <c r="B3" s="17" t="s">
        <v>76</v>
      </c>
      <c r="C3" t="s">
        <v>75</v>
      </c>
    </row>
    <row r="4" spans="2:3" x14ac:dyDescent="0.3">
      <c r="B4" s="15" t="s">
        <v>74</v>
      </c>
      <c r="C4" s="9" t="s">
        <v>73</v>
      </c>
    </row>
    <row r="5" spans="2:3" x14ac:dyDescent="0.3">
      <c r="B5" s="15" t="s">
        <v>72</v>
      </c>
      <c r="C5" s="9" t="s">
        <v>71</v>
      </c>
    </row>
    <row r="6" spans="2:3" x14ac:dyDescent="0.3">
      <c r="B6" s="15" t="s">
        <v>70</v>
      </c>
      <c r="C6" s="9" t="s">
        <v>69</v>
      </c>
    </row>
    <row r="7" spans="2:3" x14ac:dyDescent="0.3">
      <c r="B7" s="15" t="s">
        <v>42</v>
      </c>
      <c r="C7" s="9" t="s">
        <v>68</v>
      </c>
    </row>
    <row r="8" spans="2:3" ht="9" customHeight="1" x14ac:dyDescent="0.3">
      <c r="B8" s="18"/>
    </row>
    <row r="9" spans="2:3" ht="18" x14ac:dyDescent="0.35">
      <c r="B9" s="16" t="s">
        <v>67</v>
      </c>
    </row>
    <row r="10" spans="2:3" x14ac:dyDescent="0.3">
      <c r="B10" s="15" t="s">
        <v>66</v>
      </c>
      <c r="C10" s="9" t="s">
        <v>65</v>
      </c>
    </row>
    <row r="11" spans="2:3" x14ac:dyDescent="0.3">
      <c r="B11" s="15" t="s">
        <v>64</v>
      </c>
      <c r="C11" s="9" t="s">
        <v>63</v>
      </c>
    </row>
    <row r="12" spans="2:3" x14ac:dyDescent="0.3">
      <c r="B12" s="17" t="s">
        <v>62</v>
      </c>
      <c r="C12" s="9" t="s">
        <v>61</v>
      </c>
    </row>
    <row r="13" spans="2:3" x14ac:dyDescent="0.3">
      <c r="B13" s="15" t="s">
        <v>60</v>
      </c>
      <c r="C13" s="9" t="s">
        <v>59</v>
      </c>
    </row>
    <row r="14" spans="2:3" x14ac:dyDescent="0.3">
      <c r="B14" s="15" t="s">
        <v>58</v>
      </c>
      <c r="C14" s="9" t="s">
        <v>57</v>
      </c>
    </row>
    <row r="15" spans="2:3" x14ac:dyDescent="0.3">
      <c r="B15" s="15" t="s">
        <v>56</v>
      </c>
      <c r="C15" s="9" t="s">
        <v>55</v>
      </c>
    </row>
    <row r="16" spans="2:3" ht="18" x14ac:dyDescent="0.35">
      <c r="B16" s="16" t="s">
        <v>54</v>
      </c>
    </row>
    <row r="17" spans="2:3" x14ac:dyDescent="0.3">
      <c r="B17" s="15" t="s">
        <v>40</v>
      </c>
      <c r="C17" s="9" t="s">
        <v>53</v>
      </c>
    </row>
    <row r="18" spans="2:3" x14ac:dyDescent="0.3">
      <c r="B18" s="15" t="s">
        <v>52</v>
      </c>
      <c r="C18" s="9" t="s">
        <v>51</v>
      </c>
    </row>
    <row r="19" spans="2:3" x14ac:dyDescent="0.3">
      <c r="B19" s="15" t="s">
        <v>50</v>
      </c>
      <c r="C19" s="9" t="s">
        <v>49</v>
      </c>
    </row>
    <row r="20" spans="2:3" x14ac:dyDescent="0.3">
      <c r="B20" s="15" t="s">
        <v>48</v>
      </c>
      <c r="C20" s="9" t="s">
        <v>47</v>
      </c>
    </row>
  </sheetData>
  <hyperlinks>
    <hyperlink ref="B10" r:id="rId1" tooltip="Jon Peltier's Excel Chart Utilities"/>
    <hyperlink ref="B11" r:id="rId2" tooltip="ExcelUser Dashboards"/>
    <hyperlink ref="B15" r:id="rId3" tooltip="Chandoo's Project Management Templates"/>
    <hyperlink ref="B14" r:id="rId4" tooltip="Chandoo's Excel VBA School"/>
    <hyperlink ref="B7" r:id="rId5" tooltip="30 Excel Functions in 30 Days eBook kit"/>
    <hyperlink ref="B4" r:id="rId6" tooltip="UserForms for Data Entry ebook Kit"/>
    <hyperlink ref="B13" r:id="rId7" tooltip="Excel Courses Online"/>
    <hyperlink ref="B5" r:id="rId8"/>
    <hyperlink ref="B18" r:id="rId9"/>
    <hyperlink ref="B20" r:id="rId10"/>
    <hyperlink ref="B19" r:id="rId11"/>
    <hyperlink ref="B6" r:id="rId12"/>
    <hyperlink ref="B12" r:id="rId13" tooltip="Xtreme Pivot Table Course"/>
    <hyperlink ref="B17" r:id="rId14"/>
    <hyperlink ref="B3" r:id="rId15" tooltip="PivotPower Premium Add-in"/>
  </hyperlinks>
  <pageMargins left="0.75" right="0.75" top="1" bottom="1" header="0.5" footer="0.5"/>
  <pageSetup orientation="portrait" r:id="rId16"/>
  <headerFooter alignWithMargins="0">
    <oddFooter>&amp;Lwww.contextures.com&amp;R&amp;D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Instructions</vt:lpstr>
      <vt:lpstr>FoodData</vt:lpstr>
      <vt:lpstr>WkTotals</vt:lpstr>
      <vt:lpstr>FavFoods</vt:lpstr>
      <vt:lpstr>Nutrients</vt:lpstr>
      <vt:lpstr>MyLinks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Debra Dalgleish</dc:creator>
  <cp:lastModifiedBy>Bartosz Kosiorek</cp:lastModifiedBy>
  <dcterms:created xsi:type="dcterms:W3CDTF">2017-01-04T14:45:39Z</dcterms:created>
  <dcterms:modified xsi:type="dcterms:W3CDTF">2017-08-01T06:59:54Z</dcterms:modified>
</cp:coreProperties>
</file>